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workOptimizer/examples/"/>
    </mc:Choice>
  </mc:AlternateContent>
  <xr:revisionPtr revIDLastSave="647" documentId="8_{D0B415F7-7DF3-4EBD-B1CF-F4106D4CBB81}" xr6:coauthVersionLast="47" xr6:coauthVersionMax="47" xr10:uidLastSave="{3998D415-25C2-4E1B-A41F-7EA77B59D05C}"/>
  <bookViews>
    <workbookView xWindow="13620" yWindow="-16320" windowWidth="29040" windowHeight="15840" firstSheet="5" activeTab="11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Flow" sheetId="40" r:id="rId7"/>
    <sheet name="Node Types" sheetId="45" r:id="rId8"/>
    <sheet name="Nodes" sheetId="14" r:id="rId9"/>
    <sheet name="Fixed Operating Costs" sheetId="23" r:id="rId10"/>
    <sheet name="Depature Windows" sheetId="46" r:id="rId11"/>
    <sheet name="Depature Window Vol Constraints" sheetId="48" r:id="rId12"/>
    <sheet name="Depature Total Constraints" sheetId="47" r:id="rId13"/>
    <sheet name="Transportation Costs" sheetId="26" r:id="rId14"/>
    <sheet name="Variable Operating Costs" sheetId="24" r:id="rId15"/>
    <sheet name="Transportation Constraints" sheetId="32" r:id="rId16"/>
    <sheet name="OD Distances and Transit Times" sheetId="31" r:id="rId17"/>
    <sheet name="Load Capacity" sheetId="29" r:id="rId18"/>
    <sheet name="Max Transit Time,Distance" sheetId="36" r:id="rId19"/>
    <sheet name="PoP Demand Change Const" sheetId="21" r:id="rId20"/>
    <sheet name="Node Capacity" sheetId="15" r:id="rId21"/>
    <sheet name="Node Capacity Types" sheetId="16" r:id="rId22"/>
    <sheet name="Demand" sheetId="2" r:id="rId23"/>
    <sheet name="Product Capacity Consumption" sheetId="35" r:id="rId24"/>
    <sheet name="Carrying or Missed Demand Cost" sheetId="19" r:id="rId25"/>
    <sheet name="Carrying or Missed Constraints" sheetId="37" r:id="rId26"/>
    <sheet name="Carrying Capacity" sheetId="38" r:id="rId27"/>
    <sheet name="Processing Expansions" sheetId="20" r:id="rId28"/>
    <sheet name="Carrying Expansions" sheetId="42" r:id="rId29"/>
    <sheet name="Age Constraints" sheetId="43" r:id="rId30"/>
  </sheets>
  <definedNames>
    <definedName name="_xlnm._FilterDatabase" localSheetId="22" hidden="1">Demand!$A$1:$E$151</definedName>
    <definedName name="_xlnm._FilterDatabase" localSheetId="6" hidden="1">Flow!$A$1:$J$161</definedName>
    <definedName name="_xlnm._FilterDatabase" localSheetId="20" hidden="1">'Node Capacity'!$A$1:$E$13</definedName>
    <definedName name="_xlnm._FilterDatabase" localSheetId="7" hidden="1">'Node Types'!$A$1:$G$100</definedName>
    <definedName name="_xlnm._FilterDatabase" localSheetId="8" hidden="1">Nodes!$A$1:$H$100</definedName>
    <definedName name="_xlnm._FilterDatabase" localSheetId="16" hidden="1">'OD Distances and Transit Times'!$A$1:$I$673</definedName>
    <definedName name="_xlnm._FilterDatabase" localSheetId="15" hidden="1">'Transportation Constraints'!$A$1:$I$1</definedName>
    <definedName name="_xlnm._FilterDatabase" localSheetId="14" hidden="1">'Variable Operating Costs'!$A$1:$E$49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3" l="1"/>
  <c r="D11" i="23"/>
  <c r="D12" i="23"/>
  <c r="D13" i="23"/>
  <c r="D14" i="23"/>
  <c r="D15" i="23"/>
  <c r="D16" i="23"/>
  <c r="D17" i="23"/>
  <c r="D18" i="23"/>
  <c r="D19" i="23"/>
  <c r="D20" i="23"/>
  <c r="D21" i="23"/>
  <c r="G2" i="29"/>
  <c r="D3" i="31"/>
  <c r="E3" i="31" s="1"/>
  <c r="D4" i="31"/>
  <c r="E4" i="31" s="1"/>
  <c r="D5" i="31"/>
  <c r="D6" i="31"/>
  <c r="E6" i="31" s="1"/>
  <c r="D7" i="31"/>
  <c r="E7" i="31" s="1"/>
  <c r="D8" i="31"/>
  <c r="E8" i="31" s="1"/>
  <c r="D9" i="31"/>
  <c r="E9" i="31" s="1"/>
  <c r="D10" i="31"/>
  <c r="E10" i="31" s="1"/>
  <c r="D11" i="31"/>
  <c r="E11" i="31" s="1"/>
  <c r="D12" i="31"/>
  <c r="E12" i="31" s="1"/>
  <c r="D13" i="31"/>
  <c r="E13" i="31" s="1"/>
  <c r="D14" i="31"/>
  <c r="D15" i="31"/>
  <c r="E15" i="31" s="1"/>
  <c r="D16" i="31"/>
  <c r="E16" i="31" s="1"/>
  <c r="D17" i="31"/>
  <c r="E17" i="31" s="1"/>
  <c r="D18" i="31"/>
  <c r="E18" i="31" s="1"/>
  <c r="D19" i="31"/>
  <c r="E19" i="31" s="1"/>
  <c r="D20" i="31"/>
  <c r="D21" i="31"/>
  <c r="E21" i="31" s="1"/>
  <c r="D22" i="31"/>
  <c r="E22" i="31" s="1"/>
  <c r="D23" i="31"/>
  <c r="E23" i="31" s="1"/>
  <c r="D24" i="31"/>
  <c r="E24" i="31" s="1"/>
  <c r="D25" i="31"/>
  <c r="E25" i="31" s="1"/>
  <c r="D26" i="31"/>
  <c r="D27" i="31"/>
  <c r="E27" i="31" s="1"/>
  <c r="D28" i="31"/>
  <c r="D29" i="31"/>
  <c r="E29" i="31" s="1"/>
  <c r="D30" i="31"/>
  <c r="E30" i="31" s="1"/>
  <c r="D31" i="31"/>
  <c r="E31" i="31" s="1"/>
  <c r="D32" i="31"/>
  <c r="E32" i="31" s="1"/>
  <c r="D33" i="31"/>
  <c r="E33" i="31" s="1"/>
  <c r="D34" i="31"/>
  <c r="E34" i="31" s="1"/>
  <c r="D35" i="31"/>
  <c r="E35" i="31" s="1"/>
  <c r="D36" i="31"/>
  <c r="E36" i="31" s="1"/>
  <c r="D37" i="31"/>
  <c r="E37" i="31" s="1"/>
  <c r="D38" i="31"/>
  <c r="D39" i="31"/>
  <c r="E39" i="31" s="1"/>
  <c r="D40" i="31"/>
  <c r="D41" i="31"/>
  <c r="E41" i="31" s="1"/>
  <c r="D42" i="31"/>
  <c r="E42" i="31" s="1"/>
  <c r="D43" i="31"/>
  <c r="D44" i="31"/>
  <c r="E44" i="31" s="1"/>
  <c r="D45" i="31"/>
  <c r="E45" i="31" s="1"/>
  <c r="D46" i="31"/>
  <c r="D47" i="31"/>
  <c r="E47" i="31" s="1"/>
  <c r="D48" i="31"/>
  <c r="E48" i="31" s="1"/>
  <c r="D49" i="31"/>
  <c r="E49" i="31" s="1"/>
  <c r="D50" i="31"/>
  <c r="D51" i="31"/>
  <c r="E51" i="31" s="1"/>
  <c r="D52" i="31"/>
  <c r="E52" i="31" s="1"/>
  <c r="D53" i="31"/>
  <c r="E53" i="31" s="1"/>
  <c r="D54" i="31"/>
  <c r="E54" i="31" s="1"/>
  <c r="D55" i="31"/>
  <c r="E55" i="31" s="1"/>
  <c r="D56" i="31"/>
  <c r="E56" i="31" s="1"/>
  <c r="D57" i="31"/>
  <c r="E57" i="31" s="1"/>
  <c r="D58" i="31"/>
  <c r="E58" i="31" s="1"/>
  <c r="D59" i="31"/>
  <c r="E59" i="31" s="1"/>
  <c r="D60" i="31"/>
  <c r="E60" i="31" s="1"/>
  <c r="D61" i="31"/>
  <c r="E61" i="31" s="1"/>
  <c r="D62" i="31"/>
  <c r="D63" i="31"/>
  <c r="E63" i="31" s="1"/>
  <c r="D64" i="31"/>
  <c r="E64" i="31" s="1"/>
  <c r="D65" i="31"/>
  <c r="E65" i="31" s="1"/>
  <c r="D66" i="31"/>
  <c r="E66" i="31" s="1"/>
  <c r="D67" i="31"/>
  <c r="E67" i="31" s="1"/>
  <c r="D68" i="31"/>
  <c r="E68" i="31" s="1"/>
  <c r="D69" i="31"/>
  <c r="E69" i="31" s="1"/>
  <c r="D70" i="31"/>
  <c r="D71" i="31"/>
  <c r="E71" i="31" s="1"/>
  <c r="D72" i="31"/>
  <c r="E72" i="31" s="1"/>
  <c r="D73" i="31"/>
  <c r="E73" i="31" s="1"/>
  <c r="D74" i="31"/>
  <c r="D75" i="31"/>
  <c r="E75" i="31" s="1"/>
  <c r="D76" i="31"/>
  <c r="E76" i="31" s="1"/>
  <c r="D77" i="31"/>
  <c r="E77" i="31" s="1"/>
  <c r="D78" i="31"/>
  <c r="E78" i="31" s="1"/>
  <c r="D79" i="31"/>
  <c r="E79" i="31" s="1"/>
  <c r="D80" i="31"/>
  <c r="E80" i="31" s="1"/>
  <c r="D81" i="31"/>
  <c r="E81" i="31" s="1"/>
  <c r="D82" i="31"/>
  <c r="E82" i="31" s="1"/>
  <c r="D83" i="31"/>
  <c r="E83" i="31" s="1"/>
  <c r="D84" i="31"/>
  <c r="E84" i="31" s="1"/>
  <c r="D85" i="31"/>
  <c r="E85" i="31" s="1"/>
  <c r="D86" i="31"/>
  <c r="D87" i="31"/>
  <c r="E87" i="31" s="1"/>
  <c r="D88" i="31"/>
  <c r="E88" i="31" s="1"/>
  <c r="D89" i="31"/>
  <c r="E89" i="31" s="1"/>
  <c r="D90" i="31"/>
  <c r="E90" i="31" s="1"/>
  <c r="D91" i="31"/>
  <c r="E91" i="31" s="1"/>
  <c r="D92" i="31"/>
  <c r="D93" i="31"/>
  <c r="E93" i="31" s="1"/>
  <c r="D94" i="31"/>
  <c r="E94" i="31" s="1"/>
  <c r="D95" i="31"/>
  <c r="E95" i="31" s="1"/>
  <c r="D96" i="31"/>
  <c r="E96" i="31" s="1"/>
  <c r="D97" i="31"/>
  <c r="E97" i="31" s="1"/>
  <c r="D98" i="31"/>
  <c r="D99" i="31"/>
  <c r="E99" i="31" s="1"/>
  <c r="D100" i="31"/>
  <c r="E100" i="31" s="1"/>
  <c r="D101" i="31"/>
  <c r="E101" i="31" s="1"/>
  <c r="D102" i="31"/>
  <c r="E102" i="31" s="1"/>
  <c r="D103" i="31"/>
  <c r="E103" i="31" s="1"/>
  <c r="D104" i="31"/>
  <c r="E104" i="31" s="1"/>
  <c r="D105" i="31"/>
  <c r="E105" i="31" s="1"/>
  <c r="D106" i="31"/>
  <c r="D107" i="31"/>
  <c r="D108" i="31"/>
  <c r="D109" i="31"/>
  <c r="D110" i="31"/>
  <c r="D111" i="31"/>
  <c r="D112" i="31"/>
  <c r="D113" i="31"/>
  <c r="D114" i="31"/>
  <c r="D115" i="31"/>
  <c r="E115" i="31" s="1"/>
  <c r="D116" i="31"/>
  <c r="D117" i="31"/>
  <c r="D118" i="31"/>
  <c r="D119" i="31"/>
  <c r="E119" i="31" s="1"/>
  <c r="D120" i="31"/>
  <c r="E120" i="31" s="1"/>
  <c r="D121" i="31"/>
  <c r="E121" i="31" s="1"/>
  <c r="D122" i="31"/>
  <c r="D123" i="31"/>
  <c r="D124" i="31"/>
  <c r="E124" i="31" s="1"/>
  <c r="D125" i="31"/>
  <c r="D126" i="31"/>
  <c r="E126" i="31" s="1"/>
  <c r="D127" i="31"/>
  <c r="E127" i="31" s="1"/>
  <c r="D128" i="31"/>
  <c r="D129" i="31"/>
  <c r="D130" i="31"/>
  <c r="D131" i="31"/>
  <c r="D132" i="31"/>
  <c r="E132" i="31" s="1"/>
  <c r="D133" i="31"/>
  <c r="E133" i="31" s="1"/>
  <c r="D134" i="31"/>
  <c r="D135" i="31"/>
  <c r="D136" i="31"/>
  <c r="E136" i="31" s="1"/>
  <c r="D137" i="31"/>
  <c r="D138" i="31"/>
  <c r="D139" i="31"/>
  <c r="D140" i="31"/>
  <c r="D141" i="31"/>
  <c r="E141" i="31" s="1"/>
  <c r="D142" i="31"/>
  <c r="D143" i="31"/>
  <c r="E143" i="31" s="1"/>
  <c r="D144" i="31"/>
  <c r="D145" i="31"/>
  <c r="D146" i="31"/>
  <c r="D147" i="31"/>
  <c r="E147" i="31" s="1"/>
  <c r="D148" i="31"/>
  <c r="E148" i="31" s="1"/>
  <c r="D149" i="31"/>
  <c r="D150" i="31"/>
  <c r="E150" i="31" s="1"/>
  <c r="D151" i="31"/>
  <c r="D152" i="31"/>
  <c r="D153" i="31"/>
  <c r="E153" i="31" s="1"/>
  <c r="D154" i="31"/>
  <c r="D155" i="31"/>
  <c r="D156" i="31"/>
  <c r="D157" i="31"/>
  <c r="D158" i="31"/>
  <c r="D159" i="31"/>
  <c r="D160" i="31"/>
  <c r="D161" i="31"/>
  <c r="D2" i="31"/>
  <c r="E2" i="31" s="1"/>
  <c r="E40" i="31"/>
  <c r="E38" i="31" l="1"/>
  <c r="E62" i="31"/>
  <c r="E14" i="31"/>
  <c r="E86" i="31"/>
  <c r="E26" i="31"/>
  <c r="E146" i="31"/>
  <c r="E74" i="31"/>
  <c r="E98" i="31"/>
  <c r="E50" i="31"/>
  <c r="E28" i="31"/>
  <c r="E145" i="31"/>
  <c r="E135" i="31"/>
  <c r="E128" i="31"/>
  <c r="E117" i="31"/>
  <c r="E20" i="31"/>
  <c r="E112" i="31"/>
  <c r="E110" i="31"/>
  <c r="E106" i="31"/>
  <c r="E92" i="31"/>
  <c r="E161" i="31"/>
  <c r="E137" i="31"/>
  <c r="E130" i="31"/>
  <c r="E158" i="31"/>
  <c r="E139" i="31"/>
  <c r="E134" i="31"/>
  <c r="E123" i="31"/>
  <c r="E116" i="31"/>
  <c r="E70" i="31"/>
  <c r="E157" i="31"/>
  <c r="E144" i="31"/>
  <c r="E125" i="31"/>
  <c r="E108" i="31"/>
  <c r="E46" i="31"/>
  <c r="E155" i="31"/>
  <c r="E142" i="31"/>
  <c r="E160" i="31"/>
  <c r="E154" i="31"/>
  <c r="E152" i="31"/>
  <c r="E149" i="31"/>
  <c r="E118" i="31"/>
  <c r="E114" i="31"/>
  <c r="E43" i="31"/>
  <c r="E140" i="31"/>
  <c r="E109" i="31"/>
  <c r="E107" i="31"/>
  <c r="E159" i="31"/>
  <c r="E151" i="31"/>
  <c r="E129" i="31"/>
  <c r="E122" i="31"/>
  <c r="E156" i="31"/>
  <c r="E138" i="31"/>
  <c r="E131" i="31"/>
  <c r="E113" i="31"/>
  <c r="E111" i="31"/>
  <c r="E5" i="31"/>
  <c r="D3" i="23" l="1"/>
  <c r="D4" i="23"/>
  <c r="D5" i="23"/>
  <c r="D6" i="23"/>
  <c r="D7" i="23"/>
  <c r="D8" i="23"/>
  <c r="D9" i="23"/>
  <c r="D2" i="23"/>
  <c r="G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</futureMetadata>
  <valueMetadata count="8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</valueMetadata>
</metadata>
</file>

<file path=xl/sharedStrings.xml><?xml version="1.0" encoding="utf-8"?>
<sst xmlns="http://schemas.openxmlformats.org/spreadsheetml/2006/main" count="2736" uniqueCount="135">
  <si>
    <t>Name</t>
  </si>
  <si>
    <t>Location Name</t>
  </si>
  <si>
    <t>Capacity Type</t>
  </si>
  <si>
    <t>Capacity Value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</si>
  <si>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</si>
  <si>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</si>
  <si>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</si>
  <si>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</si>
  <si>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</si>
  <si>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</si>
  <si>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</si>
  <si>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</si>
  <si>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</si>
  <si>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</si>
  <si>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</si>
  <si>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</si>
  <si>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</si>
  <si>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</si>
  <si>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</si>
  <si>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</si>
  <si>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</si>
  <si>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</si>
  <si>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</si>
  <si>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</si>
  <si>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</si>
  <si>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</si>
  <si>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</si>
  <si>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</si>
  <si>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</si>
  <si>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</si>
  <si>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</si>
  <si>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</si>
  <si>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</si>
  <si>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</si>
  <si>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</si>
  <si>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</si>
  <si>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</si>
  <si>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</si>
  <si>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</si>
  <si>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</si>
  <si>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</si>
  <si>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Dallas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</si>
  <si>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</si>
  <si>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</si>
  <si>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</si>
  <si>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</si>
  <si>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</si>
  <si>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</si>
  <si>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</si>
  <si>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</si>
  <si>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</si>
  <si>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</si>
  <si>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</si>
  <si>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</si>
  <si>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</si>
  <si>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</si>
  <si>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</si>
  <si>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</si>
  <si>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</si>
  <si>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</si>
  <si>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</si>
  <si>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</si>
  <si>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</si>
  <si>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</si>
  <si>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</si>
  <si>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Los Angeles</t>
  </si>
  <si>
    <t>San Francisco</t>
  </si>
  <si>
    <t>Houston</t>
  </si>
  <si>
    <t>Philadelphia</t>
  </si>
  <si>
    <t>Phoenix</t>
  </si>
  <si>
    <t>Sortation - Small</t>
  </si>
  <si>
    <t>Charlotte</t>
  </si>
  <si>
    <t>Weight</t>
  </si>
  <si>
    <t>Note</t>
  </si>
  <si>
    <t>San Antonio</t>
  </si>
  <si>
    <t>San Diego</t>
  </si>
  <si>
    <t>San Jose</t>
  </si>
  <si>
    <t>Austin</t>
  </si>
  <si>
    <t>Indianapolis</t>
  </si>
  <si>
    <t>Jacksonville</t>
  </si>
  <si>
    <t>Columbus</t>
  </si>
  <si>
    <t>Fort Worth</t>
  </si>
  <si>
    <t>El Paso</t>
  </si>
  <si>
    <t>Origin Lat</t>
  </si>
  <si>
    <t>Origin Lon</t>
  </si>
  <si>
    <t>Destination Lat</t>
  </si>
  <si>
    <t>Destination Lon</t>
  </si>
  <si>
    <t>Sortation-Small</t>
  </si>
  <si>
    <t>Total</t>
  </si>
  <si>
    <t>New Sorter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</si>
  <si>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</si>
  <si>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</si>
  <si>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</si>
  <si>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</si>
  <si>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</si>
  <si>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</si>
  <si>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</si>
  <si>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</si>
  <si>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</si>
  <si>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</si>
  <si>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</si>
  <si>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</si>
  <si>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</si>
  <si>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</si>
  <si>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Warehousing Expansion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</si>
  <si>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</si>
  <si>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</si>
  <si>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</si>
  <si>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</si>
  <si>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</si>
  <si>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</si>
  <si>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</si>
  <si>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</si>
  <si>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</si>
  <si>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</si>
  <si>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</si>
  <si>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</si>
  <si>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Maximize Capacity</t>
  </si>
  <si>
    <t>Minimize Cost</t>
  </si>
  <si>
    <t>Max Launch Cost</t>
  </si>
  <si>
    <t>Node Type</t>
  </si>
  <si>
    <t>Min Count</t>
  </si>
  <si>
    <t>Max Count</t>
  </si>
  <si>
    <t>Type1</t>
  </si>
  <si>
    <t>Max Window Length</t>
  </si>
  <si>
    <t>Max Window Count</t>
  </si>
  <si>
    <t>Cost per Load To Depart Outside Window</t>
  </si>
  <si>
    <t>Max Departed per Window</t>
  </si>
  <si>
    <t>Period Start</t>
  </si>
  <si>
    <t>Period End</t>
  </si>
  <si>
    <t>Min Duration Between Windows</t>
  </si>
  <si>
    <t>Max Departed Units All Windows</t>
  </si>
  <si>
    <t>Fixed Cost per Window</t>
  </si>
  <si>
    <t>Max Departed All Windows</t>
  </si>
  <si>
    <t>Max Departed Per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</si>
</sst>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43" fontId="0" fillId="0" borderId="0" xfId="1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06/relationships/rdSupportingPropertyBag" Target="richData/rdsupportingpropertybag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microsoft.com/office/2017/06/relationships/richStyles" Target="richData/richStyles.xml"/><Relationship Id="rId40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06/relationships/rdRichValue" Target="richData/rdrichvalue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microsoft.com/office/2017/06/relationships/rdSupportingPropertyBagStructure" Target="richData/rdsupportingpropertybag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8">
  <rv s="0">
    <fb>40.713046599999998</fb>
    <v>0</v>
  </rv>
  <rv s="0">
    <fb>-74.007230100000001</fb>
    <v>0</v>
  </rv>
  <rv s="0">
    <fb>34.052238000000003</fb>
    <v>0</v>
  </rv>
  <rv s="0">
    <fb>-118.24334399999999</fb>
    <v>0</v>
  </rv>
  <rv s="0">
    <fb>41.883229</fb>
    <v>0</v>
  </rv>
  <rv s="0">
    <fb>-87.632397999999995</fb>
    <v>0</v>
  </rv>
  <rv s="0">
    <fb>29.762778000000001</fb>
    <v>0</v>
  </rv>
  <rv s="0">
    <fb>-95.383055999999996</fb>
    <v>0</v>
  </rv>
  <rv s="0">
    <fb>39.950000000000003</fb>
    <v>0</v>
  </rv>
  <rv s="0">
    <fb>-75.166667000000004</fb>
    <v>0</v>
  </rv>
  <rv s="0">
    <fb>33.450000000000003</fb>
    <v>0</v>
  </rv>
  <rv s="0">
    <fb>-112.066667</fb>
    <v>0</v>
  </rv>
  <rv s="0">
    <fb>29.416667</fb>
    <v>0</v>
  </rv>
  <rv s="0">
    <fb>-98.5</fb>
    <v>0</v>
  </rv>
  <rv s="0">
    <fb>32.715000000000003</fb>
    <v>0</v>
  </rv>
  <rv s="0">
    <fb>-117.16249999999999</fb>
    <v>0</v>
  </rv>
  <rv s="0">
    <fb>32.775832999999999</fb>
    <v>0</v>
  </rv>
  <rv s="0">
    <fb>-96.796666999999999</fb>
    <v>0</v>
  </rv>
  <rv s="0">
    <fb>37.333333000000003</fb>
    <v>0</v>
  </rv>
  <rv s="0">
    <fb>-121.9</fb>
    <v>0</v>
  </rv>
  <rv s="0">
    <fb>30.264979</fb>
    <v>0</v>
  </rv>
  <rv s="0">
    <fb>-97.746598000000006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32.749904000000001</fb>
    <v>0</v>
  </rv>
  <rv s="0">
    <fb>-97.330338999999995</fb>
    <v>0</v>
  </rv>
  <rv s="0">
    <fb>42.332940700000002</fb>
    <v>0</v>
  </rv>
  <rv s="0">
    <fb>-83.047836500000003</fb>
    <v>0</v>
  </rv>
  <rv s="0">
    <fb>31.790278000000001</fb>
    <v>0</v>
  </rv>
  <rv s="0">
    <fb>-106.423333</fb>
    <v>0</v>
  </rv>
  <rv s="0">
    <fb>35.117364999999999</fb>
    <v>0</v>
  </rv>
  <rv s="0">
    <fb>-89.971068000000002</fb>
    <v>0</v>
  </rv>
  <rv s="0">
    <fb>34.052230000000002</fb>
    <v>0</v>
  </rv>
  <rv s="0">
    <fb>-118.24368</fb>
    <v>0</v>
  </rv>
  <rv s="0">
    <fb>40.700000000000003</fb>
    <v>0</v>
  </rv>
  <rv s="0">
    <fb>-74</fb>
    <v>0</v>
  </rv>
  <rv s="0">
    <fb>41.850029999999997</fb>
    <v>0</v>
  </rv>
  <rv s="0">
    <fb>-87.650049999999993</fb>
    <v>0</v>
  </rv>
  <rv s="0">
    <fb>29.762777777777998</fb>
    <v>0</v>
  </rv>
  <rv s="0">
    <fb>-95.383055555555998</fb>
    <v>0</v>
  </rv>
  <rv s="0">
    <fb>39.952777777778003</fb>
    <v>0</v>
  </rv>
  <rv s="0">
    <fb>-75.163611111110995</fb>
    <v>0</v>
  </rv>
  <rv s="0">
    <fb>33.448333333333302</fb>
    <v>0</v>
  </rv>
  <rv s="0">
    <fb>-112.073888888889</fb>
    <v>0</v>
  </rv>
  <rv s="0">
    <fb>29.425000000000001</fb>
    <v>0</v>
  </rv>
  <rv s="0">
    <fb>-98.493888888888904</fb>
    <v>0</v>
  </rv>
  <rv s="0">
    <fb>32.779166666667003</fb>
    <v>0</v>
  </rv>
  <rv s="0">
    <fb>-96.808888888889001</fb>
    <v>0</v>
  </rv>
  <rv s="0">
    <fb>37.304166666667001</fb>
    <v>0</v>
  </rv>
  <rv s="0">
    <fb>-121.87277777778</fb>
    <v>0</v>
  </rv>
  <rv s="0">
    <fb>30.3</fb>
    <v>0</v>
  </rv>
  <rv s="0">
    <fb>-97.733333333332993</fb>
    <v>0</v>
  </rv>
  <rv s="0">
    <fb>39.768611111110999</fb>
    <v>0</v>
  </rv>
  <rv s="0">
    <fb>-86.158055555556004</fb>
    <v>0</v>
  </rv>
  <rv s="0">
    <fb>30.316666666667</fb>
    <v>0</v>
  </rv>
  <rv s="0">
    <fb>-81.650000000000006</fb>
    <v>0</v>
  </rv>
  <rv s="0">
    <fb>37.777500000000003</fb>
    <v>0</v>
  </rv>
  <rv s="0">
    <fb>-122.416388888889</fb>
    <v>0</v>
  </rv>
  <rv s="0">
    <fb>39.962222222222202</fb>
    <v>0</v>
  </rv>
  <rv s="0">
    <fb>-83.000555555555593</fb>
    <v>0</v>
  </rv>
  <rv s="0">
    <fb>35.226944444444001</fb>
    <v>0</v>
  </rv>
  <rv s="0">
    <fb>-80.843333333333007</fb>
    <v>0</v>
  </rv>
  <rv s="0">
    <fb>32.7563888888889</fb>
    <v>0</v>
  </rv>
  <rv s="0">
    <fb>-97.332499999999996</fb>
    <v>0</v>
  </rv>
  <rv s="0">
    <fb>42.331666666666997</fb>
    <v>0</v>
  </rv>
  <rv s="0">
    <fb>-83.047499999999999</fb>
    <v>0</v>
  </rv>
  <rv s="0">
    <fb>31.759166666666999</fb>
    <v>0</v>
  </rv>
  <rv s="0">
    <fb>-106.48861111111</fb>
    <v>0</v>
  </rv>
  <rv s="0">
    <fb>35.1175</fb>
    <v>0</v>
  </rv>
  <rv s="0">
    <fb>-89.971111111111</fb>
    <v>0</v>
  </rv>
  <rv s="0">
    <fb>31.9636</fb>
    <v>0</v>
  </rv>
  <rv s="0">
    <fb>-95.268600000000006</fb>
    <v>0</v>
  </rv>
  <rv s="0">
    <fb>29.702777777778</fb>
    <v>0</v>
  </rv>
  <rv s="0">
    <fb>-96.557055555556005</fb>
    <v>0</v>
  </rv>
  <rv s="0">
    <fb>28.860600000000002</fb>
    <v>0</v>
  </rv>
  <rv s="0">
    <fb>-98.707499999999996</fb>
    <v>0</v>
  </rv>
  <rv s="0">
    <fb>33.661700000000003</fb>
    <v>0</v>
  </rv>
  <rv s="0">
    <fb>-95.264399999999995</fb>
    <v>0</v>
  </rv>
  <rv s="0">
    <fb>43.086666666667</fb>
    <v>0</v>
  </rv>
  <rv s="0">
    <fb>-76.377777777777993</fb>
    <v>0</v>
  </rv>
  <rv s="0">
    <fb>34.726669999999999</fb>
    <v>0</v>
  </rv>
  <rv s="0">
    <fb>-100.54139000000001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4"/>
  <sheetViews>
    <sheetView workbookViewId="0">
      <selection activeCell="B11" sqref="B11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43</v>
      </c>
      <c r="B1" s="3" t="s">
        <v>44</v>
      </c>
    </row>
    <row r="2" spans="1:2" x14ac:dyDescent="0.35">
      <c r="A2" s="1" t="s">
        <v>45</v>
      </c>
      <c r="B2" s="2">
        <v>120</v>
      </c>
    </row>
    <row r="3" spans="1:2" x14ac:dyDescent="0.35">
      <c r="A3" s="1" t="s">
        <v>64</v>
      </c>
      <c r="B3">
        <v>0</v>
      </c>
    </row>
    <row r="4" spans="1:2" x14ac:dyDescent="0.35">
      <c r="A4"/>
      <c r="B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F21"/>
  <sheetViews>
    <sheetView workbookViewId="0">
      <selection activeCell="F16" sqref="F16"/>
    </sheetView>
  </sheetViews>
  <sheetFormatPr defaultRowHeight="14.5" x14ac:dyDescent="0.35"/>
  <cols>
    <col min="3" max="3" width="9.1796875" bestFit="1" customWidth="1"/>
    <col min="4" max="4" width="11.1796875" bestFit="1" customWidth="1"/>
    <col min="5" max="5" width="10.90625" bestFit="1" customWidth="1"/>
  </cols>
  <sheetData>
    <row r="1" spans="1:6" x14ac:dyDescent="0.35">
      <c r="A1" s="1" t="s">
        <v>6</v>
      </c>
      <c r="B1" s="1" t="s">
        <v>8</v>
      </c>
      <c r="C1" s="1" t="s">
        <v>0</v>
      </c>
      <c r="D1" s="1" t="s">
        <v>17</v>
      </c>
      <c r="E1" s="1" t="s">
        <v>60</v>
      </c>
      <c r="F1" s="1"/>
    </row>
    <row r="2" spans="1:6" x14ac:dyDescent="0.35">
      <c r="A2" t="s">
        <v>7</v>
      </c>
      <c r="B2" t="s">
        <v>30</v>
      </c>
      <c r="C2" t="s">
        <v>40</v>
      </c>
      <c r="D2">
        <f>5000*30</f>
        <v>150000</v>
      </c>
      <c r="E2">
        <v>0</v>
      </c>
    </row>
    <row r="3" spans="1:6" x14ac:dyDescent="0.35">
      <c r="A3" t="s">
        <v>7</v>
      </c>
      <c r="B3" t="s">
        <v>30</v>
      </c>
      <c r="C3" t="s">
        <v>65</v>
      </c>
      <c r="D3">
        <f t="shared" ref="D3:D21" si="0">5000*30</f>
        <v>150000</v>
      </c>
      <c r="E3">
        <v>0</v>
      </c>
    </row>
    <row r="4" spans="1:6" x14ac:dyDescent="0.35">
      <c r="A4" t="s">
        <v>7</v>
      </c>
      <c r="B4" t="s">
        <v>30</v>
      </c>
      <c r="C4" t="s">
        <v>38</v>
      </c>
      <c r="D4">
        <f t="shared" si="0"/>
        <v>150000</v>
      </c>
      <c r="E4">
        <v>0</v>
      </c>
    </row>
    <row r="5" spans="1:6" x14ac:dyDescent="0.35">
      <c r="A5" t="s">
        <v>7</v>
      </c>
      <c r="B5" t="s">
        <v>30</v>
      </c>
      <c r="C5" t="s">
        <v>67</v>
      </c>
      <c r="D5">
        <f t="shared" si="0"/>
        <v>150000</v>
      </c>
      <c r="E5">
        <v>0</v>
      </c>
    </row>
    <row r="6" spans="1:6" x14ac:dyDescent="0.35">
      <c r="A6" t="s">
        <v>7</v>
      </c>
      <c r="B6" t="s">
        <v>30</v>
      </c>
      <c r="C6" t="s">
        <v>68</v>
      </c>
      <c r="D6">
        <f t="shared" si="0"/>
        <v>150000</v>
      </c>
      <c r="E6">
        <v>0</v>
      </c>
    </row>
    <row r="7" spans="1:6" x14ac:dyDescent="0.35">
      <c r="A7" t="s">
        <v>7</v>
      </c>
      <c r="B7" t="s">
        <v>30</v>
      </c>
      <c r="C7" t="s">
        <v>69</v>
      </c>
      <c r="D7">
        <f t="shared" si="0"/>
        <v>150000</v>
      </c>
      <c r="E7">
        <v>0</v>
      </c>
    </row>
    <row r="8" spans="1:6" x14ac:dyDescent="0.35">
      <c r="A8" t="s">
        <v>7</v>
      </c>
      <c r="B8" t="s">
        <v>30</v>
      </c>
      <c r="C8" t="s">
        <v>74</v>
      </c>
      <c r="D8">
        <f t="shared" si="0"/>
        <v>150000</v>
      </c>
      <c r="E8">
        <v>0</v>
      </c>
    </row>
    <row r="9" spans="1:6" x14ac:dyDescent="0.35">
      <c r="A9" t="s">
        <v>7</v>
      </c>
      <c r="B9" t="s">
        <v>30</v>
      </c>
      <c r="C9" t="s">
        <v>75</v>
      </c>
      <c r="D9">
        <f t="shared" si="0"/>
        <v>150000</v>
      </c>
      <c r="E9">
        <v>0</v>
      </c>
    </row>
    <row r="10" spans="1:6" x14ac:dyDescent="0.35">
      <c r="A10" t="s">
        <v>7</v>
      </c>
      <c r="B10" t="s">
        <v>30</v>
      </c>
      <c r="C10" t="s">
        <v>41</v>
      </c>
      <c r="D10">
        <f t="shared" si="0"/>
        <v>150000</v>
      </c>
      <c r="E10">
        <v>0</v>
      </c>
    </row>
    <row r="11" spans="1:6" x14ac:dyDescent="0.35">
      <c r="A11" t="s">
        <v>7</v>
      </c>
      <c r="B11" t="s">
        <v>30</v>
      </c>
      <c r="C11" t="s">
        <v>76</v>
      </c>
      <c r="D11">
        <f t="shared" si="0"/>
        <v>150000</v>
      </c>
      <c r="E11">
        <v>0</v>
      </c>
    </row>
    <row r="12" spans="1:6" x14ac:dyDescent="0.35">
      <c r="A12" t="s">
        <v>7</v>
      </c>
      <c r="B12" t="s">
        <v>30</v>
      </c>
      <c r="C12" t="s">
        <v>77</v>
      </c>
      <c r="D12">
        <f t="shared" si="0"/>
        <v>150000</v>
      </c>
      <c r="E12">
        <v>0</v>
      </c>
    </row>
    <row r="13" spans="1:6" x14ac:dyDescent="0.35">
      <c r="A13" t="s">
        <v>7</v>
      </c>
      <c r="B13" t="s">
        <v>30</v>
      </c>
      <c r="C13" t="s">
        <v>78</v>
      </c>
      <c r="D13">
        <f t="shared" si="0"/>
        <v>150000</v>
      </c>
      <c r="E13">
        <v>0</v>
      </c>
    </row>
    <row r="14" spans="1:6" x14ac:dyDescent="0.35">
      <c r="A14" t="s">
        <v>7</v>
      </c>
      <c r="B14" t="s">
        <v>30</v>
      </c>
      <c r="C14" t="s">
        <v>79</v>
      </c>
      <c r="D14">
        <f t="shared" si="0"/>
        <v>150000</v>
      </c>
      <c r="E14">
        <v>0</v>
      </c>
    </row>
    <row r="15" spans="1:6" x14ac:dyDescent="0.35">
      <c r="A15" t="s">
        <v>7</v>
      </c>
      <c r="B15" t="s">
        <v>30</v>
      </c>
      <c r="C15" t="s">
        <v>66</v>
      </c>
      <c r="D15">
        <f t="shared" si="0"/>
        <v>150000</v>
      </c>
      <c r="E15">
        <v>0</v>
      </c>
    </row>
    <row r="16" spans="1:6" x14ac:dyDescent="0.35">
      <c r="A16" t="s">
        <v>7</v>
      </c>
      <c r="B16" t="s">
        <v>30</v>
      </c>
      <c r="C16" t="s">
        <v>80</v>
      </c>
      <c r="D16">
        <f t="shared" si="0"/>
        <v>150000</v>
      </c>
      <c r="E16">
        <v>0</v>
      </c>
    </row>
    <row r="17" spans="1:5" x14ac:dyDescent="0.35">
      <c r="A17" t="s">
        <v>7</v>
      </c>
      <c r="B17" t="s">
        <v>30</v>
      </c>
      <c r="C17" t="s">
        <v>71</v>
      </c>
      <c r="D17">
        <f t="shared" si="0"/>
        <v>150000</v>
      </c>
      <c r="E17">
        <v>0</v>
      </c>
    </row>
    <row r="18" spans="1:5" x14ac:dyDescent="0.35">
      <c r="A18" t="s">
        <v>7</v>
      </c>
      <c r="B18" t="s">
        <v>30</v>
      </c>
      <c r="C18" t="s">
        <v>81</v>
      </c>
      <c r="D18">
        <f t="shared" si="0"/>
        <v>150000</v>
      </c>
      <c r="E18">
        <v>0</v>
      </c>
    </row>
    <row r="19" spans="1:5" x14ac:dyDescent="0.35">
      <c r="A19" t="s">
        <v>7</v>
      </c>
      <c r="B19" t="s">
        <v>30</v>
      </c>
      <c r="C19" t="s">
        <v>39</v>
      </c>
      <c r="D19">
        <f t="shared" si="0"/>
        <v>150000</v>
      </c>
      <c r="E19">
        <v>0</v>
      </c>
    </row>
    <row r="20" spans="1:5" x14ac:dyDescent="0.35">
      <c r="A20" t="s">
        <v>7</v>
      </c>
      <c r="B20" t="s">
        <v>30</v>
      </c>
      <c r="C20" t="s">
        <v>82</v>
      </c>
      <c r="D20">
        <f t="shared" si="0"/>
        <v>150000</v>
      </c>
      <c r="E20">
        <v>0</v>
      </c>
    </row>
    <row r="21" spans="1:5" x14ac:dyDescent="0.35">
      <c r="A21" t="s">
        <v>7</v>
      </c>
      <c r="B21" t="s">
        <v>30</v>
      </c>
      <c r="C21" t="s">
        <v>37</v>
      </c>
      <c r="D21">
        <f t="shared" si="0"/>
        <v>150000</v>
      </c>
      <c r="E21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DEF0-BDF0-4BDF-8679-32E0C263E1F5}">
  <dimension ref="A1:M6"/>
  <sheetViews>
    <sheetView workbookViewId="0">
      <selection activeCell="L1" sqref="L1"/>
    </sheetView>
  </sheetViews>
  <sheetFormatPr defaultRowHeight="14.5" x14ac:dyDescent="0.35"/>
  <cols>
    <col min="3" max="3" width="9.1796875" bestFit="1" customWidth="1"/>
    <col min="4" max="4" width="11.81640625" bestFit="1" customWidth="1"/>
    <col min="6" max="6" width="9" bestFit="1" customWidth="1"/>
    <col min="8" max="8" width="16.6328125" customWidth="1"/>
    <col min="9" max="9" width="16" customWidth="1"/>
    <col min="10" max="10" width="20" bestFit="1" customWidth="1"/>
    <col min="11" max="11" width="21" bestFit="1" customWidth="1"/>
    <col min="12" max="12" width="32.54296875" customWidth="1"/>
    <col min="13" max="13" width="28.7265625" customWidth="1"/>
  </cols>
  <sheetData>
    <row r="1" spans="1:13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128</v>
      </c>
      <c r="G1" s="1" t="s">
        <v>129</v>
      </c>
      <c r="H1" s="1" t="s">
        <v>124</v>
      </c>
      <c r="I1" s="1" t="s">
        <v>125</v>
      </c>
      <c r="J1" s="1" t="s">
        <v>130</v>
      </c>
      <c r="K1" s="1" t="s">
        <v>132</v>
      </c>
      <c r="L1" s="1" t="s">
        <v>131</v>
      </c>
      <c r="M1" s="1" t="s">
        <v>127</v>
      </c>
    </row>
    <row r="2" spans="1:13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</row>
    <row r="3" spans="1:13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</row>
    <row r="4" spans="1:13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</row>
    <row r="5" spans="1:13" x14ac:dyDescent="0.35">
      <c r="A5" t="s">
        <v>30</v>
      </c>
      <c r="B5" t="s">
        <v>30</v>
      </c>
      <c r="C5" t="s">
        <v>30</v>
      </c>
      <c r="D5" t="s">
        <v>30</v>
      </c>
      <c r="E5" t="s">
        <v>42</v>
      </c>
    </row>
    <row r="6" spans="1:13" x14ac:dyDescent="0.35">
      <c r="A6" t="s">
        <v>30</v>
      </c>
      <c r="B6" t="s">
        <v>30</v>
      </c>
      <c r="C6" t="s">
        <v>30</v>
      </c>
      <c r="D6" t="s">
        <v>30</v>
      </c>
      <c r="E6" t="s"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A7ED-315F-4C4A-9DF3-7D0971B09CD5}">
  <dimension ref="A1:I6"/>
  <sheetViews>
    <sheetView tabSelected="1" workbookViewId="0">
      <selection activeCell="H13" sqref="H13"/>
    </sheetView>
  </sheetViews>
  <sheetFormatPr defaultRowHeight="14.5" x14ac:dyDescent="0.35"/>
  <cols>
    <col min="3" max="3" width="9.1796875" bestFit="1" customWidth="1"/>
    <col min="4" max="4" width="11.81640625" bestFit="1" customWidth="1"/>
    <col min="6" max="6" width="20" bestFit="1" customWidth="1"/>
    <col min="7" max="7" width="21" bestFit="1" customWidth="1"/>
    <col min="8" max="8" width="32.54296875" customWidth="1"/>
    <col min="9" max="9" width="28.7265625" customWidth="1"/>
  </cols>
  <sheetData>
    <row r="1" spans="1:9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28</v>
      </c>
      <c r="G1" s="1" t="s">
        <v>18</v>
      </c>
      <c r="H1" s="1" t="s">
        <v>133</v>
      </c>
      <c r="I1" s="1" t="s">
        <v>134</v>
      </c>
    </row>
    <row r="2" spans="1:9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</row>
    <row r="3" spans="1:9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</row>
    <row r="4" spans="1:9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</row>
    <row r="5" spans="1:9" x14ac:dyDescent="0.35">
      <c r="A5" t="s">
        <v>30</v>
      </c>
      <c r="B5" t="s">
        <v>30</v>
      </c>
      <c r="C5" t="s">
        <v>30</v>
      </c>
      <c r="D5" t="s">
        <v>30</v>
      </c>
      <c r="E5" t="s">
        <v>42</v>
      </c>
    </row>
    <row r="6" spans="1:9" x14ac:dyDescent="0.35">
      <c r="A6" t="s">
        <v>30</v>
      </c>
      <c r="B6" t="s">
        <v>30</v>
      </c>
      <c r="C6" t="s">
        <v>30</v>
      </c>
      <c r="D6" t="s">
        <v>30</v>
      </c>
      <c r="E6" t="s">
        <v>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8888-AAB7-4285-AB49-3BCA2E057C68}">
  <dimension ref="A1:H6"/>
  <sheetViews>
    <sheetView workbookViewId="0">
      <selection activeCell="I11" sqref="I11"/>
    </sheetView>
  </sheetViews>
  <sheetFormatPr defaultRowHeight="14.5" x14ac:dyDescent="0.35"/>
  <cols>
    <col min="3" max="3" width="9.1796875" bestFit="1" customWidth="1"/>
    <col min="4" max="4" width="11.81640625" bestFit="1" customWidth="1"/>
    <col min="6" max="6" width="9" bestFit="1" customWidth="1"/>
    <col min="7" max="7" width="22.1796875" bestFit="1" customWidth="1"/>
  </cols>
  <sheetData>
    <row r="1" spans="1:8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125</v>
      </c>
      <c r="G1" s="1" t="s">
        <v>124</v>
      </c>
      <c r="H1" s="1" t="s">
        <v>126</v>
      </c>
    </row>
    <row r="2" spans="1:8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</row>
    <row r="3" spans="1:8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</row>
    <row r="4" spans="1:8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</row>
    <row r="5" spans="1:8" x14ac:dyDescent="0.35">
      <c r="A5" t="s">
        <v>30</v>
      </c>
      <c r="B5" t="s">
        <v>30</v>
      </c>
      <c r="C5" t="s">
        <v>30</v>
      </c>
      <c r="D5" t="s">
        <v>30</v>
      </c>
      <c r="E5" t="s">
        <v>42</v>
      </c>
    </row>
    <row r="6" spans="1:8" x14ac:dyDescent="0.35">
      <c r="A6" t="s">
        <v>30</v>
      </c>
      <c r="B6" t="s">
        <v>30</v>
      </c>
      <c r="C6" t="s">
        <v>30</v>
      </c>
      <c r="D6" t="s">
        <v>30</v>
      </c>
      <c r="E6" t="s">
        <v>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K6"/>
  <sheetViews>
    <sheetView workbookViewId="0">
      <selection activeCell="G5" sqref="G5"/>
    </sheetView>
  </sheetViews>
  <sheetFormatPr defaultRowHeight="14.5" x14ac:dyDescent="0.35"/>
  <cols>
    <col min="3" max="3" width="9.1796875" bestFit="1" customWidth="1"/>
    <col min="4" max="4" width="11.81640625" bestFit="1" customWidth="1"/>
    <col min="6" max="6" width="9" bestFit="1" customWidth="1"/>
    <col min="8" max="8" width="9.54296875" bestFit="1" customWidth="1"/>
    <col min="9" max="10" width="22.1796875" bestFit="1" customWidth="1"/>
    <col min="11" max="11" width="33.54296875" bestFit="1" customWidth="1"/>
  </cols>
  <sheetData>
    <row r="1" spans="1:11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27</v>
      </c>
      <c r="G1" s="1" t="s">
        <v>28</v>
      </c>
      <c r="H1" s="1" t="s">
        <v>17</v>
      </c>
      <c r="I1" s="1" t="s">
        <v>46</v>
      </c>
      <c r="J1" s="1" t="s">
        <v>57</v>
      </c>
      <c r="K1" s="1" t="s">
        <v>47</v>
      </c>
    </row>
    <row r="2" spans="1:11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  <c r="F2" t="s">
        <v>29</v>
      </c>
      <c r="G2" t="s">
        <v>21</v>
      </c>
      <c r="H2">
        <v>150</v>
      </c>
      <c r="I2">
        <v>2</v>
      </c>
      <c r="J2">
        <v>0</v>
      </c>
      <c r="K2">
        <v>200</v>
      </c>
    </row>
    <row r="3" spans="1:11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  <c r="F3" t="s">
        <v>20</v>
      </c>
      <c r="G3" t="s">
        <v>21</v>
      </c>
      <c r="H3">
        <v>0</v>
      </c>
      <c r="I3">
        <v>0.01</v>
      </c>
      <c r="J3">
        <v>0</v>
      </c>
      <c r="K3">
        <v>0</v>
      </c>
    </row>
    <row r="4" spans="1:11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  <c r="F4" t="s">
        <v>20</v>
      </c>
      <c r="G4" t="s">
        <v>23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30</v>
      </c>
      <c r="B5" t="s">
        <v>30</v>
      </c>
      <c r="C5" t="s">
        <v>30</v>
      </c>
      <c r="D5" t="s">
        <v>30</v>
      </c>
      <c r="E5" t="s">
        <v>42</v>
      </c>
      <c r="F5" t="s">
        <v>20</v>
      </c>
      <c r="G5" t="s">
        <v>22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30</v>
      </c>
      <c r="B6" t="s">
        <v>30</v>
      </c>
      <c r="C6" t="s">
        <v>30</v>
      </c>
      <c r="D6" t="s">
        <v>30</v>
      </c>
      <c r="E6" t="s">
        <v>42</v>
      </c>
      <c r="F6" t="s">
        <v>20</v>
      </c>
      <c r="G6" t="s">
        <v>24</v>
      </c>
      <c r="H6">
        <v>0</v>
      </c>
      <c r="I6">
        <v>0</v>
      </c>
      <c r="J6">
        <v>0</v>
      </c>
      <c r="K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M25"/>
  <sheetViews>
    <sheetView workbookViewId="0">
      <selection activeCell="J22" sqref="J22"/>
    </sheetView>
  </sheetViews>
  <sheetFormatPr defaultRowHeight="14.5" x14ac:dyDescent="0.35"/>
  <cols>
    <col min="3" max="3" width="24.6328125" bestFit="1" customWidth="1"/>
    <col min="4" max="4" width="15" bestFit="1" customWidth="1"/>
    <col min="5" max="5" width="12.08984375" bestFit="1" customWidth="1"/>
  </cols>
  <sheetData>
    <row r="1" spans="1:13" x14ac:dyDescent="0.35">
      <c r="A1" s="1" t="s">
        <v>6</v>
      </c>
      <c r="B1" s="1" t="s">
        <v>8</v>
      </c>
      <c r="C1" s="1" t="s">
        <v>0</v>
      </c>
      <c r="D1" s="1" t="s">
        <v>9</v>
      </c>
      <c r="E1" s="1" t="s">
        <v>18</v>
      </c>
      <c r="F1" s="1" t="s">
        <v>112</v>
      </c>
      <c r="G1" s="1" t="s">
        <v>113</v>
      </c>
    </row>
    <row r="2" spans="1:13" x14ac:dyDescent="0.35">
      <c r="A2" t="s">
        <v>30</v>
      </c>
      <c r="B2" t="s">
        <v>30</v>
      </c>
      <c r="C2" t="s">
        <v>40</v>
      </c>
      <c r="D2" t="s">
        <v>70</v>
      </c>
      <c r="E2">
        <v>0.25</v>
      </c>
      <c r="F2">
        <v>1</v>
      </c>
      <c r="G2">
        <v>1</v>
      </c>
      <c r="J2" s="4"/>
      <c r="K2" s="4"/>
      <c r="L2" s="4"/>
      <c r="M2" s="5"/>
    </row>
    <row r="3" spans="1:13" x14ac:dyDescent="0.35">
      <c r="A3" t="s">
        <v>30</v>
      </c>
      <c r="B3" t="s">
        <v>30</v>
      </c>
      <c r="C3" t="s">
        <v>65</v>
      </c>
      <c r="D3" t="s">
        <v>70</v>
      </c>
      <c r="E3">
        <v>0.25</v>
      </c>
      <c r="F3">
        <v>1</v>
      </c>
      <c r="G3">
        <v>1</v>
      </c>
      <c r="J3" s="4"/>
      <c r="K3" s="4"/>
      <c r="L3" s="4"/>
      <c r="M3" s="5"/>
    </row>
    <row r="4" spans="1:13" x14ac:dyDescent="0.35">
      <c r="A4" t="s">
        <v>30</v>
      </c>
      <c r="B4" t="s">
        <v>30</v>
      </c>
      <c r="C4" t="s">
        <v>38</v>
      </c>
      <c r="D4" t="s">
        <v>70</v>
      </c>
      <c r="E4">
        <v>0.25</v>
      </c>
      <c r="F4">
        <v>1</v>
      </c>
      <c r="G4">
        <v>1</v>
      </c>
      <c r="J4" s="4"/>
      <c r="K4" s="4"/>
      <c r="L4" s="4"/>
      <c r="M4" s="5"/>
    </row>
    <row r="5" spans="1:13" x14ac:dyDescent="0.35">
      <c r="A5" t="s">
        <v>30</v>
      </c>
      <c r="B5" t="s">
        <v>30</v>
      </c>
      <c r="C5" t="s">
        <v>67</v>
      </c>
      <c r="D5" t="s">
        <v>70</v>
      </c>
      <c r="E5">
        <v>0.25</v>
      </c>
      <c r="F5">
        <v>1</v>
      </c>
      <c r="G5">
        <v>1</v>
      </c>
      <c r="J5" s="4"/>
      <c r="K5" s="4"/>
      <c r="L5" s="4"/>
      <c r="M5" s="5"/>
    </row>
    <row r="6" spans="1:13" x14ac:dyDescent="0.35">
      <c r="A6" t="s">
        <v>30</v>
      </c>
      <c r="B6" t="s">
        <v>30</v>
      </c>
      <c r="C6" t="s">
        <v>68</v>
      </c>
      <c r="D6" t="s">
        <v>70</v>
      </c>
      <c r="E6">
        <v>0.25</v>
      </c>
      <c r="F6">
        <v>1</v>
      </c>
      <c r="G6">
        <v>1</v>
      </c>
      <c r="J6" s="4"/>
      <c r="K6" s="4"/>
      <c r="L6" s="4"/>
      <c r="M6" s="5"/>
    </row>
    <row r="7" spans="1:13" x14ac:dyDescent="0.35">
      <c r="A7" t="s">
        <v>30</v>
      </c>
      <c r="B7" t="s">
        <v>30</v>
      </c>
      <c r="C7" t="s">
        <v>69</v>
      </c>
      <c r="D7" t="s">
        <v>70</v>
      </c>
      <c r="E7">
        <v>0.25</v>
      </c>
      <c r="F7">
        <v>1</v>
      </c>
      <c r="G7">
        <v>1</v>
      </c>
      <c r="J7" s="4"/>
      <c r="K7" s="4"/>
      <c r="L7" s="4"/>
      <c r="M7" s="5"/>
    </row>
    <row r="8" spans="1:13" x14ac:dyDescent="0.35">
      <c r="A8" t="s">
        <v>30</v>
      </c>
      <c r="B8" t="s">
        <v>30</v>
      </c>
      <c r="C8" t="s">
        <v>74</v>
      </c>
      <c r="D8" t="s">
        <v>70</v>
      </c>
      <c r="E8">
        <v>0.25</v>
      </c>
      <c r="F8">
        <v>1</v>
      </c>
      <c r="G8">
        <v>1</v>
      </c>
      <c r="J8" s="4"/>
      <c r="K8" s="4"/>
      <c r="L8" s="4"/>
      <c r="M8" s="5"/>
    </row>
    <row r="9" spans="1:13" x14ac:dyDescent="0.35">
      <c r="A9" t="s">
        <v>30</v>
      </c>
      <c r="B9" t="s">
        <v>30</v>
      </c>
      <c r="C9" t="s">
        <v>75</v>
      </c>
      <c r="D9" t="s">
        <v>70</v>
      </c>
      <c r="E9">
        <v>0.25</v>
      </c>
      <c r="F9">
        <v>1</v>
      </c>
      <c r="G9">
        <v>1</v>
      </c>
      <c r="J9" s="4"/>
      <c r="K9" s="4"/>
      <c r="L9" s="4"/>
      <c r="M9" s="5"/>
    </row>
    <row r="10" spans="1:13" x14ac:dyDescent="0.35">
      <c r="A10" t="s">
        <v>30</v>
      </c>
      <c r="B10" t="s">
        <v>30</v>
      </c>
      <c r="C10" t="s">
        <v>41</v>
      </c>
      <c r="D10" t="s">
        <v>70</v>
      </c>
      <c r="E10">
        <v>0.25</v>
      </c>
      <c r="F10">
        <v>1</v>
      </c>
      <c r="G10">
        <v>1</v>
      </c>
      <c r="J10" s="4"/>
      <c r="K10" s="4"/>
      <c r="L10" s="4"/>
      <c r="M10" s="5"/>
    </row>
    <row r="11" spans="1:13" x14ac:dyDescent="0.35">
      <c r="A11" t="s">
        <v>30</v>
      </c>
      <c r="B11" t="s">
        <v>30</v>
      </c>
      <c r="C11" t="s">
        <v>76</v>
      </c>
      <c r="D11" t="s">
        <v>70</v>
      </c>
      <c r="E11">
        <v>0.25</v>
      </c>
      <c r="F11">
        <v>1</v>
      </c>
      <c r="G11">
        <v>1</v>
      </c>
      <c r="J11" s="4"/>
      <c r="K11" s="4"/>
      <c r="L11" s="4"/>
      <c r="M11" s="5"/>
    </row>
    <row r="12" spans="1:13" x14ac:dyDescent="0.35">
      <c r="A12" t="s">
        <v>30</v>
      </c>
      <c r="B12" t="s">
        <v>30</v>
      </c>
      <c r="C12" t="s">
        <v>77</v>
      </c>
      <c r="D12" t="s">
        <v>70</v>
      </c>
      <c r="E12">
        <v>0.25</v>
      </c>
      <c r="F12">
        <v>1</v>
      </c>
      <c r="G12">
        <v>1</v>
      </c>
      <c r="J12" s="4"/>
      <c r="K12" s="4"/>
      <c r="L12" s="4"/>
      <c r="M12" s="5"/>
    </row>
    <row r="13" spans="1:13" ht="0.65" customHeight="1" x14ac:dyDescent="0.35">
      <c r="A13" t="s">
        <v>30</v>
      </c>
      <c r="B13" t="s">
        <v>30</v>
      </c>
      <c r="C13" t="s">
        <v>78</v>
      </c>
      <c r="D13" t="s">
        <v>70</v>
      </c>
      <c r="E13">
        <v>0.25</v>
      </c>
      <c r="F13">
        <v>1</v>
      </c>
      <c r="G13">
        <v>1</v>
      </c>
      <c r="J13" s="4"/>
      <c r="K13" s="4"/>
      <c r="L13" s="4"/>
      <c r="M13" s="5"/>
    </row>
    <row r="14" spans="1:13" x14ac:dyDescent="0.35">
      <c r="A14" t="s">
        <v>30</v>
      </c>
      <c r="B14" t="s">
        <v>30</v>
      </c>
      <c r="C14" t="s">
        <v>79</v>
      </c>
      <c r="D14" t="s">
        <v>70</v>
      </c>
      <c r="E14">
        <v>0.25</v>
      </c>
      <c r="F14">
        <v>1</v>
      </c>
      <c r="G14">
        <v>1</v>
      </c>
      <c r="J14" s="4"/>
      <c r="K14" s="4"/>
      <c r="L14" s="4"/>
      <c r="M14" s="5"/>
    </row>
    <row r="15" spans="1:13" x14ac:dyDescent="0.35">
      <c r="A15" t="s">
        <v>30</v>
      </c>
      <c r="B15" t="s">
        <v>30</v>
      </c>
      <c r="C15" t="s">
        <v>66</v>
      </c>
      <c r="D15" t="s">
        <v>70</v>
      </c>
      <c r="E15">
        <v>0.25</v>
      </c>
      <c r="F15">
        <v>1</v>
      </c>
      <c r="G15">
        <v>1</v>
      </c>
      <c r="J15" s="4"/>
      <c r="K15" s="4"/>
      <c r="L15" s="4"/>
      <c r="M15" s="5"/>
    </row>
    <row r="16" spans="1:13" x14ac:dyDescent="0.35">
      <c r="A16" t="s">
        <v>30</v>
      </c>
      <c r="B16" t="s">
        <v>30</v>
      </c>
      <c r="C16" t="s">
        <v>80</v>
      </c>
      <c r="D16" t="s">
        <v>70</v>
      </c>
      <c r="E16">
        <v>0.25</v>
      </c>
      <c r="F16">
        <v>1</v>
      </c>
      <c r="G16">
        <v>1</v>
      </c>
      <c r="J16" s="4"/>
      <c r="K16" s="4"/>
      <c r="L16" s="4"/>
      <c r="M16" s="5"/>
    </row>
    <row r="17" spans="1:13" x14ac:dyDescent="0.35">
      <c r="A17" t="s">
        <v>30</v>
      </c>
      <c r="B17" t="s">
        <v>30</v>
      </c>
      <c r="C17" t="s">
        <v>71</v>
      </c>
      <c r="D17" t="s">
        <v>70</v>
      </c>
      <c r="E17">
        <v>0.25</v>
      </c>
      <c r="F17">
        <v>1</v>
      </c>
      <c r="G17">
        <v>1</v>
      </c>
      <c r="J17" s="4"/>
      <c r="K17" s="4"/>
      <c r="L17" s="4"/>
      <c r="M17" s="5"/>
    </row>
    <row r="18" spans="1:13" x14ac:dyDescent="0.35">
      <c r="A18" t="s">
        <v>30</v>
      </c>
      <c r="B18" t="s">
        <v>30</v>
      </c>
      <c r="C18" t="s">
        <v>81</v>
      </c>
      <c r="D18" t="s">
        <v>70</v>
      </c>
      <c r="E18">
        <v>0.25</v>
      </c>
      <c r="F18">
        <v>1</v>
      </c>
      <c r="G18">
        <v>1</v>
      </c>
      <c r="J18" s="4"/>
      <c r="K18" s="4"/>
      <c r="L18" s="4"/>
      <c r="M18" s="5"/>
    </row>
    <row r="19" spans="1:13" x14ac:dyDescent="0.35">
      <c r="A19" t="s">
        <v>30</v>
      </c>
      <c r="B19" t="s">
        <v>30</v>
      </c>
      <c r="C19" t="s">
        <v>39</v>
      </c>
      <c r="D19" t="s">
        <v>70</v>
      </c>
      <c r="E19">
        <v>0.25</v>
      </c>
      <c r="F19">
        <v>1</v>
      </c>
      <c r="G19">
        <v>1</v>
      </c>
      <c r="J19" s="4"/>
      <c r="K19" s="4"/>
      <c r="L19" s="4"/>
      <c r="M19" s="5"/>
    </row>
    <row r="20" spans="1:13" x14ac:dyDescent="0.35">
      <c r="A20" t="s">
        <v>30</v>
      </c>
      <c r="B20" t="s">
        <v>30</v>
      </c>
      <c r="C20" t="s">
        <v>82</v>
      </c>
      <c r="D20" t="s">
        <v>70</v>
      </c>
      <c r="E20">
        <v>0.25</v>
      </c>
      <c r="F20">
        <v>1</v>
      </c>
      <c r="G20">
        <v>1</v>
      </c>
      <c r="J20" s="4"/>
      <c r="K20" s="4"/>
      <c r="L20" s="4"/>
      <c r="M20" s="5"/>
    </row>
    <row r="21" spans="1:13" x14ac:dyDescent="0.35">
      <c r="A21" t="s">
        <v>30</v>
      </c>
      <c r="B21" t="s">
        <v>30</v>
      </c>
      <c r="C21" t="s">
        <v>37</v>
      </c>
      <c r="D21" t="s">
        <v>70</v>
      </c>
      <c r="E21">
        <v>0.25</v>
      </c>
      <c r="F21">
        <v>1</v>
      </c>
      <c r="G21">
        <v>1</v>
      </c>
      <c r="J21" s="4"/>
      <c r="K21" s="4"/>
      <c r="L21" s="4"/>
      <c r="M21" s="5"/>
    </row>
    <row r="22" spans="1:13" x14ac:dyDescent="0.35">
      <c r="J22" s="4"/>
      <c r="K22" s="4"/>
      <c r="L22" s="4"/>
      <c r="M22" s="5"/>
    </row>
    <row r="23" spans="1:13" x14ac:dyDescent="0.35">
      <c r="J23" s="4"/>
      <c r="K23" s="4"/>
      <c r="L23" s="4"/>
      <c r="M23" s="5"/>
    </row>
    <row r="24" spans="1:13" x14ac:dyDescent="0.35">
      <c r="J24" s="4"/>
      <c r="K24" s="4"/>
      <c r="L24" s="4"/>
      <c r="M24" s="5"/>
    </row>
    <row r="25" spans="1:13" x14ac:dyDescent="0.35">
      <c r="J25" s="4"/>
      <c r="K25" s="4"/>
      <c r="L25" s="4"/>
      <c r="M25" s="5"/>
    </row>
  </sheetData>
  <autoFilter ref="A1:E49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I6"/>
  <sheetViews>
    <sheetView workbookViewId="0">
      <selection activeCell="N40" sqref="N40"/>
    </sheetView>
  </sheetViews>
  <sheetFormatPr defaultRowHeight="14.5" x14ac:dyDescent="0.35"/>
  <cols>
    <col min="3" max="3" width="9.1796875" bestFit="1" customWidth="1"/>
    <col min="4" max="4" width="11.81640625" bestFit="1" customWidth="1"/>
    <col min="6" max="6" width="9" bestFit="1" customWidth="1"/>
  </cols>
  <sheetData>
    <row r="1" spans="1:9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27</v>
      </c>
      <c r="G1" s="1" t="s">
        <v>28</v>
      </c>
      <c r="H1" s="1" t="s">
        <v>50</v>
      </c>
      <c r="I1" s="1" t="s">
        <v>49</v>
      </c>
    </row>
    <row r="2" spans="1:9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  <c r="F2" t="s">
        <v>29</v>
      </c>
      <c r="G2" t="s">
        <v>21</v>
      </c>
      <c r="H2">
        <v>0</v>
      </c>
      <c r="I2">
        <v>99999999</v>
      </c>
    </row>
    <row r="3" spans="1:9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  <c r="F3" t="s">
        <v>20</v>
      </c>
      <c r="G3" t="s">
        <v>21</v>
      </c>
      <c r="H3">
        <v>0</v>
      </c>
      <c r="I3">
        <v>99999999</v>
      </c>
    </row>
    <row r="4" spans="1:9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  <c r="F4" t="s">
        <v>20</v>
      </c>
      <c r="G4" t="s">
        <v>22</v>
      </c>
      <c r="H4">
        <v>0</v>
      </c>
      <c r="I4">
        <v>99999999</v>
      </c>
    </row>
    <row r="5" spans="1:9" x14ac:dyDescent="0.35">
      <c r="A5" t="s">
        <v>30</v>
      </c>
      <c r="B5" t="s">
        <v>30</v>
      </c>
      <c r="C5" t="s">
        <v>30</v>
      </c>
      <c r="D5" t="s">
        <v>30</v>
      </c>
      <c r="E5" t="s">
        <v>42</v>
      </c>
      <c r="F5" t="s">
        <v>20</v>
      </c>
      <c r="G5" t="s">
        <v>23</v>
      </c>
      <c r="H5">
        <v>0</v>
      </c>
      <c r="I5">
        <v>99999999</v>
      </c>
    </row>
    <row r="6" spans="1:9" x14ac:dyDescent="0.35">
      <c r="A6" t="s">
        <v>30</v>
      </c>
      <c r="B6" t="s">
        <v>30</v>
      </c>
      <c r="C6" t="s">
        <v>30</v>
      </c>
      <c r="D6" t="s">
        <v>30</v>
      </c>
      <c r="E6" t="s">
        <v>42</v>
      </c>
      <c r="F6" t="s">
        <v>20</v>
      </c>
      <c r="G6" t="s">
        <v>24</v>
      </c>
      <c r="H6">
        <v>0</v>
      </c>
      <c r="I6">
        <v>99999999</v>
      </c>
    </row>
  </sheetData>
  <autoFilter ref="A1:I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/>
  <dimension ref="A1:J161"/>
  <sheetViews>
    <sheetView workbookViewId="0">
      <selection activeCell="I27" sqref="I27"/>
    </sheetView>
  </sheetViews>
  <sheetFormatPr defaultRowHeight="14.5" x14ac:dyDescent="0.35"/>
  <cols>
    <col min="1" max="1" width="18.08984375" bestFit="1" customWidth="1"/>
    <col min="2" max="2" width="21.90625" bestFit="1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25</v>
      </c>
      <c r="B1" s="1" t="s">
        <v>4</v>
      </c>
      <c r="C1" s="1" t="s">
        <v>26</v>
      </c>
      <c r="D1" s="1" t="s">
        <v>36</v>
      </c>
      <c r="E1" s="1" t="s">
        <v>32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111</v>
      </c>
    </row>
    <row r="2" spans="1:10" x14ac:dyDescent="0.35">
      <c r="A2" t="s">
        <v>65</v>
      </c>
      <c r="B2" t="s">
        <v>40</v>
      </c>
      <c r="C2" t="s">
        <v>42</v>
      </c>
      <c r="D2">
        <f>SQRT((H2-F2)^2+(I2-G2)^2)*60</f>
        <v>2684.4190874926885</v>
      </c>
      <c r="E2">
        <f>D2/60</f>
        <v>44.740318124878144</v>
      </c>
      <c r="F2" vm="39">
        <v>34.052230000000002</v>
      </c>
      <c r="G2" vm="40">
        <v>-118.24368</v>
      </c>
      <c r="H2" vm="41">
        <v>40.700000000000003</v>
      </c>
      <c r="I2" vm="42">
        <v>-74</v>
      </c>
      <c r="J2">
        <v>1</v>
      </c>
    </row>
    <row r="3" spans="1:10" x14ac:dyDescent="0.35">
      <c r="A3" t="s">
        <v>65</v>
      </c>
      <c r="B3" t="s">
        <v>65</v>
      </c>
      <c r="C3" t="s">
        <v>42</v>
      </c>
      <c r="D3">
        <f t="shared" ref="D3:D66" si="0">SQRT((H3-F3)^2+(I3-G3)^2)*60</f>
        <v>0</v>
      </c>
      <c r="E3">
        <f t="shared" ref="E3:E161" si="1">D3/60</f>
        <v>0</v>
      </c>
      <c r="F3" vm="39">
        <v>34.052230000000002</v>
      </c>
      <c r="G3" vm="40">
        <v>-118.24368</v>
      </c>
      <c r="H3" vm="39">
        <v>34.052230000000002</v>
      </c>
      <c r="I3" vm="40">
        <v>-118.24368</v>
      </c>
      <c r="J3">
        <v>1</v>
      </c>
    </row>
    <row r="4" spans="1:10" x14ac:dyDescent="0.35">
      <c r="A4" t="s">
        <v>65</v>
      </c>
      <c r="B4" t="s">
        <v>38</v>
      </c>
      <c r="C4" t="s">
        <v>42</v>
      </c>
      <c r="D4">
        <f t="shared" si="0"/>
        <v>1894.3054592913045</v>
      </c>
      <c r="E4">
        <f t="shared" si="1"/>
        <v>31.571757654855073</v>
      </c>
      <c r="F4" vm="39">
        <v>34.052230000000002</v>
      </c>
      <c r="G4" vm="40">
        <v>-118.24368</v>
      </c>
      <c r="H4" vm="43">
        <v>41.850029999999997</v>
      </c>
      <c r="I4" vm="44">
        <v>-87.650049999999993</v>
      </c>
      <c r="J4">
        <v>1</v>
      </c>
    </row>
    <row r="5" spans="1:10" x14ac:dyDescent="0.35">
      <c r="A5" t="s">
        <v>65</v>
      </c>
      <c r="B5" t="s">
        <v>67</v>
      </c>
      <c r="C5" t="s">
        <v>42</v>
      </c>
      <c r="D5">
        <f t="shared" si="0"/>
        <v>1395.5741403751681</v>
      </c>
      <c r="E5">
        <f t="shared" si="1"/>
        <v>23.2595690062528</v>
      </c>
      <c r="F5" vm="39">
        <v>34.052230000000002</v>
      </c>
      <c r="G5" vm="40">
        <v>-118.24368</v>
      </c>
      <c r="H5" vm="45">
        <v>29.762777777777998</v>
      </c>
      <c r="I5" vm="46">
        <v>-95.383055555555998</v>
      </c>
      <c r="J5">
        <v>1</v>
      </c>
    </row>
    <row r="6" spans="1:10" x14ac:dyDescent="0.35">
      <c r="A6" t="s">
        <v>65</v>
      </c>
      <c r="B6" t="s">
        <v>68</v>
      </c>
      <c r="C6" t="s">
        <v>42</v>
      </c>
      <c r="D6">
        <f t="shared" si="0"/>
        <v>2608.9368866220866</v>
      </c>
      <c r="E6">
        <f t="shared" si="1"/>
        <v>43.482281443701446</v>
      </c>
      <c r="F6" vm="39">
        <v>34.052230000000002</v>
      </c>
      <c r="G6" vm="40">
        <v>-118.24368</v>
      </c>
      <c r="H6" vm="47">
        <v>39.952777777778003</v>
      </c>
      <c r="I6" vm="48">
        <v>-75.163611111110995</v>
      </c>
      <c r="J6">
        <v>1</v>
      </c>
    </row>
    <row r="7" spans="1:10" x14ac:dyDescent="0.35">
      <c r="A7" t="s">
        <v>65</v>
      </c>
      <c r="B7" t="s">
        <v>69</v>
      </c>
      <c r="C7" t="s">
        <v>42</v>
      </c>
      <c r="D7">
        <f t="shared" si="0"/>
        <v>371.95651458136808</v>
      </c>
      <c r="E7">
        <f t="shared" si="1"/>
        <v>6.1992752430228011</v>
      </c>
      <c r="F7" vm="39">
        <v>34.052230000000002</v>
      </c>
      <c r="G7" vm="40">
        <v>-118.24368</v>
      </c>
      <c r="H7" vm="49">
        <v>33.448333333333302</v>
      </c>
      <c r="I7" vm="50">
        <v>-112.073888888889</v>
      </c>
      <c r="J7">
        <v>1</v>
      </c>
    </row>
    <row r="8" spans="1:10" x14ac:dyDescent="0.35">
      <c r="A8" t="s">
        <v>65</v>
      </c>
      <c r="B8" t="s">
        <v>74</v>
      </c>
      <c r="C8" t="s">
        <v>42</v>
      </c>
      <c r="D8">
        <f t="shared" si="0"/>
        <v>1217.0767531505653</v>
      </c>
      <c r="E8">
        <f t="shared" si="1"/>
        <v>20.284612552509422</v>
      </c>
      <c r="F8" vm="39">
        <v>34.052230000000002</v>
      </c>
      <c r="G8" vm="40">
        <v>-118.24368</v>
      </c>
      <c r="H8" vm="51">
        <v>29.425000000000001</v>
      </c>
      <c r="I8" vm="52">
        <v>-98.493888888888904</v>
      </c>
      <c r="J8">
        <v>1</v>
      </c>
    </row>
    <row r="9" spans="1:10" x14ac:dyDescent="0.35">
      <c r="A9" t="s">
        <v>65</v>
      </c>
      <c r="B9" t="s">
        <v>75</v>
      </c>
      <c r="C9" t="s">
        <v>42</v>
      </c>
      <c r="D9">
        <f t="shared" si="0"/>
        <v>103.17792087011644</v>
      </c>
      <c r="E9">
        <f t="shared" si="1"/>
        <v>1.7196320145019406</v>
      </c>
      <c r="F9" vm="39">
        <v>34.052230000000002</v>
      </c>
      <c r="G9" vm="40">
        <v>-118.24368</v>
      </c>
      <c r="H9" vm="15">
        <v>32.715000000000003</v>
      </c>
      <c r="I9" vm="16">
        <v>-117.16249999999999</v>
      </c>
      <c r="J9">
        <v>1</v>
      </c>
    </row>
    <row r="10" spans="1:10" x14ac:dyDescent="0.35">
      <c r="A10" t="s">
        <v>65</v>
      </c>
      <c r="B10" t="s">
        <v>41</v>
      </c>
      <c r="C10" t="s">
        <v>42</v>
      </c>
      <c r="D10">
        <f t="shared" si="0"/>
        <v>1288.3537778186176</v>
      </c>
      <c r="E10">
        <f t="shared" si="1"/>
        <v>21.472562963643625</v>
      </c>
      <c r="F10" vm="39">
        <v>34.052230000000002</v>
      </c>
      <c r="G10" vm="40">
        <v>-118.24368</v>
      </c>
      <c r="H10" vm="53">
        <v>32.779166666667003</v>
      </c>
      <c r="I10" vm="54">
        <v>-96.808888888889001</v>
      </c>
      <c r="J10">
        <v>1</v>
      </c>
    </row>
    <row r="11" spans="1:10" x14ac:dyDescent="0.35">
      <c r="A11" t="s">
        <v>65</v>
      </c>
      <c r="B11" t="s">
        <v>76</v>
      </c>
      <c r="C11" t="s">
        <v>42</v>
      </c>
      <c r="D11">
        <f t="shared" si="0"/>
        <v>292.37577524980372</v>
      </c>
      <c r="E11">
        <f t="shared" si="1"/>
        <v>4.8729295874967287</v>
      </c>
      <c r="F11" vm="39">
        <v>34.052230000000002</v>
      </c>
      <c r="G11" vm="40">
        <v>-118.24368</v>
      </c>
      <c r="H11" vm="55">
        <v>37.304166666667001</v>
      </c>
      <c r="I11" vm="56">
        <v>-121.87277777778</v>
      </c>
      <c r="J11">
        <v>1</v>
      </c>
    </row>
    <row r="12" spans="1:10" x14ac:dyDescent="0.35">
      <c r="A12" t="s">
        <v>65</v>
      </c>
      <c r="B12" t="s">
        <v>77</v>
      </c>
      <c r="C12" t="s">
        <v>42</v>
      </c>
      <c r="D12">
        <f t="shared" si="0"/>
        <v>1251.0446759788917</v>
      </c>
      <c r="E12">
        <f t="shared" si="1"/>
        <v>20.850744599648195</v>
      </c>
      <c r="F12" vm="39">
        <v>34.052230000000002</v>
      </c>
      <c r="G12" vm="40">
        <v>-118.24368</v>
      </c>
      <c r="H12" vm="57">
        <v>30.3</v>
      </c>
      <c r="I12" vm="58">
        <v>-97.733333333332993</v>
      </c>
      <c r="J12">
        <v>1</v>
      </c>
    </row>
    <row r="13" spans="1:10" x14ac:dyDescent="0.35">
      <c r="A13" t="s">
        <v>65</v>
      </c>
      <c r="B13" t="s">
        <v>78</v>
      </c>
      <c r="C13" t="s">
        <v>42</v>
      </c>
      <c r="D13">
        <f t="shared" si="0"/>
        <v>1955.4517412584046</v>
      </c>
      <c r="E13">
        <f t="shared" si="1"/>
        <v>32.590862354306743</v>
      </c>
      <c r="F13" vm="39">
        <v>34.052230000000002</v>
      </c>
      <c r="G13" vm="40">
        <v>-118.24368</v>
      </c>
      <c r="H13" vm="59">
        <v>39.768611111110999</v>
      </c>
      <c r="I13" vm="60">
        <v>-86.158055555556004</v>
      </c>
      <c r="J13">
        <v>1</v>
      </c>
    </row>
    <row r="14" spans="1:10" x14ac:dyDescent="0.35">
      <c r="A14" t="s">
        <v>65</v>
      </c>
      <c r="B14" t="s">
        <v>79</v>
      </c>
      <c r="C14" t="s">
        <v>42</v>
      </c>
      <c r="D14">
        <f t="shared" si="0"/>
        <v>2207.0311863893244</v>
      </c>
      <c r="E14">
        <f t="shared" si="1"/>
        <v>36.783853106488742</v>
      </c>
      <c r="F14" vm="39">
        <v>34.052230000000002</v>
      </c>
      <c r="G14" vm="40">
        <v>-118.24368</v>
      </c>
      <c r="H14" vm="61">
        <v>30.316666666667</v>
      </c>
      <c r="I14" vm="62">
        <v>-81.650000000000006</v>
      </c>
      <c r="J14">
        <v>1</v>
      </c>
    </row>
    <row r="15" spans="1:10" x14ac:dyDescent="0.35">
      <c r="A15" t="s">
        <v>65</v>
      </c>
      <c r="B15" t="s">
        <v>66</v>
      </c>
      <c r="C15" t="s">
        <v>42</v>
      </c>
      <c r="D15">
        <f t="shared" si="0"/>
        <v>335.62015696249233</v>
      </c>
      <c r="E15">
        <f t="shared" si="1"/>
        <v>5.5936692827082055</v>
      </c>
      <c r="F15" vm="39">
        <v>34.052230000000002</v>
      </c>
      <c r="G15" vm="40">
        <v>-118.24368</v>
      </c>
      <c r="H15" vm="63">
        <v>37.777500000000003</v>
      </c>
      <c r="I15" vm="64">
        <v>-122.416388888889</v>
      </c>
      <c r="J15">
        <v>1</v>
      </c>
    </row>
    <row r="16" spans="1:10" x14ac:dyDescent="0.35">
      <c r="A16" t="s">
        <v>65</v>
      </c>
      <c r="B16" t="s">
        <v>80</v>
      </c>
      <c r="C16" t="s">
        <v>42</v>
      </c>
      <c r="D16">
        <f t="shared" si="0"/>
        <v>2144.1130994478713</v>
      </c>
      <c r="E16">
        <f t="shared" si="1"/>
        <v>35.735218324131189</v>
      </c>
      <c r="F16" vm="39">
        <v>34.052230000000002</v>
      </c>
      <c r="G16" vm="40">
        <v>-118.24368</v>
      </c>
      <c r="H16" vm="65">
        <v>39.962222222222202</v>
      </c>
      <c r="I16" vm="66">
        <v>-83.000555555555593</v>
      </c>
      <c r="J16">
        <v>1</v>
      </c>
    </row>
    <row r="17" spans="1:10" x14ac:dyDescent="0.35">
      <c r="A17" t="s">
        <v>65</v>
      </c>
      <c r="B17" t="s">
        <v>71</v>
      </c>
      <c r="C17" t="s">
        <v>42</v>
      </c>
      <c r="D17">
        <f t="shared" si="0"/>
        <v>2245.1274318680166</v>
      </c>
      <c r="E17">
        <f t="shared" si="1"/>
        <v>37.41879053113361</v>
      </c>
      <c r="F17" vm="39">
        <v>34.052230000000002</v>
      </c>
      <c r="G17" vm="40">
        <v>-118.24368</v>
      </c>
      <c r="H17" vm="67">
        <v>35.226944444444001</v>
      </c>
      <c r="I17" vm="68">
        <v>-80.843333333333007</v>
      </c>
      <c r="J17">
        <v>1</v>
      </c>
    </row>
    <row r="18" spans="1:10" x14ac:dyDescent="0.35">
      <c r="A18" t="s">
        <v>65</v>
      </c>
      <c r="B18" t="s">
        <v>81</v>
      </c>
      <c r="C18" t="s">
        <v>42</v>
      </c>
      <c r="D18">
        <f t="shared" si="0"/>
        <v>1257.0775439246079</v>
      </c>
      <c r="E18">
        <f t="shared" si="1"/>
        <v>20.951292398743465</v>
      </c>
      <c r="F18" vm="39">
        <v>34.052230000000002</v>
      </c>
      <c r="G18" vm="40">
        <v>-118.24368</v>
      </c>
      <c r="H18" vm="69">
        <v>32.7563888888889</v>
      </c>
      <c r="I18" vm="70">
        <v>-97.332499999999996</v>
      </c>
      <c r="J18">
        <v>1</v>
      </c>
    </row>
    <row r="19" spans="1:10" x14ac:dyDescent="0.35">
      <c r="A19" t="s">
        <v>65</v>
      </c>
      <c r="B19" t="s">
        <v>39</v>
      </c>
      <c r="C19" t="s">
        <v>42</v>
      </c>
      <c r="D19">
        <f t="shared" si="0"/>
        <v>2169.4129549707909</v>
      </c>
      <c r="E19">
        <f t="shared" si="1"/>
        <v>36.156882582846514</v>
      </c>
      <c r="F19" vm="39">
        <v>34.052230000000002</v>
      </c>
      <c r="G19" vm="40">
        <v>-118.24368</v>
      </c>
      <c r="H19" vm="71">
        <v>42.331666666666997</v>
      </c>
      <c r="I19" vm="72">
        <v>-83.047499999999999</v>
      </c>
      <c r="J19">
        <v>1</v>
      </c>
    </row>
    <row r="20" spans="1:10" x14ac:dyDescent="0.35">
      <c r="A20" t="s">
        <v>65</v>
      </c>
      <c r="B20" t="s">
        <v>82</v>
      </c>
      <c r="C20" t="s">
        <v>42</v>
      </c>
      <c r="D20">
        <f t="shared" si="0"/>
        <v>718.59809526578374</v>
      </c>
      <c r="E20">
        <f t="shared" si="1"/>
        <v>11.976634921096396</v>
      </c>
      <c r="F20" vm="39">
        <v>34.052230000000002</v>
      </c>
      <c r="G20" vm="40">
        <v>-118.24368</v>
      </c>
      <c r="H20" vm="73">
        <v>31.759166666666999</v>
      </c>
      <c r="I20" vm="74">
        <v>-106.48861111111</v>
      </c>
      <c r="J20">
        <v>1</v>
      </c>
    </row>
    <row r="21" spans="1:10" x14ac:dyDescent="0.35">
      <c r="A21" t="s">
        <v>65</v>
      </c>
      <c r="B21" t="s">
        <v>37</v>
      </c>
      <c r="C21" t="s">
        <v>42</v>
      </c>
      <c r="D21">
        <f t="shared" si="0"/>
        <v>1697.5578418126277</v>
      </c>
      <c r="E21">
        <f t="shared" si="1"/>
        <v>28.292630696877129</v>
      </c>
      <c r="F21" vm="39">
        <v>34.052230000000002</v>
      </c>
      <c r="G21" vm="40">
        <v>-118.24368</v>
      </c>
      <c r="H21" vm="75">
        <v>35.1175</v>
      </c>
      <c r="I21" vm="76">
        <v>-89.971111111111</v>
      </c>
      <c r="J21">
        <v>1</v>
      </c>
    </row>
    <row r="22" spans="1:10" x14ac:dyDescent="0.35">
      <c r="A22" t="s">
        <v>68</v>
      </c>
      <c r="B22" t="s">
        <v>40</v>
      </c>
      <c r="C22" t="s">
        <v>42</v>
      </c>
      <c r="D22">
        <f t="shared" si="0"/>
        <v>82.972252724751641</v>
      </c>
      <c r="E22">
        <f t="shared" si="1"/>
        <v>1.3828708787458608</v>
      </c>
      <c r="F22" vm="47">
        <v>39.952777777778003</v>
      </c>
      <c r="G22" vm="48">
        <v>-75.163611111110995</v>
      </c>
      <c r="H22" vm="41">
        <v>40.700000000000003</v>
      </c>
      <c r="I22" vm="42">
        <v>-74</v>
      </c>
      <c r="J22">
        <v>1</v>
      </c>
    </row>
    <row r="23" spans="1:10" x14ac:dyDescent="0.35">
      <c r="A23" t="s">
        <v>68</v>
      </c>
      <c r="B23" t="s">
        <v>65</v>
      </c>
      <c r="C23" t="s">
        <v>42</v>
      </c>
      <c r="D23">
        <f t="shared" si="0"/>
        <v>2608.9368866220866</v>
      </c>
      <c r="E23">
        <f t="shared" si="1"/>
        <v>43.482281443701446</v>
      </c>
      <c r="F23" vm="47">
        <v>39.952777777778003</v>
      </c>
      <c r="G23" vm="48">
        <v>-75.163611111110995</v>
      </c>
      <c r="H23" vm="39">
        <v>34.052230000000002</v>
      </c>
      <c r="I23" vm="40">
        <v>-118.24368</v>
      </c>
      <c r="J23">
        <v>1</v>
      </c>
    </row>
    <row r="24" spans="1:10" x14ac:dyDescent="0.35">
      <c r="A24" t="s">
        <v>68</v>
      </c>
      <c r="B24" t="s">
        <v>38</v>
      </c>
      <c r="C24" t="s">
        <v>42</v>
      </c>
      <c r="D24">
        <f t="shared" si="0"/>
        <v>757.78532556025982</v>
      </c>
      <c r="E24">
        <f t="shared" si="1"/>
        <v>12.62975542600433</v>
      </c>
      <c r="F24" vm="47">
        <v>39.952777777778003</v>
      </c>
      <c r="G24" vm="48">
        <v>-75.163611111110995</v>
      </c>
      <c r="H24" vm="43">
        <v>41.850029999999997</v>
      </c>
      <c r="I24" vm="44">
        <v>-87.650049999999993</v>
      </c>
      <c r="J24">
        <v>1</v>
      </c>
    </row>
    <row r="25" spans="1:10" x14ac:dyDescent="0.35">
      <c r="A25" t="s">
        <v>68</v>
      </c>
      <c r="B25" t="s">
        <v>67</v>
      </c>
      <c r="C25" t="s">
        <v>42</v>
      </c>
      <c r="D25">
        <f t="shared" si="0"/>
        <v>1358.5224772197157</v>
      </c>
      <c r="E25">
        <f t="shared" si="1"/>
        <v>22.642041286995262</v>
      </c>
      <c r="F25" vm="47">
        <v>39.952777777778003</v>
      </c>
      <c r="G25" vm="48">
        <v>-75.163611111110995</v>
      </c>
      <c r="H25" vm="45">
        <v>29.762777777777998</v>
      </c>
      <c r="I25" vm="46">
        <v>-95.383055555555998</v>
      </c>
      <c r="J25">
        <v>1</v>
      </c>
    </row>
    <row r="26" spans="1:10" x14ac:dyDescent="0.35">
      <c r="A26" t="s">
        <v>68</v>
      </c>
      <c r="B26" t="s">
        <v>68</v>
      </c>
      <c r="C26" t="s">
        <v>42</v>
      </c>
      <c r="D26">
        <f t="shared" si="0"/>
        <v>0</v>
      </c>
      <c r="E26">
        <f t="shared" si="1"/>
        <v>0</v>
      </c>
      <c r="F26" vm="47">
        <v>39.952777777778003</v>
      </c>
      <c r="G26" vm="48">
        <v>-75.163611111110995</v>
      </c>
      <c r="H26" vm="47">
        <v>39.952777777778003</v>
      </c>
      <c r="I26" vm="48">
        <v>-75.163611111110995</v>
      </c>
      <c r="J26">
        <v>1</v>
      </c>
    </row>
    <row r="27" spans="1:10" x14ac:dyDescent="0.35">
      <c r="A27" t="s">
        <v>68</v>
      </c>
      <c r="B27" t="s">
        <v>69</v>
      </c>
      <c r="C27" t="s">
        <v>42</v>
      </c>
      <c r="D27">
        <f t="shared" si="0"/>
        <v>2248.7407701620391</v>
      </c>
      <c r="E27">
        <f t="shared" si="1"/>
        <v>37.479012836033988</v>
      </c>
      <c r="F27" vm="47">
        <v>39.952777777778003</v>
      </c>
      <c r="G27" vm="48">
        <v>-75.163611111110995</v>
      </c>
      <c r="H27" vm="49">
        <v>33.448333333333302</v>
      </c>
      <c r="I27" vm="50">
        <v>-112.073888888889</v>
      </c>
      <c r="J27">
        <v>1</v>
      </c>
    </row>
    <row r="28" spans="1:10" x14ac:dyDescent="0.35">
      <c r="A28" t="s">
        <v>68</v>
      </c>
      <c r="B28" t="s">
        <v>74</v>
      </c>
      <c r="C28" t="s">
        <v>42</v>
      </c>
      <c r="D28">
        <f t="shared" si="0"/>
        <v>1535.7374378635154</v>
      </c>
      <c r="E28">
        <f t="shared" si="1"/>
        <v>25.595623964391923</v>
      </c>
      <c r="F28" vm="47">
        <v>39.952777777778003</v>
      </c>
      <c r="G28" vm="48">
        <v>-75.163611111110995</v>
      </c>
      <c r="H28" vm="51">
        <v>29.425000000000001</v>
      </c>
      <c r="I28" vm="52">
        <v>-98.493888888888904</v>
      </c>
      <c r="J28">
        <v>1</v>
      </c>
    </row>
    <row r="29" spans="1:10" x14ac:dyDescent="0.35">
      <c r="A29" t="s">
        <v>68</v>
      </c>
      <c r="B29" t="s">
        <v>75</v>
      </c>
      <c r="C29" t="s">
        <v>42</v>
      </c>
      <c r="D29">
        <f t="shared" si="0"/>
        <v>2557.0787125589754</v>
      </c>
      <c r="E29">
        <f t="shared" si="1"/>
        <v>42.617978542649588</v>
      </c>
      <c r="F29" vm="47">
        <v>39.952777777778003</v>
      </c>
      <c r="G29" vm="48">
        <v>-75.163611111110995</v>
      </c>
      <c r="H29" vm="15">
        <v>32.715000000000003</v>
      </c>
      <c r="I29" vm="16">
        <v>-117.16249999999999</v>
      </c>
      <c r="J29">
        <v>1</v>
      </c>
    </row>
    <row r="30" spans="1:10" x14ac:dyDescent="0.35">
      <c r="A30" t="s">
        <v>68</v>
      </c>
      <c r="B30" t="s">
        <v>41</v>
      </c>
      <c r="C30" t="s">
        <v>42</v>
      </c>
      <c r="D30">
        <f t="shared" si="0"/>
        <v>1368.1825489393775</v>
      </c>
      <c r="E30">
        <f t="shared" si="1"/>
        <v>22.803042482322958</v>
      </c>
      <c r="F30" vm="47">
        <v>39.952777777778003</v>
      </c>
      <c r="G30" vm="48">
        <v>-75.163611111110995</v>
      </c>
      <c r="H30" vm="53">
        <v>32.779166666667003</v>
      </c>
      <c r="I30" vm="54">
        <v>-96.808888888889001</v>
      </c>
      <c r="J30">
        <v>1</v>
      </c>
    </row>
    <row r="31" spans="1:10" x14ac:dyDescent="0.35">
      <c r="A31" t="s">
        <v>68</v>
      </c>
      <c r="B31" t="s">
        <v>76</v>
      </c>
      <c r="C31" t="s">
        <v>42</v>
      </c>
      <c r="D31">
        <f t="shared" si="0"/>
        <v>2807.0520140256094</v>
      </c>
      <c r="E31">
        <f t="shared" si="1"/>
        <v>46.78420023376016</v>
      </c>
      <c r="F31" vm="47">
        <v>39.952777777778003</v>
      </c>
      <c r="G31" vm="48">
        <v>-75.163611111110995</v>
      </c>
      <c r="H31" vm="55">
        <v>37.304166666667001</v>
      </c>
      <c r="I31" vm="56">
        <v>-121.87277777778</v>
      </c>
      <c r="J31">
        <v>1</v>
      </c>
    </row>
    <row r="32" spans="1:10" x14ac:dyDescent="0.35">
      <c r="A32" t="s">
        <v>68</v>
      </c>
      <c r="B32" t="s">
        <v>77</v>
      </c>
      <c r="C32" t="s">
        <v>42</v>
      </c>
      <c r="D32">
        <f t="shared" si="0"/>
        <v>1472.8362190194587</v>
      </c>
      <c r="E32">
        <f t="shared" si="1"/>
        <v>24.547270316990979</v>
      </c>
      <c r="F32" vm="47">
        <v>39.952777777778003</v>
      </c>
      <c r="G32" vm="48">
        <v>-75.163611111110995</v>
      </c>
      <c r="H32" vm="57">
        <v>30.3</v>
      </c>
      <c r="I32" vm="58">
        <v>-97.733333333332993</v>
      </c>
      <c r="J32">
        <v>1</v>
      </c>
    </row>
    <row r="33" spans="1:10" x14ac:dyDescent="0.35">
      <c r="A33" t="s">
        <v>68</v>
      </c>
      <c r="B33" t="s">
        <v>78</v>
      </c>
      <c r="C33" t="s">
        <v>42</v>
      </c>
      <c r="D33">
        <f t="shared" si="0"/>
        <v>659.75920881118157</v>
      </c>
      <c r="E33">
        <f t="shared" si="1"/>
        <v>10.995986813519693</v>
      </c>
      <c r="F33" vm="47">
        <v>39.952777777778003</v>
      </c>
      <c r="G33" vm="48">
        <v>-75.163611111110995</v>
      </c>
      <c r="H33" vm="59">
        <v>39.768611111110999</v>
      </c>
      <c r="I33" vm="60">
        <v>-86.158055555556004</v>
      </c>
      <c r="J33">
        <v>1</v>
      </c>
    </row>
    <row r="34" spans="1:10" x14ac:dyDescent="0.35">
      <c r="A34" t="s">
        <v>68</v>
      </c>
      <c r="B34" t="s">
        <v>79</v>
      </c>
      <c r="C34" t="s">
        <v>42</v>
      </c>
      <c r="D34">
        <f t="shared" si="0"/>
        <v>1298.0505164415802</v>
      </c>
      <c r="E34">
        <f t="shared" si="1"/>
        <v>21.634175274026337</v>
      </c>
      <c r="F34" vm="47">
        <v>39.952777777778003</v>
      </c>
      <c r="G34" vm="48">
        <v>-75.163611111110995</v>
      </c>
      <c r="H34" vm="77">
        <v>31.9636</v>
      </c>
      <c r="I34" vm="78">
        <v>-95.268600000000006</v>
      </c>
      <c r="J34">
        <v>1</v>
      </c>
    </row>
    <row r="35" spans="1:10" x14ac:dyDescent="0.35">
      <c r="A35" t="s">
        <v>68</v>
      </c>
      <c r="B35" t="s">
        <v>66</v>
      </c>
      <c r="C35" t="s">
        <v>42</v>
      </c>
      <c r="D35">
        <f t="shared" si="0"/>
        <v>2838.169238797369</v>
      </c>
      <c r="E35">
        <f t="shared" si="1"/>
        <v>47.302820646622813</v>
      </c>
      <c r="F35" vm="47">
        <v>39.952777777778003</v>
      </c>
      <c r="G35" vm="48">
        <v>-75.163611111110995</v>
      </c>
      <c r="H35" vm="63">
        <v>37.777500000000003</v>
      </c>
      <c r="I35" vm="64">
        <v>-122.416388888889</v>
      </c>
      <c r="J35">
        <v>1</v>
      </c>
    </row>
    <row r="36" spans="1:10" x14ac:dyDescent="0.35">
      <c r="A36" t="s">
        <v>68</v>
      </c>
      <c r="B36" t="s">
        <v>80</v>
      </c>
      <c r="C36" t="s">
        <v>42</v>
      </c>
      <c r="D36">
        <f t="shared" si="0"/>
        <v>1423.3309786241564</v>
      </c>
      <c r="E36">
        <f t="shared" si="1"/>
        <v>23.722182977069274</v>
      </c>
      <c r="F36" vm="47">
        <v>39.952777777778003</v>
      </c>
      <c r="G36" vm="48">
        <v>-75.163611111110995</v>
      </c>
      <c r="H36" vm="79">
        <v>29.702777777778</v>
      </c>
      <c r="I36" vm="80">
        <v>-96.557055555556005</v>
      </c>
      <c r="J36">
        <v>1</v>
      </c>
    </row>
    <row r="37" spans="1:10" x14ac:dyDescent="0.35">
      <c r="A37" t="s">
        <v>68</v>
      </c>
      <c r="B37" t="s">
        <v>71</v>
      </c>
      <c r="C37" t="s">
        <v>42</v>
      </c>
      <c r="D37">
        <f t="shared" si="0"/>
        <v>1561.5581970321371</v>
      </c>
      <c r="E37">
        <f t="shared" si="1"/>
        <v>26.025969950535618</v>
      </c>
      <c r="F37" vm="47">
        <v>39.952777777778003</v>
      </c>
      <c r="G37" vm="48">
        <v>-75.163611111110995</v>
      </c>
      <c r="H37" vm="81">
        <v>28.860600000000002</v>
      </c>
      <c r="I37" vm="82">
        <v>-98.707499999999996</v>
      </c>
      <c r="J37">
        <v>1</v>
      </c>
    </row>
    <row r="38" spans="1:10" x14ac:dyDescent="0.35">
      <c r="A38" t="s">
        <v>68</v>
      </c>
      <c r="B38" t="s">
        <v>81</v>
      </c>
      <c r="C38" t="s">
        <v>42</v>
      </c>
      <c r="D38">
        <f t="shared" si="0"/>
        <v>1398.4604146663994</v>
      </c>
      <c r="E38">
        <f t="shared" si="1"/>
        <v>23.307673577773322</v>
      </c>
      <c r="F38" vm="47">
        <v>39.952777777778003</v>
      </c>
      <c r="G38" vm="48">
        <v>-75.163611111110995</v>
      </c>
      <c r="H38" vm="69">
        <v>32.7563888888889</v>
      </c>
      <c r="I38" vm="70">
        <v>-97.332499999999996</v>
      </c>
      <c r="J38">
        <v>1</v>
      </c>
    </row>
    <row r="39" spans="1:10" x14ac:dyDescent="0.35">
      <c r="A39" t="s">
        <v>68</v>
      </c>
      <c r="B39" t="s">
        <v>39</v>
      </c>
      <c r="C39" t="s">
        <v>42</v>
      </c>
      <c r="D39">
        <f t="shared" si="0"/>
        <v>494.09851132026006</v>
      </c>
      <c r="E39">
        <f t="shared" si="1"/>
        <v>8.234975188671001</v>
      </c>
      <c r="F39" vm="47">
        <v>39.952777777778003</v>
      </c>
      <c r="G39" vm="48">
        <v>-75.163611111110995</v>
      </c>
      <c r="H39" vm="71">
        <v>42.331666666666997</v>
      </c>
      <c r="I39" vm="72">
        <v>-83.047499999999999</v>
      </c>
      <c r="J39">
        <v>1</v>
      </c>
    </row>
    <row r="40" spans="1:10" x14ac:dyDescent="0.35">
      <c r="A40" t="s">
        <v>68</v>
      </c>
      <c r="B40" t="s">
        <v>82</v>
      </c>
      <c r="C40" t="s">
        <v>42</v>
      </c>
      <c r="D40">
        <f t="shared" si="0"/>
        <v>1942.7318901341519</v>
      </c>
      <c r="E40">
        <f t="shared" si="1"/>
        <v>32.378864835569196</v>
      </c>
      <c r="F40" vm="47">
        <v>39.952777777778003</v>
      </c>
      <c r="G40" vm="48">
        <v>-75.163611111110995</v>
      </c>
      <c r="H40" vm="73">
        <v>31.759166666666999</v>
      </c>
      <c r="I40" vm="74">
        <v>-106.48861111111</v>
      </c>
      <c r="J40">
        <v>1</v>
      </c>
    </row>
    <row r="41" spans="1:10" x14ac:dyDescent="0.35">
      <c r="A41" t="s">
        <v>68</v>
      </c>
      <c r="B41" t="s">
        <v>37</v>
      </c>
      <c r="C41" t="s">
        <v>42</v>
      </c>
      <c r="D41">
        <f t="shared" si="0"/>
        <v>934.6181481106529</v>
      </c>
      <c r="E41">
        <f t="shared" si="1"/>
        <v>15.576969135177547</v>
      </c>
      <c r="F41" vm="47">
        <v>39.952777777778003</v>
      </c>
      <c r="G41" vm="48">
        <v>-75.163611111110995</v>
      </c>
      <c r="H41" vm="75">
        <v>35.1175</v>
      </c>
      <c r="I41" vm="76">
        <v>-89.971111111111</v>
      </c>
      <c r="J41">
        <v>1</v>
      </c>
    </row>
    <row r="42" spans="1:10" x14ac:dyDescent="0.35">
      <c r="A42" t="s">
        <v>77</v>
      </c>
      <c r="B42" t="s">
        <v>40</v>
      </c>
      <c r="C42" t="s">
        <v>42</v>
      </c>
      <c r="D42">
        <f t="shared" si="0"/>
        <v>1554.7192672633673</v>
      </c>
      <c r="E42">
        <f t="shared" si="1"/>
        <v>25.91198778772279</v>
      </c>
      <c r="F42" vm="57">
        <v>30.3</v>
      </c>
      <c r="G42" vm="58">
        <v>-97.733333333332993</v>
      </c>
      <c r="H42" vm="41">
        <v>40.700000000000003</v>
      </c>
      <c r="I42" vm="42">
        <v>-74</v>
      </c>
      <c r="J42">
        <v>1</v>
      </c>
    </row>
    <row r="43" spans="1:10" x14ac:dyDescent="0.35">
      <c r="A43" t="s">
        <v>77</v>
      </c>
      <c r="B43" t="s">
        <v>65</v>
      </c>
      <c r="C43" t="s">
        <v>42</v>
      </c>
      <c r="D43">
        <f t="shared" si="0"/>
        <v>1251.0446759788917</v>
      </c>
      <c r="E43">
        <f t="shared" si="1"/>
        <v>20.850744599648195</v>
      </c>
      <c r="F43" vm="57">
        <v>30.3</v>
      </c>
      <c r="G43" vm="58">
        <v>-97.733333333332993</v>
      </c>
      <c r="H43" vm="39">
        <v>34.052230000000002</v>
      </c>
      <c r="I43" vm="40">
        <v>-118.24368</v>
      </c>
      <c r="J43">
        <v>1</v>
      </c>
    </row>
    <row r="44" spans="1:10" x14ac:dyDescent="0.35">
      <c r="A44" t="s">
        <v>77</v>
      </c>
      <c r="B44" t="s">
        <v>38</v>
      </c>
      <c r="C44" t="s">
        <v>42</v>
      </c>
      <c r="D44">
        <f t="shared" si="0"/>
        <v>919.93090219440694</v>
      </c>
      <c r="E44">
        <f t="shared" si="1"/>
        <v>15.332181703240115</v>
      </c>
      <c r="F44" vm="57">
        <v>30.3</v>
      </c>
      <c r="G44" vm="58">
        <v>-97.733333333332993</v>
      </c>
      <c r="H44" vm="43">
        <v>41.850029999999997</v>
      </c>
      <c r="I44" vm="44">
        <v>-87.650049999999993</v>
      </c>
      <c r="J44">
        <v>1</v>
      </c>
    </row>
    <row r="45" spans="1:10" x14ac:dyDescent="0.35">
      <c r="A45" t="s">
        <v>77</v>
      </c>
      <c r="B45" t="s">
        <v>67</v>
      </c>
      <c r="C45" t="s">
        <v>42</v>
      </c>
      <c r="D45">
        <f t="shared" si="0"/>
        <v>144.65368317309262</v>
      </c>
      <c r="E45">
        <f t="shared" si="1"/>
        <v>2.4108947195515436</v>
      </c>
      <c r="F45" vm="57">
        <v>30.3</v>
      </c>
      <c r="G45" vm="58">
        <v>-97.733333333332993</v>
      </c>
      <c r="H45" vm="45">
        <v>29.762777777777998</v>
      </c>
      <c r="I45" vm="46">
        <v>-95.383055555555998</v>
      </c>
      <c r="J45">
        <v>1</v>
      </c>
    </row>
    <row r="46" spans="1:10" x14ac:dyDescent="0.35">
      <c r="A46" t="s">
        <v>77</v>
      </c>
      <c r="B46" t="s">
        <v>68</v>
      </c>
      <c r="C46" t="s">
        <v>42</v>
      </c>
      <c r="D46">
        <f t="shared" si="0"/>
        <v>1472.8362190194587</v>
      </c>
      <c r="E46">
        <f t="shared" si="1"/>
        <v>24.547270316990979</v>
      </c>
      <c r="F46" vm="57">
        <v>30.3</v>
      </c>
      <c r="G46" vm="58">
        <v>-97.733333333332993</v>
      </c>
      <c r="H46" vm="47">
        <v>39.952777777778003</v>
      </c>
      <c r="I46" vm="48">
        <v>-75.163611111110995</v>
      </c>
      <c r="J46">
        <v>1</v>
      </c>
    </row>
    <row r="47" spans="1:10" x14ac:dyDescent="0.35">
      <c r="A47" t="s">
        <v>77</v>
      </c>
      <c r="B47" t="s">
        <v>69</v>
      </c>
      <c r="C47" t="s">
        <v>42</v>
      </c>
      <c r="D47">
        <f t="shared" si="0"/>
        <v>880.92492932778168</v>
      </c>
      <c r="E47">
        <f t="shared" si="1"/>
        <v>14.682082155463029</v>
      </c>
      <c r="F47" vm="57">
        <v>30.3</v>
      </c>
      <c r="G47" vm="58">
        <v>-97.733333333332993</v>
      </c>
      <c r="H47" vm="49">
        <v>33.448333333333302</v>
      </c>
      <c r="I47" vm="50">
        <v>-112.073888888889</v>
      </c>
      <c r="J47">
        <v>1</v>
      </c>
    </row>
    <row r="48" spans="1:10" x14ac:dyDescent="0.35">
      <c r="A48" t="s">
        <v>77</v>
      </c>
      <c r="B48" t="s">
        <v>74</v>
      </c>
      <c r="C48" t="s">
        <v>42</v>
      </c>
      <c r="D48">
        <f t="shared" si="0"/>
        <v>69.560413390901118</v>
      </c>
      <c r="E48">
        <f t="shared" si="1"/>
        <v>1.1593402231816854</v>
      </c>
      <c r="F48" vm="57">
        <v>30.3</v>
      </c>
      <c r="G48" vm="58">
        <v>-97.733333333332993</v>
      </c>
      <c r="H48" vm="51">
        <v>29.425000000000001</v>
      </c>
      <c r="I48" vm="52">
        <v>-98.493888888888904</v>
      </c>
      <c r="J48">
        <v>1</v>
      </c>
    </row>
    <row r="49" spans="1:10" x14ac:dyDescent="0.35">
      <c r="A49" t="s">
        <v>77</v>
      </c>
      <c r="B49" t="s">
        <v>75</v>
      </c>
      <c r="C49" t="s">
        <v>42</v>
      </c>
      <c r="D49">
        <f t="shared" si="0"/>
        <v>1174.7208487551613</v>
      </c>
      <c r="E49">
        <f t="shared" si="1"/>
        <v>19.578680812586022</v>
      </c>
      <c r="F49" vm="57">
        <v>30.3</v>
      </c>
      <c r="G49" vm="58">
        <v>-97.733333333332993</v>
      </c>
      <c r="H49" vm="15">
        <v>32.715000000000003</v>
      </c>
      <c r="I49" vm="16">
        <v>-117.16249999999999</v>
      </c>
      <c r="J49">
        <v>1</v>
      </c>
    </row>
    <row r="50" spans="1:10" x14ac:dyDescent="0.35">
      <c r="A50" t="s">
        <v>77</v>
      </c>
      <c r="B50" t="s">
        <v>41</v>
      </c>
      <c r="C50" t="s">
        <v>42</v>
      </c>
      <c r="D50">
        <f t="shared" si="0"/>
        <v>158.75488531416624</v>
      </c>
      <c r="E50">
        <f t="shared" si="1"/>
        <v>2.6459147552361042</v>
      </c>
      <c r="F50" vm="57">
        <v>30.3</v>
      </c>
      <c r="G50" vm="58">
        <v>-97.733333333332993</v>
      </c>
      <c r="H50" vm="53">
        <v>32.779166666667003</v>
      </c>
      <c r="I50" vm="54">
        <v>-96.808888888889001</v>
      </c>
      <c r="J50">
        <v>1</v>
      </c>
    </row>
    <row r="51" spans="1:10" x14ac:dyDescent="0.35">
      <c r="A51" t="s">
        <v>77</v>
      </c>
      <c r="B51" t="s">
        <v>76</v>
      </c>
      <c r="C51" t="s">
        <v>42</v>
      </c>
      <c r="D51">
        <f t="shared" si="0"/>
        <v>1508.1034658177714</v>
      </c>
      <c r="E51">
        <f t="shared" si="1"/>
        <v>25.135057763629522</v>
      </c>
      <c r="F51" vm="57">
        <v>30.3</v>
      </c>
      <c r="G51" vm="58">
        <v>-97.733333333332993</v>
      </c>
      <c r="H51" vm="55">
        <v>37.304166666667001</v>
      </c>
      <c r="I51" vm="56">
        <v>-121.87277777778</v>
      </c>
      <c r="J51">
        <v>1</v>
      </c>
    </row>
    <row r="52" spans="1:10" x14ac:dyDescent="0.35">
      <c r="A52" t="s">
        <v>77</v>
      </c>
      <c r="B52" t="s">
        <v>77</v>
      </c>
      <c r="C52" t="s">
        <v>42</v>
      </c>
      <c r="D52">
        <f t="shared" si="0"/>
        <v>0</v>
      </c>
      <c r="E52">
        <f t="shared" si="1"/>
        <v>0</v>
      </c>
      <c r="F52" vm="57">
        <v>30.3</v>
      </c>
      <c r="G52" vm="58">
        <v>-97.733333333332993</v>
      </c>
      <c r="H52" vm="57">
        <v>30.3</v>
      </c>
      <c r="I52" vm="58">
        <v>-97.733333333332993</v>
      </c>
      <c r="J52">
        <v>1</v>
      </c>
    </row>
    <row r="53" spans="1:10" x14ac:dyDescent="0.35">
      <c r="A53" t="s">
        <v>77</v>
      </c>
      <c r="B53" t="s">
        <v>78</v>
      </c>
      <c r="C53" t="s">
        <v>42</v>
      </c>
      <c r="D53">
        <f t="shared" si="0"/>
        <v>897.27919134578678</v>
      </c>
      <c r="E53">
        <f t="shared" si="1"/>
        <v>14.954653189096446</v>
      </c>
      <c r="F53" vm="57">
        <v>30.3</v>
      </c>
      <c r="G53" vm="58">
        <v>-97.733333333332993</v>
      </c>
      <c r="H53" vm="59">
        <v>39.768611111110999</v>
      </c>
      <c r="I53" vm="60">
        <v>-86.158055555556004</v>
      </c>
      <c r="J53">
        <v>1</v>
      </c>
    </row>
    <row r="54" spans="1:10" x14ac:dyDescent="0.35">
      <c r="A54" t="s">
        <v>77</v>
      </c>
      <c r="B54" t="s">
        <v>79</v>
      </c>
      <c r="C54" t="s">
        <v>42</v>
      </c>
      <c r="D54">
        <f t="shared" si="0"/>
        <v>965.00051813455514</v>
      </c>
      <c r="E54">
        <f t="shared" si="1"/>
        <v>16.083341968909252</v>
      </c>
      <c r="F54" vm="57">
        <v>30.3</v>
      </c>
      <c r="G54" vm="58">
        <v>-97.733333333332993</v>
      </c>
      <c r="H54" vm="61">
        <v>30.316666666667</v>
      </c>
      <c r="I54" vm="62">
        <v>-81.650000000000006</v>
      </c>
      <c r="J54">
        <v>1</v>
      </c>
    </row>
    <row r="55" spans="1:10" x14ac:dyDescent="0.35">
      <c r="A55" t="s">
        <v>77</v>
      </c>
      <c r="B55" t="s">
        <v>66</v>
      </c>
      <c r="C55" t="s">
        <v>42</v>
      </c>
      <c r="D55">
        <f t="shared" si="0"/>
        <v>1547.4490156742459</v>
      </c>
      <c r="E55">
        <f t="shared" si="1"/>
        <v>25.790816927904096</v>
      </c>
      <c r="F55" vm="57">
        <v>30.3</v>
      </c>
      <c r="G55" vm="58">
        <v>-97.733333333332993</v>
      </c>
      <c r="H55" vm="63">
        <v>37.777500000000003</v>
      </c>
      <c r="I55" vm="64">
        <v>-122.416388888889</v>
      </c>
      <c r="J55">
        <v>1</v>
      </c>
    </row>
    <row r="56" spans="1:10" x14ac:dyDescent="0.35">
      <c r="A56" t="s">
        <v>77</v>
      </c>
      <c r="B56" t="s">
        <v>80</v>
      </c>
      <c r="C56" t="s">
        <v>42</v>
      </c>
      <c r="D56">
        <f t="shared" si="0"/>
        <v>1057.1129578032396</v>
      </c>
      <c r="E56">
        <f t="shared" si="1"/>
        <v>17.618549296720662</v>
      </c>
      <c r="F56" vm="57">
        <v>30.3</v>
      </c>
      <c r="G56" vm="58">
        <v>-97.733333333332993</v>
      </c>
      <c r="H56" vm="65">
        <v>39.962222222222202</v>
      </c>
      <c r="I56" vm="66">
        <v>-83.000555555555593</v>
      </c>
      <c r="J56">
        <v>1</v>
      </c>
    </row>
    <row r="57" spans="1:10" x14ac:dyDescent="0.35">
      <c r="A57" t="s">
        <v>77</v>
      </c>
      <c r="B57" t="s">
        <v>71</v>
      </c>
      <c r="C57" t="s">
        <v>42</v>
      </c>
      <c r="D57">
        <f t="shared" si="0"/>
        <v>1055.6366674244948</v>
      </c>
      <c r="E57">
        <f t="shared" si="1"/>
        <v>17.593944457074915</v>
      </c>
      <c r="F57" vm="57">
        <v>30.3</v>
      </c>
      <c r="G57" vm="58">
        <v>-97.733333333332993</v>
      </c>
      <c r="H57" vm="67">
        <v>35.226944444444001</v>
      </c>
      <c r="I57" vm="68">
        <v>-80.843333333333007</v>
      </c>
      <c r="J57">
        <v>1</v>
      </c>
    </row>
    <row r="58" spans="1:10" x14ac:dyDescent="0.35">
      <c r="A58" t="s">
        <v>77</v>
      </c>
      <c r="B58" t="s">
        <v>81</v>
      </c>
      <c r="C58" t="s">
        <v>42</v>
      </c>
      <c r="D58">
        <f t="shared" si="0"/>
        <v>149.33268043011768</v>
      </c>
      <c r="E58">
        <f t="shared" si="1"/>
        <v>2.4888780071686281</v>
      </c>
      <c r="F58" vm="57">
        <v>30.3</v>
      </c>
      <c r="G58" vm="58">
        <v>-97.733333333332993</v>
      </c>
      <c r="H58" vm="69">
        <v>32.7563888888889</v>
      </c>
      <c r="I58" vm="70">
        <v>-97.332499999999996</v>
      </c>
      <c r="J58">
        <v>1</v>
      </c>
    </row>
    <row r="59" spans="1:10" x14ac:dyDescent="0.35">
      <c r="A59" t="s">
        <v>77</v>
      </c>
      <c r="B59" t="s">
        <v>39</v>
      </c>
      <c r="C59" t="s">
        <v>42</v>
      </c>
      <c r="D59">
        <f t="shared" si="0"/>
        <v>1139.1070768369375</v>
      </c>
      <c r="E59">
        <f t="shared" si="1"/>
        <v>18.985117947282291</v>
      </c>
      <c r="F59" vm="57">
        <v>30.3</v>
      </c>
      <c r="G59" vm="58">
        <v>-97.733333333332993</v>
      </c>
      <c r="H59" vm="71">
        <v>42.331666666666997</v>
      </c>
      <c r="I59" vm="72">
        <v>-83.047499999999999</v>
      </c>
      <c r="J59">
        <v>1</v>
      </c>
    </row>
    <row r="60" spans="1:10" x14ac:dyDescent="0.35">
      <c r="A60" t="s">
        <v>77</v>
      </c>
      <c r="B60" t="s">
        <v>82</v>
      </c>
      <c r="C60" t="s">
        <v>42</v>
      </c>
      <c r="D60">
        <f t="shared" si="0"/>
        <v>532.56229943334597</v>
      </c>
      <c r="E60">
        <f t="shared" si="1"/>
        <v>8.8760383238890999</v>
      </c>
      <c r="F60" vm="57">
        <v>30.3</v>
      </c>
      <c r="G60" vm="58">
        <v>-97.733333333332993</v>
      </c>
      <c r="H60" vm="73">
        <v>31.759166666666999</v>
      </c>
      <c r="I60" vm="74">
        <v>-106.48861111111</v>
      </c>
      <c r="J60">
        <v>1</v>
      </c>
    </row>
    <row r="61" spans="1:10" x14ac:dyDescent="0.35">
      <c r="A61" t="s">
        <v>77</v>
      </c>
      <c r="B61" t="s">
        <v>37</v>
      </c>
      <c r="C61" t="s">
        <v>42</v>
      </c>
      <c r="D61">
        <f t="shared" si="0"/>
        <v>548.13998237472595</v>
      </c>
      <c r="E61">
        <f t="shared" si="1"/>
        <v>9.1356663729120999</v>
      </c>
      <c r="F61" vm="57">
        <v>30.3</v>
      </c>
      <c r="G61" vm="58">
        <v>-97.733333333332993</v>
      </c>
      <c r="H61" vm="75">
        <v>35.1175</v>
      </c>
      <c r="I61" vm="76">
        <v>-89.971111111111</v>
      </c>
      <c r="J61">
        <v>1</v>
      </c>
    </row>
    <row r="62" spans="1:10" x14ac:dyDescent="0.35">
      <c r="A62" t="s">
        <v>39</v>
      </c>
      <c r="B62" t="s">
        <v>40</v>
      </c>
      <c r="C62" t="s">
        <v>42</v>
      </c>
      <c r="D62">
        <f t="shared" si="0"/>
        <v>551.60722665679782</v>
      </c>
      <c r="E62">
        <f t="shared" si="1"/>
        <v>9.1934537776132963</v>
      </c>
      <c r="F62" vm="71">
        <v>42.331666666666997</v>
      </c>
      <c r="G62" vm="72">
        <v>-83.047499999999999</v>
      </c>
      <c r="H62" vm="41">
        <v>40.700000000000003</v>
      </c>
      <c r="I62" vm="42">
        <v>-74</v>
      </c>
      <c r="J62">
        <v>1</v>
      </c>
    </row>
    <row r="63" spans="1:10" x14ac:dyDescent="0.35">
      <c r="A63" t="s">
        <v>39</v>
      </c>
      <c r="B63" t="s">
        <v>65</v>
      </c>
      <c r="C63" t="s">
        <v>42</v>
      </c>
      <c r="D63">
        <f t="shared" si="0"/>
        <v>2169.4129549707909</v>
      </c>
      <c r="E63">
        <f t="shared" si="1"/>
        <v>36.156882582846514</v>
      </c>
      <c r="F63" vm="71">
        <v>42.331666666666997</v>
      </c>
      <c r="G63" vm="72">
        <v>-83.047499999999999</v>
      </c>
      <c r="H63" vm="39">
        <v>34.052230000000002</v>
      </c>
      <c r="I63" vm="40">
        <v>-118.24368</v>
      </c>
      <c r="J63">
        <v>1</v>
      </c>
    </row>
    <row r="64" spans="1:10" x14ac:dyDescent="0.35">
      <c r="A64" t="s">
        <v>39</v>
      </c>
      <c r="B64" t="s">
        <v>38</v>
      </c>
      <c r="C64" t="s">
        <v>42</v>
      </c>
      <c r="D64">
        <f t="shared" si="0"/>
        <v>277.66091797773947</v>
      </c>
      <c r="E64">
        <f t="shared" si="1"/>
        <v>4.6276819662956576</v>
      </c>
      <c r="F64" vm="71">
        <v>42.331666666666997</v>
      </c>
      <c r="G64" vm="72">
        <v>-83.047499999999999</v>
      </c>
      <c r="H64" vm="43">
        <v>41.850029999999997</v>
      </c>
      <c r="I64" vm="44">
        <v>-87.650049999999993</v>
      </c>
      <c r="J64">
        <v>1</v>
      </c>
    </row>
    <row r="65" spans="1:10" x14ac:dyDescent="0.35">
      <c r="A65" t="s">
        <v>39</v>
      </c>
      <c r="B65" t="s">
        <v>67</v>
      </c>
      <c r="C65" t="s">
        <v>42</v>
      </c>
      <c r="D65">
        <f t="shared" si="0"/>
        <v>1056.6524667815831</v>
      </c>
      <c r="E65">
        <f t="shared" si="1"/>
        <v>17.61087444635972</v>
      </c>
      <c r="F65" vm="71">
        <v>42.331666666666997</v>
      </c>
      <c r="G65" vm="72">
        <v>-83.047499999999999</v>
      </c>
      <c r="H65" vm="45">
        <v>29.762777777777998</v>
      </c>
      <c r="I65" vm="46">
        <v>-95.383055555555998</v>
      </c>
      <c r="J65">
        <v>1</v>
      </c>
    </row>
    <row r="66" spans="1:10" x14ac:dyDescent="0.35">
      <c r="A66" t="s">
        <v>39</v>
      </c>
      <c r="B66" t="s">
        <v>68</v>
      </c>
      <c r="C66" t="s">
        <v>42</v>
      </c>
      <c r="D66">
        <f t="shared" si="0"/>
        <v>494.09851132026006</v>
      </c>
      <c r="E66">
        <f t="shared" si="1"/>
        <v>8.234975188671001</v>
      </c>
      <c r="F66" vm="71">
        <v>42.331666666666997</v>
      </c>
      <c r="G66" vm="72">
        <v>-83.047499999999999</v>
      </c>
      <c r="H66" vm="47">
        <v>39.952777777778003</v>
      </c>
      <c r="I66" vm="48">
        <v>-75.163611111110995</v>
      </c>
      <c r="J66">
        <v>1</v>
      </c>
    </row>
    <row r="67" spans="1:10" x14ac:dyDescent="0.35">
      <c r="A67" t="s">
        <v>39</v>
      </c>
      <c r="B67" t="s">
        <v>69</v>
      </c>
      <c r="C67" t="s">
        <v>42</v>
      </c>
      <c r="D67">
        <f t="shared" ref="D67:D130" si="2">SQRT((H67-F67)^2+(I67-G67)^2)*60</f>
        <v>1821.3186176351714</v>
      </c>
      <c r="E67">
        <f t="shared" si="1"/>
        <v>30.355310293919523</v>
      </c>
      <c r="F67" vm="71">
        <v>42.331666666666997</v>
      </c>
      <c r="G67" vm="72">
        <v>-83.047499999999999</v>
      </c>
      <c r="H67" vm="49">
        <v>33.448333333333302</v>
      </c>
      <c r="I67" vm="50">
        <v>-112.073888888889</v>
      </c>
      <c r="J67">
        <v>1</v>
      </c>
    </row>
    <row r="68" spans="1:10" x14ac:dyDescent="0.35">
      <c r="A68" t="s">
        <v>39</v>
      </c>
      <c r="B68" t="s">
        <v>74</v>
      </c>
      <c r="C68" t="s">
        <v>42</v>
      </c>
      <c r="D68">
        <f t="shared" si="2"/>
        <v>1207.7345349639036</v>
      </c>
      <c r="E68">
        <f t="shared" si="1"/>
        <v>20.128908916065061</v>
      </c>
      <c r="F68" vm="71">
        <v>42.331666666666997</v>
      </c>
      <c r="G68" vm="72">
        <v>-83.047499999999999</v>
      </c>
      <c r="H68" vm="51">
        <v>29.425000000000001</v>
      </c>
      <c r="I68" vm="52">
        <v>-98.493888888888904</v>
      </c>
      <c r="J68">
        <v>1</v>
      </c>
    </row>
    <row r="69" spans="1:10" x14ac:dyDescent="0.35">
      <c r="A69" t="s">
        <v>39</v>
      </c>
      <c r="B69" t="s">
        <v>75</v>
      </c>
      <c r="C69" t="s">
        <v>42</v>
      </c>
      <c r="D69">
        <f t="shared" si="2"/>
        <v>2126.6707808215219</v>
      </c>
      <c r="E69">
        <f t="shared" si="1"/>
        <v>35.444513013692031</v>
      </c>
      <c r="F69" vm="71">
        <v>42.331666666666997</v>
      </c>
      <c r="G69" vm="72">
        <v>-83.047499999999999</v>
      </c>
      <c r="H69" vm="15">
        <v>32.715000000000003</v>
      </c>
      <c r="I69" vm="16">
        <v>-117.16249999999999</v>
      </c>
      <c r="J69">
        <v>1</v>
      </c>
    </row>
    <row r="70" spans="1:10" x14ac:dyDescent="0.35">
      <c r="A70" t="s">
        <v>39</v>
      </c>
      <c r="B70" t="s">
        <v>41</v>
      </c>
      <c r="C70" t="s">
        <v>42</v>
      </c>
      <c r="D70">
        <f t="shared" si="2"/>
        <v>1005.1138688946916</v>
      </c>
      <c r="E70">
        <f t="shared" si="1"/>
        <v>16.751897814911526</v>
      </c>
      <c r="F70" vm="71">
        <v>42.331666666666997</v>
      </c>
      <c r="G70" vm="72">
        <v>-83.047499999999999</v>
      </c>
      <c r="H70" vm="53">
        <v>32.779166666667003</v>
      </c>
      <c r="I70" vm="54">
        <v>-96.808888888889001</v>
      </c>
      <c r="J70">
        <v>1</v>
      </c>
    </row>
    <row r="71" spans="1:10" x14ac:dyDescent="0.35">
      <c r="A71" t="s">
        <v>39</v>
      </c>
      <c r="B71" t="s">
        <v>76</v>
      </c>
      <c r="C71" t="s">
        <v>42</v>
      </c>
      <c r="D71">
        <f t="shared" si="2"/>
        <v>2348.9658624123081</v>
      </c>
      <c r="E71">
        <f t="shared" si="1"/>
        <v>39.149431040205137</v>
      </c>
      <c r="F71" vm="71">
        <v>42.331666666666997</v>
      </c>
      <c r="G71" vm="72">
        <v>-83.047499999999999</v>
      </c>
      <c r="H71" vm="55">
        <v>37.304166666667001</v>
      </c>
      <c r="I71" vm="56">
        <v>-121.87277777778</v>
      </c>
      <c r="J71">
        <v>1</v>
      </c>
    </row>
    <row r="72" spans="1:10" x14ac:dyDescent="0.35">
      <c r="A72" t="s">
        <v>39</v>
      </c>
      <c r="B72" t="s">
        <v>77</v>
      </c>
      <c r="C72" t="s">
        <v>42</v>
      </c>
      <c r="D72">
        <f t="shared" si="2"/>
        <v>1139.1070768369375</v>
      </c>
      <c r="E72">
        <f t="shared" si="1"/>
        <v>18.985117947282291</v>
      </c>
      <c r="F72" vm="71">
        <v>42.331666666666997</v>
      </c>
      <c r="G72" vm="72">
        <v>-83.047499999999999</v>
      </c>
      <c r="H72" vm="57">
        <v>30.3</v>
      </c>
      <c r="I72" vm="58">
        <v>-97.733333333332993</v>
      </c>
      <c r="J72">
        <v>1</v>
      </c>
    </row>
    <row r="73" spans="1:10" x14ac:dyDescent="0.35">
      <c r="A73" t="s">
        <v>39</v>
      </c>
      <c r="B73" t="s">
        <v>78</v>
      </c>
      <c r="C73" t="s">
        <v>42</v>
      </c>
      <c r="D73">
        <f t="shared" si="2"/>
        <v>241.82910230623699</v>
      </c>
      <c r="E73">
        <f t="shared" si="1"/>
        <v>4.0304850384372832</v>
      </c>
      <c r="F73" vm="71">
        <v>42.331666666666997</v>
      </c>
      <c r="G73" vm="72">
        <v>-83.047499999999999</v>
      </c>
      <c r="H73" vm="59">
        <v>39.768611111110999</v>
      </c>
      <c r="I73" vm="60">
        <v>-86.158055555556004</v>
      </c>
      <c r="J73">
        <v>1</v>
      </c>
    </row>
    <row r="74" spans="1:10" x14ac:dyDescent="0.35">
      <c r="A74" t="s">
        <v>39</v>
      </c>
      <c r="B74" t="s">
        <v>79</v>
      </c>
      <c r="C74" t="s">
        <v>42</v>
      </c>
      <c r="D74">
        <f t="shared" si="2"/>
        <v>961.59634452925479</v>
      </c>
      <c r="E74">
        <f t="shared" si="1"/>
        <v>16.026605742154246</v>
      </c>
      <c r="F74" vm="71">
        <v>42.331666666666997</v>
      </c>
      <c r="G74" vm="72">
        <v>-83.047499999999999</v>
      </c>
      <c r="H74" vm="77">
        <v>31.9636</v>
      </c>
      <c r="I74" vm="78">
        <v>-95.268600000000006</v>
      </c>
      <c r="J74">
        <v>1</v>
      </c>
    </row>
    <row r="75" spans="1:10" x14ac:dyDescent="0.35">
      <c r="A75" t="s">
        <v>39</v>
      </c>
      <c r="B75" t="s">
        <v>66</v>
      </c>
      <c r="C75" t="s">
        <v>42</v>
      </c>
      <c r="D75">
        <f t="shared" si="2"/>
        <v>2377.8854991240614</v>
      </c>
      <c r="E75">
        <f t="shared" si="1"/>
        <v>39.631424985401026</v>
      </c>
      <c r="F75" vm="71">
        <v>42.331666666666997</v>
      </c>
      <c r="G75" vm="72">
        <v>-83.047499999999999</v>
      </c>
      <c r="H75" vm="63">
        <v>37.777500000000003</v>
      </c>
      <c r="I75" vm="64">
        <v>-122.416388888889</v>
      </c>
      <c r="J75">
        <v>1</v>
      </c>
    </row>
    <row r="76" spans="1:10" x14ac:dyDescent="0.35">
      <c r="A76" t="s">
        <v>39</v>
      </c>
      <c r="B76" t="s">
        <v>80</v>
      </c>
      <c r="C76" t="s">
        <v>42</v>
      </c>
      <c r="D76">
        <f t="shared" si="2"/>
        <v>1109.5895336364745</v>
      </c>
      <c r="E76">
        <f t="shared" si="1"/>
        <v>18.493158893941242</v>
      </c>
      <c r="F76" vm="71">
        <v>42.331666666666997</v>
      </c>
      <c r="G76" vm="72">
        <v>-83.047499999999999</v>
      </c>
      <c r="H76" vm="79">
        <v>29.702777777778</v>
      </c>
      <c r="I76" vm="80">
        <v>-96.557055555556005</v>
      </c>
      <c r="J76">
        <v>1</v>
      </c>
    </row>
    <row r="77" spans="1:10" x14ac:dyDescent="0.35">
      <c r="A77" t="s">
        <v>39</v>
      </c>
      <c r="B77" t="s">
        <v>71</v>
      </c>
      <c r="C77" t="s">
        <v>42</v>
      </c>
      <c r="D77">
        <f t="shared" si="2"/>
        <v>1239.4106880675313</v>
      </c>
      <c r="E77">
        <f t="shared" si="1"/>
        <v>20.656844801125523</v>
      </c>
      <c r="F77" vm="71">
        <v>42.331666666666997</v>
      </c>
      <c r="G77" vm="72">
        <v>-83.047499999999999</v>
      </c>
      <c r="H77" vm="81">
        <v>28.860600000000002</v>
      </c>
      <c r="I77" vm="82">
        <v>-98.707499999999996</v>
      </c>
      <c r="J77">
        <v>1</v>
      </c>
    </row>
    <row r="78" spans="1:10" x14ac:dyDescent="0.35">
      <c r="A78" t="s">
        <v>39</v>
      </c>
      <c r="B78" t="s">
        <v>81</v>
      </c>
      <c r="C78" t="s">
        <v>42</v>
      </c>
      <c r="D78">
        <f t="shared" si="2"/>
        <v>1031.8380736713486</v>
      </c>
      <c r="E78">
        <f t="shared" si="1"/>
        <v>17.19730122785581</v>
      </c>
      <c r="F78" vm="71">
        <v>42.331666666666997</v>
      </c>
      <c r="G78" vm="72">
        <v>-83.047499999999999</v>
      </c>
      <c r="H78" vm="69">
        <v>32.7563888888889</v>
      </c>
      <c r="I78" vm="70">
        <v>-97.332499999999996</v>
      </c>
      <c r="J78">
        <v>1</v>
      </c>
    </row>
    <row r="79" spans="1:10" x14ac:dyDescent="0.35">
      <c r="A79" t="s">
        <v>39</v>
      </c>
      <c r="B79" t="s">
        <v>39</v>
      </c>
      <c r="C79" t="s">
        <v>42</v>
      </c>
      <c r="D79">
        <f t="shared" si="2"/>
        <v>898.84118919863704</v>
      </c>
      <c r="E79">
        <f t="shared" si="1"/>
        <v>14.98068648664395</v>
      </c>
      <c r="F79" vm="71">
        <v>42.331666666666997</v>
      </c>
      <c r="G79" vm="72">
        <v>-83.047499999999999</v>
      </c>
      <c r="H79" vm="83">
        <v>33.661700000000003</v>
      </c>
      <c r="I79" vm="84">
        <v>-95.264399999999995</v>
      </c>
      <c r="J79">
        <v>1</v>
      </c>
    </row>
    <row r="80" spans="1:10" x14ac:dyDescent="0.35">
      <c r="A80" t="s">
        <v>39</v>
      </c>
      <c r="B80" t="s">
        <v>82</v>
      </c>
      <c r="C80" t="s">
        <v>42</v>
      </c>
      <c r="D80">
        <f t="shared" si="2"/>
        <v>1542.9025915281422</v>
      </c>
      <c r="E80">
        <f t="shared" si="1"/>
        <v>25.715043192135703</v>
      </c>
      <c r="F80" vm="71">
        <v>42.331666666666997</v>
      </c>
      <c r="G80" vm="72">
        <v>-83.047499999999999</v>
      </c>
      <c r="H80" vm="73">
        <v>31.759166666666999</v>
      </c>
      <c r="I80" vm="74">
        <v>-106.48861111111</v>
      </c>
      <c r="J80">
        <v>1</v>
      </c>
    </row>
    <row r="81" spans="1:10" x14ac:dyDescent="0.35">
      <c r="A81" t="s">
        <v>39</v>
      </c>
      <c r="B81" t="s">
        <v>37</v>
      </c>
      <c r="C81" t="s">
        <v>42</v>
      </c>
      <c r="D81">
        <f t="shared" si="2"/>
        <v>599.94177171160209</v>
      </c>
      <c r="E81">
        <f t="shared" si="1"/>
        <v>9.9990295285267017</v>
      </c>
      <c r="F81" vm="71">
        <v>42.331666666666997</v>
      </c>
      <c r="G81" vm="72">
        <v>-83.047499999999999</v>
      </c>
      <c r="H81" vm="75">
        <v>35.1175</v>
      </c>
      <c r="I81" vm="76">
        <v>-89.971111111111</v>
      </c>
      <c r="J81">
        <v>1</v>
      </c>
    </row>
    <row r="82" spans="1:10" x14ac:dyDescent="0.35">
      <c r="A82" t="s">
        <v>38</v>
      </c>
      <c r="B82" t="s">
        <v>40</v>
      </c>
      <c r="C82" t="s">
        <v>42</v>
      </c>
      <c r="D82">
        <f t="shared" si="2"/>
        <v>821.90459447081776</v>
      </c>
      <c r="E82">
        <f t="shared" si="1"/>
        <v>13.698409907846962</v>
      </c>
      <c r="F82" vm="43">
        <v>41.850029999999997</v>
      </c>
      <c r="G82" vm="44">
        <v>-87.650049999999993</v>
      </c>
      <c r="H82" vm="41">
        <v>40.700000000000003</v>
      </c>
      <c r="I82" vm="42">
        <v>-74</v>
      </c>
      <c r="J82">
        <v>1</v>
      </c>
    </row>
    <row r="83" spans="1:10" x14ac:dyDescent="0.35">
      <c r="A83" t="s">
        <v>38</v>
      </c>
      <c r="B83" t="s">
        <v>65</v>
      </c>
      <c r="C83" t="s">
        <v>42</v>
      </c>
      <c r="D83">
        <f t="shared" si="2"/>
        <v>1894.3054592913045</v>
      </c>
      <c r="E83">
        <f t="shared" si="1"/>
        <v>31.571757654855073</v>
      </c>
      <c r="F83" vm="43">
        <v>41.850029999999997</v>
      </c>
      <c r="G83" vm="44">
        <v>-87.650049999999993</v>
      </c>
      <c r="H83" vm="39">
        <v>34.052230000000002</v>
      </c>
      <c r="I83" vm="40">
        <v>-118.24368</v>
      </c>
      <c r="J83">
        <v>1</v>
      </c>
    </row>
    <row r="84" spans="1:10" x14ac:dyDescent="0.35">
      <c r="A84" t="s">
        <v>38</v>
      </c>
      <c r="B84" t="s">
        <v>38</v>
      </c>
      <c r="C84" t="s">
        <v>42</v>
      </c>
      <c r="D84">
        <f t="shared" si="2"/>
        <v>0</v>
      </c>
      <c r="E84">
        <f t="shared" si="1"/>
        <v>0</v>
      </c>
      <c r="F84" vm="43">
        <v>41.850029999999997</v>
      </c>
      <c r="G84" vm="44">
        <v>-87.650049999999993</v>
      </c>
      <c r="H84" vm="43">
        <v>41.850029999999997</v>
      </c>
      <c r="I84" vm="44">
        <v>-87.650049999999993</v>
      </c>
      <c r="J84">
        <v>1</v>
      </c>
    </row>
    <row r="85" spans="1:10" x14ac:dyDescent="0.35">
      <c r="A85" t="s">
        <v>38</v>
      </c>
      <c r="B85" t="s">
        <v>67</v>
      </c>
      <c r="C85" t="s">
        <v>42</v>
      </c>
      <c r="D85">
        <f t="shared" si="2"/>
        <v>860.9551372406894</v>
      </c>
      <c r="E85">
        <f t="shared" si="1"/>
        <v>14.349252287344823</v>
      </c>
      <c r="F85" vm="43">
        <v>41.850029999999997</v>
      </c>
      <c r="G85" vm="44">
        <v>-87.650049999999993</v>
      </c>
      <c r="H85" vm="45">
        <v>29.762777777777998</v>
      </c>
      <c r="I85" vm="46">
        <v>-95.383055555555998</v>
      </c>
      <c r="J85">
        <v>1</v>
      </c>
    </row>
    <row r="86" spans="1:10" x14ac:dyDescent="0.35">
      <c r="A86" t="s">
        <v>38</v>
      </c>
      <c r="B86" t="s">
        <v>68</v>
      </c>
      <c r="C86" t="s">
        <v>42</v>
      </c>
      <c r="D86">
        <f t="shared" si="2"/>
        <v>757.78532556025982</v>
      </c>
      <c r="E86">
        <f t="shared" si="1"/>
        <v>12.62975542600433</v>
      </c>
      <c r="F86" vm="43">
        <v>41.850029999999997</v>
      </c>
      <c r="G86" vm="44">
        <v>-87.650049999999993</v>
      </c>
      <c r="H86" vm="47">
        <v>39.952777777778003</v>
      </c>
      <c r="I86" vm="48">
        <v>-75.163611111110995</v>
      </c>
      <c r="J86">
        <v>1</v>
      </c>
    </row>
    <row r="87" spans="1:10" x14ac:dyDescent="0.35">
      <c r="A87" t="s">
        <v>38</v>
      </c>
      <c r="B87" t="s">
        <v>69</v>
      </c>
      <c r="C87" t="s">
        <v>42</v>
      </c>
      <c r="D87">
        <f t="shared" si="2"/>
        <v>1549.711162319194</v>
      </c>
      <c r="E87">
        <f t="shared" si="1"/>
        <v>25.828519371986566</v>
      </c>
      <c r="F87" vm="43">
        <v>41.850029999999997</v>
      </c>
      <c r="G87" vm="44">
        <v>-87.650049999999993</v>
      </c>
      <c r="H87" vm="49">
        <v>33.448333333333302</v>
      </c>
      <c r="I87" vm="50">
        <v>-112.073888888889</v>
      </c>
      <c r="J87">
        <v>1</v>
      </c>
    </row>
    <row r="88" spans="1:10" x14ac:dyDescent="0.35">
      <c r="A88" t="s">
        <v>38</v>
      </c>
      <c r="B88" t="s">
        <v>74</v>
      </c>
      <c r="C88" t="s">
        <v>42</v>
      </c>
      <c r="D88">
        <f t="shared" si="2"/>
        <v>989.49116441567355</v>
      </c>
      <c r="E88">
        <f t="shared" si="1"/>
        <v>16.491519406927893</v>
      </c>
      <c r="F88" vm="43">
        <v>41.850029999999997</v>
      </c>
      <c r="G88" vm="44">
        <v>-87.650049999999993</v>
      </c>
      <c r="H88" vm="51">
        <v>29.425000000000001</v>
      </c>
      <c r="I88" vm="52">
        <v>-98.493888888888904</v>
      </c>
      <c r="J88">
        <v>1</v>
      </c>
    </row>
    <row r="89" spans="1:10" x14ac:dyDescent="0.35">
      <c r="A89" t="s">
        <v>38</v>
      </c>
      <c r="B89" t="s">
        <v>75</v>
      </c>
      <c r="C89" t="s">
        <v>42</v>
      </c>
      <c r="D89">
        <f t="shared" si="2"/>
        <v>1853.6344087150087</v>
      </c>
      <c r="E89">
        <f t="shared" si="1"/>
        <v>30.893906811916811</v>
      </c>
      <c r="F89" vm="43">
        <v>41.850029999999997</v>
      </c>
      <c r="G89" vm="44">
        <v>-87.650049999999993</v>
      </c>
      <c r="H89" vm="15">
        <v>32.715000000000003</v>
      </c>
      <c r="I89" vm="16">
        <v>-117.16249999999999</v>
      </c>
      <c r="J89">
        <v>1</v>
      </c>
    </row>
    <row r="90" spans="1:10" x14ac:dyDescent="0.35">
      <c r="A90" t="s">
        <v>38</v>
      </c>
      <c r="B90" t="s">
        <v>41</v>
      </c>
      <c r="C90" t="s">
        <v>42</v>
      </c>
      <c r="D90">
        <f t="shared" si="2"/>
        <v>773.42976995760273</v>
      </c>
      <c r="E90">
        <f t="shared" si="1"/>
        <v>12.890496165960046</v>
      </c>
      <c r="F90" vm="43">
        <v>41.850029999999997</v>
      </c>
      <c r="G90" vm="44">
        <v>-87.650049999999993</v>
      </c>
      <c r="H90" vm="53">
        <v>32.779166666667003</v>
      </c>
      <c r="I90" vm="54">
        <v>-96.808888888889001</v>
      </c>
      <c r="J90">
        <v>1</v>
      </c>
    </row>
    <row r="91" spans="1:10" x14ac:dyDescent="0.35">
      <c r="A91" t="s">
        <v>38</v>
      </c>
      <c r="B91" t="s">
        <v>76</v>
      </c>
      <c r="C91" t="s">
        <v>42</v>
      </c>
      <c r="D91">
        <f t="shared" si="2"/>
        <v>2071.3995008183615</v>
      </c>
      <c r="E91">
        <f t="shared" si="1"/>
        <v>34.523325013639358</v>
      </c>
      <c r="F91" vm="43">
        <v>41.850029999999997</v>
      </c>
      <c r="G91" vm="44">
        <v>-87.650049999999993</v>
      </c>
      <c r="H91" vm="55">
        <v>37.304166666667001</v>
      </c>
      <c r="I91" vm="56">
        <v>-121.87277777778</v>
      </c>
      <c r="J91">
        <v>1</v>
      </c>
    </row>
    <row r="92" spans="1:10" x14ac:dyDescent="0.35">
      <c r="A92" t="s">
        <v>38</v>
      </c>
      <c r="B92" t="s">
        <v>77</v>
      </c>
      <c r="C92" t="s">
        <v>42</v>
      </c>
      <c r="D92">
        <f t="shared" si="2"/>
        <v>919.93090219440694</v>
      </c>
      <c r="E92">
        <f t="shared" si="1"/>
        <v>15.332181703240115</v>
      </c>
      <c r="F92" vm="43">
        <v>41.850029999999997</v>
      </c>
      <c r="G92" vm="44">
        <v>-87.650049999999993</v>
      </c>
      <c r="H92" vm="57">
        <v>30.3</v>
      </c>
      <c r="I92" vm="58">
        <v>-97.733333333332993</v>
      </c>
      <c r="J92">
        <v>1</v>
      </c>
    </row>
    <row r="93" spans="1:10" x14ac:dyDescent="0.35">
      <c r="A93" t="s">
        <v>38</v>
      </c>
      <c r="B93" t="s">
        <v>78</v>
      </c>
      <c r="C93" t="s">
        <v>42</v>
      </c>
      <c r="D93">
        <f t="shared" si="2"/>
        <v>153.65567756445671</v>
      </c>
      <c r="E93">
        <f t="shared" si="1"/>
        <v>2.560927959407612</v>
      </c>
      <c r="F93" vm="43">
        <v>41.850029999999997</v>
      </c>
      <c r="G93" vm="44">
        <v>-87.650049999999993</v>
      </c>
      <c r="H93" vm="59">
        <v>39.768611111110999</v>
      </c>
      <c r="I93" vm="60">
        <v>-86.158055555556004</v>
      </c>
      <c r="J93">
        <v>1</v>
      </c>
    </row>
    <row r="94" spans="1:10" x14ac:dyDescent="0.35">
      <c r="A94" t="s">
        <v>38</v>
      </c>
      <c r="B94" t="s">
        <v>79</v>
      </c>
      <c r="C94" t="s">
        <v>42</v>
      </c>
      <c r="D94">
        <f t="shared" si="2"/>
        <v>780.04400594595404</v>
      </c>
      <c r="E94">
        <f t="shared" si="1"/>
        <v>13.000733432432567</v>
      </c>
      <c r="F94" vm="43">
        <v>41.850029999999997</v>
      </c>
      <c r="G94" vm="44">
        <v>-87.650049999999993</v>
      </c>
      <c r="H94" vm="61">
        <v>30.316666666667</v>
      </c>
      <c r="I94" vm="62">
        <v>-81.650000000000006</v>
      </c>
      <c r="J94">
        <v>1</v>
      </c>
    </row>
    <row r="95" spans="1:10" x14ac:dyDescent="0.35">
      <c r="A95" t="s">
        <v>38</v>
      </c>
      <c r="B95" t="s">
        <v>66</v>
      </c>
      <c r="C95" t="s">
        <v>42</v>
      </c>
      <c r="D95">
        <f t="shared" si="2"/>
        <v>2100.2432604859641</v>
      </c>
      <c r="E95">
        <f t="shared" si="1"/>
        <v>35.004054341432735</v>
      </c>
      <c r="F95" vm="43">
        <v>41.850029999999997</v>
      </c>
      <c r="G95" vm="44">
        <v>-87.650049999999993</v>
      </c>
      <c r="H95" vm="63">
        <v>37.777500000000003</v>
      </c>
      <c r="I95" vm="64">
        <v>-122.416388888889</v>
      </c>
      <c r="J95">
        <v>1</v>
      </c>
    </row>
    <row r="96" spans="1:10" x14ac:dyDescent="0.35">
      <c r="A96" t="s">
        <v>38</v>
      </c>
      <c r="B96" t="s">
        <v>80</v>
      </c>
      <c r="C96" t="s">
        <v>42</v>
      </c>
      <c r="D96">
        <f t="shared" si="2"/>
        <v>301.08772884514514</v>
      </c>
      <c r="E96">
        <f t="shared" si="1"/>
        <v>5.0181288140857525</v>
      </c>
      <c r="F96" vm="43">
        <v>41.850029999999997</v>
      </c>
      <c r="G96" vm="44">
        <v>-87.650049999999993</v>
      </c>
      <c r="H96" vm="65">
        <v>39.962222222222202</v>
      </c>
      <c r="I96" vm="66">
        <v>-83.000555555555593</v>
      </c>
      <c r="J96">
        <v>1</v>
      </c>
    </row>
    <row r="97" spans="1:10" x14ac:dyDescent="0.35">
      <c r="A97" t="s">
        <v>38</v>
      </c>
      <c r="B97" t="s">
        <v>71</v>
      </c>
      <c r="C97" t="s">
        <v>42</v>
      </c>
      <c r="D97">
        <f t="shared" si="2"/>
        <v>569.83151422450112</v>
      </c>
      <c r="E97">
        <f t="shared" si="1"/>
        <v>9.497191903741685</v>
      </c>
      <c r="F97" vm="43">
        <v>41.850029999999997</v>
      </c>
      <c r="G97" vm="44">
        <v>-87.650049999999993</v>
      </c>
      <c r="H97" vm="67">
        <v>35.226944444444001</v>
      </c>
      <c r="I97" vm="68">
        <v>-80.843333333333007</v>
      </c>
      <c r="J97">
        <v>1</v>
      </c>
    </row>
    <row r="98" spans="1:10" x14ac:dyDescent="0.35">
      <c r="A98" t="s">
        <v>38</v>
      </c>
      <c r="B98" t="s">
        <v>81</v>
      </c>
      <c r="C98" t="s">
        <v>42</v>
      </c>
      <c r="D98">
        <f t="shared" si="2"/>
        <v>796.9936812652179</v>
      </c>
      <c r="E98">
        <f t="shared" si="1"/>
        <v>13.283228021086964</v>
      </c>
      <c r="F98" vm="43">
        <v>41.850029999999997</v>
      </c>
      <c r="G98" vm="44">
        <v>-87.650049999999993</v>
      </c>
      <c r="H98" vm="69">
        <v>32.7563888888889</v>
      </c>
      <c r="I98" vm="70">
        <v>-97.332499999999996</v>
      </c>
      <c r="J98">
        <v>1</v>
      </c>
    </row>
    <row r="99" spans="1:10" x14ac:dyDescent="0.35">
      <c r="A99" t="s">
        <v>38</v>
      </c>
      <c r="B99" t="s">
        <v>39</v>
      </c>
      <c r="C99" t="s">
        <v>42</v>
      </c>
      <c r="D99">
        <f t="shared" si="2"/>
        <v>277.66091797773947</v>
      </c>
      <c r="E99">
        <f t="shared" si="1"/>
        <v>4.6276819662956576</v>
      </c>
      <c r="F99" vm="43">
        <v>41.850029999999997</v>
      </c>
      <c r="G99" vm="44">
        <v>-87.650049999999993</v>
      </c>
      <c r="H99" vm="71">
        <v>42.331666666666997</v>
      </c>
      <c r="I99" vm="72">
        <v>-83.047499999999999</v>
      </c>
      <c r="J99">
        <v>1</v>
      </c>
    </row>
    <row r="100" spans="1:10" x14ac:dyDescent="0.35">
      <c r="A100" t="s">
        <v>38</v>
      </c>
      <c r="B100" t="s">
        <v>82</v>
      </c>
      <c r="C100" t="s">
        <v>42</v>
      </c>
      <c r="D100">
        <f t="shared" si="2"/>
        <v>1282.2561628537844</v>
      </c>
      <c r="E100">
        <f t="shared" si="1"/>
        <v>21.370936047563074</v>
      </c>
      <c r="F100" vm="43">
        <v>41.850029999999997</v>
      </c>
      <c r="G100" vm="44">
        <v>-87.650049999999993</v>
      </c>
      <c r="H100" vm="73">
        <v>31.759166666666999</v>
      </c>
      <c r="I100" vm="74">
        <v>-106.48861111111</v>
      </c>
      <c r="J100">
        <v>1</v>
      </c>
    </row>
    <row r="101" spans="1:10" x14ac:dyDescent="0.35">
      <c r="A101" t="s">
        <v>38</v>
      </c>
      <c r="B101" t="s">
        <v>37</v>
      </c>
      <c r="C101" t="s">
        <v>42</v>
      </c>
      <c r="D101">
        <f t="shared" si="2"/>
        <v>427.28377640238409</v>
      </c>
      <c r="E101">
        <f t="shared" si="1"/>
        <v>7.121396273373068</v>
      </c>
      <c r="F101" vm="43">
        <v>41.850029999999997</v>
      </c>
      <c r="G101" vm="44">
        <v>-87.650049999999993</v>
      </c>
      <c r="H101" vm="75">
        <v>35.1175</v>
      </c>
      <c r="I101" vm="76">
        <v>-89.971111111111</v>
      </c>
      <c r="J101">
        <v>1</v>
      </c>
    </row>
    <row r="102" spans="1:10" x14ac:dyDescent="0.35">
      <c r="A102" t="s">
        <v>41</v>
      </c>
      <c r="B102" t="s">
        <v>40</v>
      </c>
      <c r="C102" t="s">
        <v>42</v>
      </c>
      <c r="D102">
        <f t="shared" si="2"/>
        <v>1448.7049551045388</v>
      </c>
      <c r="E102">
        <f t="shared" si="1"/>
        <v>24.145082585075649</v>
      </c>
      <c r="F102" vm="53">
        <v>32.779166666667003</v>
      </c>
      <c r="G102" vm="54">
        <v>-96.808888888889001</v>
      </c>
      <c r="H102" vm="41">
        <v>40.700000000000003</v>
      </c>
      <c r="I102" vm="42">
        <v>-74</v>
      </c>
      <c r="J102">
        <v>1</v>
      </c>
    </row>
    <row r="103" spans="1:10" x14ac:dyDescent="0.35">
      <c r="A103" t="s">
        <v>41</v>
      </c>
      <c r="B103" t="s">
        <v>65</v>
      </c>
      <c r="C103" t="s">
        <v>42</v>
      </c>
      <c r="D103">
        <f t="shared" si="2"/>
        <v>1288.3537778186176</v>
      </c>
      <c r="E103">
        <f t="shared" si="1"/>
        <v>21.472562963643625</v>
      </c>
      <c r="F103" vm="53">
        <v>32.779166666667003</v>
      </c>
      <c r="G103" vm="54">
        <v>-96.808888888889001</v>
      </c>
      <c r="H103" vm="39">
        <v>34.052230000000002</v>
      </c>
      <c r="I103" vm="40">
        <v>-118.24368</v>
      </c>
      <c r="J103">
        <v>1</v>
      </c>
    </row>
    <row r="104" spans="1:10" x14ac:dyDescent="0.35">
      <c r="A104" t="s">
        <v>41</v>
      </c>
      <c r="B104" t="s">
        <v>38</v>
      </c>
      <c r="C104" t="s">
        <v>42</v>
      </c>
      <c r="D104">
        <f t="shared" si="2"/>
        <v>773.42976995760273</v>
      </c>
      <c r="E104">
        <f t="shared" si="1"/>
        <v>12.890496165960046</v>
      </c>
      <c r="F104" vm="53">
        <v>32.779166666667003</v>
      </c>
      <c r="G104" vm="54">
        <v>-96.808888888889001</v>
      </c>
      <c r="H104" vm="43">
        <v>41.850029999999997</v>
      </c>
      <c r="I104" vm="44">
        <v>-87.650049999999993</v>
      </c>
      <c r="J104">
        <v>1</v>
      </c>
    </row>
    <row r="105" spans="1:10" x14ac:dyDescent="0.35">
      <c r="A105" t="s">
        <v>41</v>
      </c>
      <c r="B105" t="s">
        <v>67</v>
      </c>
      <c r="C105" t="s">
        <v>42</v>
      </c>
      <c r="D105">
        <f t="shared" si="2"/>
        <v>200.18433865925567</v>
      </c>
      <c r="E105">
        <f t="shared" si="1"/>
        <v>3.3364056443209278</v>
      </c>
      <c r="F105" vm="53">
        <v>32.779166666667003</v>
      </c>
      <c r="G105" vm="54">
        <v>-96.808888888889001</v>
      </c>
      <c r="H105" vm="45">
        <v>29.762777777777998</v>
      </c>
      <c r="I105" vm="46">
        <v>-95.383055555555998</v>
      </c>
      <c r="J105">
        <v>1</v>
      </c>
    </row>
    <row r="106" spans="1:10" x14ac:dyDescent="0.35">
      <c r="A106" t="s">
        <v>41</v>
      </c>
      <c r="B106" t="s">
        <v>68</v>
      </c>
      <c r="C106" t="s">
        <v>42</v>
      </c>
      <c r="D106">
        <f t="shared" si="2"/>
        <v>1368.1825489393775</v>
      </c>
      <c r="E106">
        <f t="shared" si="1"/>
        <v>22.803042482322958</v>
      </c>
      <c r="F106" vm="53">
        <v>32.779166666667003</v>
      </c>
      <c r="G106" vm="54">
        <v>-96.808888888889001</v>
      </c>
      <c r="H106" vm="47">
        <v>39.952777777778003</v>
      </c>
      <c r="I106" vm="48">
        <v>-75.163611111110995</v>
      </c>
      <c r="J106">
        <v>1</v>
      </c>
    </row>
    <row r="107" spans="1:10" x14ac:dyDescent="0.35">
      <c r="A107" t="s">
        <v>41</v>
      </c>
      <c r="B107" t="s">
        <v>69</v>
      </c>
      <c r="C107" t="s">
        <v>42</v>
      </c>
      <c r="D107">
        <f t="shared" si="2"/>
        <v>916.77959864953277</v>
      </c>
      <c r="E107">
        <f t="shared" si="1"/>
        <v>15.279659977492212</v>
      </c>
      <c r="F107" vm="53">
        <v>32.779166666667003</v>
      </c>
      <c r="G107" vm="54">
        <v>-96.808888888889001</v>
      </c>
      <c r="H107" vm="49">
        <v>33.448333333333302</v>
      </c>
      <c r="I107" vm="50">
        <v>-112.073888888889</v>
      </c>
      <c r="J107">
        <v>1</v>
      </c>
    </row>
    <row r="108" spans="1:10" x14ac:dyDescent="0.35">
      <c r="A108" t="s">
        <v>41</v>
      </c>
      <c r="B108" t="s">
        <v>74</v>
      </c>
      <c r="C108" t="s">
        <v>42</v>
      </c>
      <c r="D108">
        <f t="shared" si="2"/>
        <v>225.21716741848724</v>
      </c>
      <c r="E108">
        <f t="shared" si="1"/>
        <v>3.7536194569747874</v>
      </c>
      <c r="F108" vm="53">
        <v>32.779166666667003</v>
      </c>
      <c r="G108" vm="54">
        <v>-96.808888888889001</v>
      </c>
      <c r="H108" vm="51">
        <v>29.425000000000001</v>
      </c>
      <c r="I108" vm="52">
        <v>-98.493888888888904</v>
      </c>
      <c r="J108">
        <v>1</v>
      </c>
    </row>
    <row r="109" spans="1:10" x14ac:dyDescent="0.35">
      <c r="A109" t="s">
        <v>41</v>
      </c>
      <c r="B109" t="s">
        <v>75</v>
      </c>
      <c r="C109" t="s">
        <v>42</v>
      </c>
      <c r="D109">
        <f t="shared" si="2"/>
        <v>1221.2227353945009</v>
      </c>
      <c r="E109">
        <f t="shared" si="1"/>
        <v>20.353712256575015</v>
      </c>
      <c r="F109" vm="53">
        <v>32.779166666667003</v>
      </c>
      <c r="G109" vm="54">
        <v>-96.808888888889001</v>
      </c>
      <c r="H109" vm="15">
        <v>32.715000000000003</v>
      </c>
      <c r="I109" vm="16">
        <v>-117.16249999999999</v>
      </c>
      <c r="J109">
        <v>1</v>
      </c>
    </row>
    <row r="110" spans="1:10" x14ac:dyDescent="0.35">
      <c r="A110" t="s">
        <v>41</v>
      </c>
      <c r="B110" t="s">
        <v>41</v>
      </c>
      <c r="C110" t="s">
        <v>42</v>
      </c>
      <c r="D110">
        <f t="shared" si="2"/>
        <v>0</v>
      </c>
      <c r="E110">
        <f t="shared" si="1"/>
        <v>0</v>
      </c>
      <c r="F110" vm="53">
        <v>32.779166666667003</v>
      </c>
      <c r="G110" vm="54">
        <v>-96.808888888889001</v>
      </c>
      <c r="H110" vm="53">
        <v>32.779166666667003</v>
      </c>
      <c r="I110" vm="54">
        <v>-96.808888888889001</v>
      </c>
      <c r="J110">
        <v>1</v>
      </c>
    </row>
    <row r="111" spans="1:10" x14ac:dyDescent="0.35">
      <c r="A111" t="s">
        <v>41</v>
      </c>
      <c r="B111" t="s">
        <v>76</v>
      </c>
      <c r="C111" t="s">
        <v>42</v>
      </c>
      <c r="D111">
        <f t="shared" si="2"/>
        <v>1528.144935680129</v>
      </c>
      <c r="E111">
        <f t="shared" si="1"/>
        <v>25.469082261335483</v>
      </c>
      <c r="F111" vm="53">
        <v>32.779166666667003</v>
      </c>
      <c r="G111" vm="54">
        <v>-96.808888888889001</v>
      </c>
      <c r="H111" vm="55">
        <v>37.304166666667001</v>
      </c>
      <c r="I111" vm="56">
        <v>-121.87277777778</v>
      </c>
      <c r="J111">
        <v>1</v>
      </c>
    </row>
    <row r="112" spans="1:10" x14ac:dyDescent="0.35">
      <c r="A112" t="s">
        <v>41</v>
      </c>
      <c r="B112" t="s">
        <v>77</v>
      </c>
      <c r="C112" t="s">
        <v>42</v>
      </c>
      <c r="D112">
        <f t="shared" si="2"/>
        <v>158.75488531416624</v>
      </c>
      <c r="E112">
        <f t="shared" si="1"/>
        <v>2.6459147552361042</v>
      </c>
      <c r="F112" vm="53">
        <v>32.779166666667003</v>
      </c>
      <c r="G112" vm="54">
        <v>-96.808888888889001</v>
      </c>
      <c r="H112" vm="57">
        <v>30.3</v>
      </c>
      <c r="I112" vm="58">
        <v>-97.733333333332993</v>
      </c>
      <c r="J112">
        <v>1</v>
      </c>
    </row>
    <row r="113" spans="1:10" x14ac:dyDescent="0.35">
      <c r="A113" t="s">
        <v>41</v>
      </c>
      <c r="B113" t="s">
        <v>78</v>
      </c>
      <c r="C113" t="s">
        <v>42</v>
      </c>
      <c r="D113">
        <f t="shared" si="2"/>
        <v>764.3646404766921</v>
      </c>
      <c r="E113">
        <f t="shared" si="1"/>
        <v>12.739410674611536</v>
      </c>
      <c r="F113" vm="53">
        <v>32.779166666667003</v>
      </c>
      <c r="G113" vm="54">
        <v>-96.808888888889001</v>
      </c>
      <c r="H113" vm="59">
        <v>39.768611111110999</v>
      </c>
      <c r="I113" vm="60">
        <v>-86.158055555556004</v>
      </c>
      <c r="J113">
        <v>1</v>
      </c>
    </row>
    <row r="114" spans="1:10" x14ac:dyDescent="0.35">
      <c r="A114" t="s">
        <v>41</v>
      </c>
      <c r="B114" t="s">
        <v>79</v>
      </c>
      <c r="C114" t="s">
        <v>42</v>
      </c>
      <c r="D114">
        <f t="shared" si="2"/>
        <v>921.45588442662631</v>
      </c>
      <c r="E114">
        <f t="shared" si="1"/>
        <v>15.357598073777105</v>
      </c>
      <c r="F114" vm="53">
        <v>32.779166666667003</v>
      </c>
      <c r="G114" vm="54">
        <v>-96.808888888889001</v>
      </c>
      <c r="H114" vm="61">
        <v>30.316666666667</v>
      </c>
      <c r="I114" vm="62">
        <v>-81.650000000000006</v>
      </c>
      <c r="J114">
        <v>1</v>
      </c>
    </row>
    <row r="115" spans="1:10" x14ac:dyDescent="0.35">
      <c r="A115" t="s">
        <v>41</v>
      </c>
      <c r="B115" t="s">
        <v>66</v>
      </c>
      <c r="C115" t="s">
        <v>42</v>
      </c>
      <c r="D115">
        <f t="shared" si="2"/>
        <v>1565.4451802921712</v>
      </c>
      <c r="E115">
        <f t="shared" si="1"/>
        <v>26.090753004869519</v>
      </c>
      <c r="F115" vm="53">
        <v>32.779166666667003</v>
      </c>
      <c r="G115" vm="54">
        <v>-96.808888888889001</v>
      </c>
      <c r="H115" vm="63">
        <v>37.777500000000003</v>
      </c>
      <c r="I115" vm="64">
        <v>-122.416388888889</v>
      </c>
      <c r="J115">
        <v>1</v>
      </c>
    </row>
    <row r="116" spans="1:10" x14ac:dyDescent="0.35">
      <c r="A116" t="s">
        <v>41</v>
      </c>
      <c r="B116" t="s">
        <v>80</v>
      </c>
      <c r="C116" t="s">
        <v>42</v>
      </c>
      <c r="D116">
        <f t="shared" si="2"/>
        <v>933.89447134625448</v>
      </c>
      <c r="E116">
        <f t="shared" si="1"/>
        <v>15.564907855770908</v>
      </c>
      <c r="F116" vm="53">
        <v>32.779166666667003</v>
      </c>
      <c r="G116" vm="54">
        <v>-96.808888888889001</v>
      </c>
      <c r="H116" vm="65">
        <v>39.962222222222202</v>
      </c>
      <c r="I116" vm="66">
        <v>-83.000555555555593</v>
      </c>
      <c r="J116">
        <v>1</v>
      </c>
    </row>
    <row r="117" spans="1:10" x14ac:dyDescent="0.35">
      <c r="A117" t="s">
        <v>41</v>
      </c>
      <c r="B117" t="s">
        <v>71</v>
      </c>
      <c r="C117" t="s">
        <v>42</v>
      </c>
      <c r="D117">
        <f t="shared" si="2"/>
        <v>969.1264566035361</v>
      </c>
      <c r="E117">
        <f t="shared" si="1"/>
        <v>16.152107610058934</v>
      </c>
      <c r="F117" vm="53">
        <v>32.779166666667003</v>
      </c>
      <c r="G117" vm="54">
        <v>-96.808888888889001</v>
      </c>
      <c r="H117" vm="67">
        <v>35.226944444444001</v>
      </c>
      <c r="I117" vm="68">
        <v>-80.843333333333007</v>
      </c>
      <c r="J117">
        <v>1</v>
      </c>
    </row>
    <row r="118" spans="1:10" x14ac:dyDescent="0.35">
      <c r="A118" t="s">
        <v>41</v>
      </c>
      <c r="B118" t="s">
        <v>81</v>
      </c>
      <c r="C118" t="s">
        <v>42</v>
      </c>
      <c r="D118">
        <f t="shared" si="2"/>
        <v>31.446378523159662</v>
      </c>
      <c r="E118">
        <f t="shared" si="1"/>
        <v>0.52410630871932773</v>
      </c>
      <c r="F118" vm="53">
        <v>32.779166666667003</v>
      </c>
      <c r="G118" vm="54">
        <v>-96.808888888889001</v>
      </c>
      <c r="H118" vm="69">
        <v>32.7563888888889</v>
      </c>
      <c r="I118" vm="70">
        <v>-97.332499999999996</v>
      </c>
      <c r="J118">
        <v>1</v>
      </c>
    </row>
    <row r="119" spans="1:10" x14ac:dyDescent="0.35">
      <c r="A119" t="s">
        <v>41</v>
      </c>
      <c r="B119" t="s">
        <v>39</v>
      </c>
      <c r="C119" t="s">
        <v>42</v>
      </c>
      <c r="D119">
        <f t="shared" si="2"/>
        <v>1005.1138688946916</v>
      </c>
      <c r="E119">
        <f t="shared" si="1"/>
        <v>16.751897814911526</v>
      </c>
      <c r="F119" vm="53">
        <v>32.779166666667003</v>
      </c>
      <c r="G119" vm="54">
        <v>-96.808888888889001</v>
      </c>
      <c r="H119" vm="71">
        <v>42.331666666666997</v>
      </c>
      <c r="I119" vm="72">
        <v>-83.047499999999999</v>
      </c>
      <c r="J119">
        <v>1</v>
      </c>
    </row>
    <row r="120" spans="1:10" x14ac:dyDescent="0.35">
      <c r="A120" t="s">
        <v>41</v>
      </c>
      <c r="B120" t="s">
        <v>82</v>
      </c>
      <c r="C120" t="s">
        <v>42</v>
      </c>
      <c r="D120">
        <f t="shared" si="2"/>
        <v>583.99890434631197</v>
      </c>
      <c r="E120">
        <f t="shared" si="1"/>
        <v>9.7333150724385327</v>
      </c>
      <c r="F120" vm="53">
        <v>32.779166666667003</v>
      </c>
      <c r="G120" vm="54">
        <v>-96.808888888889001</v>
      </c>
      <c r="H120" vm="73">
        <v>31.759166666666999</v>
      </c>
      <c r="I120" vm="74">
        <v>-106.48861111111</v>
      </c>
      <c r="J120">
        <v>1</v>
      </c>
    </row>
    <row r="121" spans="1:10" x14ac:dyDescent="0.35">
      <c r="A121" t="s">
        <v>41</v>
      </c>
      <c r="B121" t="s">
        <v>37</v>
      </c>
      <c r="C121" t="s">
        <v>42</v>
      </c>
      <c r="D121">
        <f t="shared" si="2"/>
        <v>433.59292865288188</v>
      </c>
      <c r="E121">
        <f t="shared" si="1"/>
        <v>7.2265488108813649</v>
      </c>
      <c r="F121" vm="53">
        <v>32.779166666667003</v>
      </c>
      <c r="G121" vm="54">
        <v>-96.808888888889001</v>
      </c>
      <c r="H121" vm="75">
        <v>35.1175</v>
      </c>
      <c r="I121" vm="76">
        <v>-89.971111111111</v>
      </c>
      <c r="J121">
        <v>1</v>
      </c>
    </row>
    <row r="122" spans="1:10" x14ac:dyDescent="0.35">
      <c r="A122" t="s">
        <v>66</v>
      </c>
      <c r="B122" t="s">
        <v>40</v>
      </c>
      <c r="C122" t="s">
        <v>42</v>
      </c>
      <c r="D122">
        <f t="shared" si="2"/>
        <v>2910.2707416054068</v>
      </c>
      <c r="E122">
        <f t="shared" si="1"/>
        <v>48.504512360090111</v>
      </c>
      <c r="F122" vm="63">
        <v>37.777500000000003</v>
      </c>
      <c r="G122" vm="64">
        <v>-122.416388888889</v>
      </c>
      <c r="H122" vm="41">
        <v>40.700000000000003</v>
      </c>
      <c r="I122" vm="42">
        <v>-74</v>
      </c>
      <c r="J122">
        <v>1</v>
      </c>
    </row>
    <row r="123" spans="1:10" x14ac:dyDescent="0.35">
      <c r="A123" t="s">
        <v>66</v>
      </c>
      <c r="B123" t="s">
        <v>65</v>
      </c>
      <c r="C123" t="s">
        <v>42</v>
      </c>
      <c r="D123">
        <f t="shared" si="2"/>
        <v>335.62015696249233</v>
      </c>
      <c r="E123">
        <f t="shared" si="1"/>
        <v>5.5936692827082055</v>
      </c>
      <c r="F123" vm="63">
        <v>37.777500000000003</v>
      </c>
      <c r="G123" vm="64">
        <v>-122.416388888889</v>
      </c>
      <c r="H123" vm="39">
        <v>34.052230000000002</v>
      </c>
      <c r="I123" vm="40">
        <v>-118.24368</v>
      </c>
      <c r="J123">
        <v>1</v>
      </c>
    </row>
    <row r="124" spans="1:10" x14ac:dyDescent="0.35">
      <c r="A124" t="s">
        <v>66</v>
      </c>
      <c r="B124" t="s">
        <v>38</v>
      </c>
      <c r="C124" t="s">
        <v>42</v>
      </c>
      <c r="D124">
        <f t="shared" si="2"/>
        <v>2100.2432604859641</v>
      </c>
      <c r="E124">
        <f t="shared" si="1"/>
        <v>35.004054341432735</v>
      </c>
      <c r="F124" vm="63">
        <v>37.777500000000003</v>
      </c>
      <c r="G124" vm="64">
        <v>-122.416388888889</v>
      </c>
      <c r="H124" vm="43">
        <v>41.850029999999997</v>
      </c>
      <c r="I124" vm="44">
        <v>-87.650049999999993</v>
      </c>
      <c r="J124">
        <v>1</v>
      </c>
    </row>
    <row r="125" spans="1:10" x14ac:dyDescent="0.35">
      <c r="A125" t="s">
        <v>66</v>
      </c>
      <c r="B125" t="s">
        <v>67</v>
      </c>
      <c r="C125" t="s">
        <v>42</v>
      </c>
      <c r="D125">
        <f t="shared" si="2"/>
        <v>1691.7839047223795</v>
      </c>
      <c r="E125">
        <f t="shared" si="1"/>
        <v>28.19639841203966</v>
      </c>
      <c r="F125" vm="63">
        <v>37.777500000000003</v>
      </c>
      <c r="G125" vm="64">
        <v>-122.416388888889</v>
      </c>
      <c r="H125" vm="45">
        <v>29.762777777777998</v>
      </c>
      <c r="I125" vm="46">
        <v>-95.383055555555998</v>
      </c>
      <c r="J125">
        <v>1</v>
      </c>
    </row>
    <row r="126" spans="1:10" x14ac:dyDescent="0.35">
      <c r="A126" t="s">
        <v>66</v>
      </c>
      <c r="B126" t="s">
        <v>68</v>
      </c>
      <c r="C126" t="s">
        <v>42</v>
      </c>
      <c r="D126">
        <f t="shared" si="2"/>
        <v>2838.169238797369</v>
      </c>
      <c r="E126">
        <f t="shared" si="1"/>
        <v>47.302820646622813</v>
      </c>
      <c r="F126" vm="63">
        <v>37.777500000000003</v>
      </c>
      <c r="G126" vm="64">
        <v>-122.416388888889</v>
      </c>
      <c r="H126" vm="47">
        <v>39.952777777778003</v>
      </c>
      <c r="I126" vm="48">
        <v>-75.163611111110995</v>
      </c>
      <c r="J126">
        <v>1</v>
      </c>
    </row>
    <row r="127" spans="1:10" x14ac:dyDescent="0.35">
      <c r="A127" t="s">
        <v>66</v>
      </c>
      <c r="B127" t="s">
        <v>69</v>
      </c>
      <c r="C127" t="s">
        <v>42</v>
      </c>
      <c r="D127">
        <f t="shared" si="2"/>
        <v>672.72012382565242</v>
      </c>
      <c r="E127">
        <f t="shared" si="1"/>
        <v>11.212002063760874</v>
      </c>
      <c r="F127" vm="63">
        <v>37.777500000000003</v>
      </c>
      <c r="G127" vm="64">
        <v>-122.416388888889</v>
      </c>
      <c r="H127" vm="49">
        <v>33.448333333333302</v>
      </c>
      <c r="I127" vm="50">
        <v>-112.073888888889</v>
      </c>
      <c r="J127">
        <v>1</v>
      </c>
    </row>
    <row r="128" spans="1:10" x14ac:dyDescent="0.35">
      <c r="A128" t="s">
        <v>66</v>
      </c>
      <c r="B128" t="s">
        <v>74</v>
      </c>
      <c r="C128" t="s">
        <v>42</v>
      </c>
      <c r="D128">
        <f t="shared" si="2"/>
        <v>1520.3226450329605</v>
      </c>
      <c r="E128">
        <f t="shared" si="1"/>
        <v>25.338710750549343</v>
      </c>
      <c r="F128" vm="63">
        <v>37.777500000000003</v>
      </c>
      <c r="G128" vm="64">
        <v>-122.416388888889</v>
      </c>
      <c r="H128" vm="51">
        <v>29.425000000000001</v>
      </c>
      <c r="I128" vm="52">
        <v>-98.493888888888904</v>
      </c>
      <c r="J128">
        <v>1</v>
      </c>
    </row>
    <row r="129" spans="1:10" x14ac:dyDescent="0.35">
      <c r="A129" t="s">
        <v>66</v>
      </c>
      <c r="B129" t="s">
        <v>75</v>
      </c>
      <c r="C129" t="s">
        <v>42</v>
      </c>
      <c r="D129">
        <f t="shared" si="2"/>
        <v>437.76262625359988</v>
      </c>
      <c r="E129">
        <f t="shared" si="1"/>
        <v>7.2960437708933314</v>
      </c>
      <c r="F129" vm="63">
        <v>37.777500000000003</v>
      </c>
      <c r="G129" vm="64">
        <v>-122.416388888889</v>
      </c>
      <c r="H129" vm="15">
        <v>32.715000000000003</v>
      </c>
      <c r="I129" vm="16">
        <v>-117.16249999999999</v>
      </c>
      <c r="J129">
        <v>1</v>
      </c>
    </row>
    <row r="130" spans="1:10" x14ac:dyDescent="0.35">
      <c r="A130" t="s">
        <v>66</v>
      </c>
      <c r="B130" t="s">
        <v>41</v>
      </c>
      <c r="C130" t="s">
        <v>42</v>
      </c>
      <c r="D130">
        <f t="shared" si="2"/>
        <v>1565.4451802921712</v>
      </c>
      <c r="E130">
        <f t="shared" si="1"/>
        <v>26.090753004869519</v>
      </c>
      <c r="F130" vm="63">
        <v>37.777500000000003</v>
      </c>
      <c r="G130" vm="64">
        <v>-122.416388888889</v>
      </c>
      <c r="H130" vm="53">
        <v>32.779166666667003</v>
      </c>
      <c r="I130" vm="54">
        <v>-96.808888888889001</v>
      </c>
      <c r="J130">
        <v>1</v>
      </c>
    </row>
    <row r="131" spans="1:10" x14ac:dyDescent="0.35">
      <c r="A131" t="s">
        <v>66</v>
      </c>
      <c r="B131" t="s">
        <v>76</v>
      </c>
      <c r="C131" t="s">
        <v>42</v>
      </c>
      <c r="D131">
        <f t="shared" ref="D131:D161" si="3">SQRT((H131-F131)^2+(I131-G131)^2)*60</f>
        <v>43.248201632380727</v>
      </c>
      <c r="E131">
        <f t="shared" si="1"/>
        <v>0.72080336053967875</v>
      </c>
      <c r="F131" vm="63">
        <v>37.777500000000003</v>
      </c>
      <c r="G131" vm="64">
        <v>-122.416388888889</v>
      </c>
      <c r="H131" vm="55">
        <v>37.304166666667001</v>
      </c>
      <c r="I131" vm="56">
        <v>-121.87277777778</v>
      </c>
      <c r="J131">
        <v>1</v>
      </c>
    </row>
    <row r="132" spans="1:10" x14ac:dyDescent="0.35">
      <c r="A132" t="s">
        <v>66</v>
      </c>
      <c r="B132" t="s">
        <v>77</v>
      </c>
      <c r="C132" t="s">
        <v>42</v>
      </c>
      <c r="D132">
        <f t="shared" si="3"/>
        <v>1547.4490156742459</v>
      </c>
      <c r="E132">
        <f t="shared" si="1"/>
        <v>25.790816927904096</v>
      </c>
      <c r="F132" vm="63">
        <v>37.777500000000003</v>
      </c>
      <c r="G132" vm="64">
        <v>-122.416388888889</v>
      </c>
      <c r="H132" vm="57">
        <v>30.3</v>
      </c>
      <c r="I132" vm="58">
        <v>-97.733333333332993</v>
      </c>
      <c r="J132">
        <v>1</v>
      </c>
    </row>
    <row r="133" spans="1:10" x14ac:dyDescent="0.35">
      <c r="A133" t="s">
        <v>66</v>
      </c>
      <c r="B133" t="s">
        <v>78</v>
      </c>
      <c r="C133" t="s">
        <v>42</v>
      </c>
      <c r="D133">
        <f t="shared" si="3"/>
        <v>2178.7777616003787</v>
      </c>
      <c r="E133">
        <f t="shared" si="1"/>
        <v>36.312962693339642</v>
      </c>
      <c r="F133" vm="63">
        <v>37.777500000000003</v>
      </c>
      <c r="G133" vm="64">
        <v>-122.416388888889</v>
      </c>
      <c r="H133" vm="59">
        <v>39.768611111110999</v>
      </c>
      <c r="I133" vm="60">
        <v>-86.158055555556004</v>
      </c>
      <c r="J133">
        <v>1</v>
      </c>
    </row>
    <row r="134" spans="1:10" x14ac:dyDescent="0.35">
      <c r="A134" t="s">
        <v>66</v>
      </c>
      <c r="B134" t="s">
        <v>79</v>
      </c>
      <c r="C134" t="s">
        <v>42</v>
      </c>
      <c r="D134">
        <f t="shared" si="3"/>
        <v>1665.8012934190158</v>
      </c>
      <c r="E134">
        <f t="shared" si="1"/>
        <v>27.763354890316929</v>
      </c>
      <c r="F134" vm="63">
        <v>37.777500000000003</v>
      </c>
      <c r="G134" vm="64">
        <v>-122.416388888889</v>
      </c>
      <c r="H134" vm="77">
        <v>31.9636</v>
      </c>
      <c r="I134" vm="78">
        <v>-95.268600000000006</v>
      </c>
      <c r="J134">
        <v>1</v>
      </c>
    </row>
    <row r="135" spans="1:10" x14ac:dyDescent="0.35">
      <c r="A135" t="s">
        <v>66</v>
      </c>
      <c r="B135" t="s">
        <v>66</v>
      </c>
      <c r="C135" t="s">
        <v>42</v>
      </c>
      <c r="D135">
        <f t="shared" si="3"/>
        <v>0</v>
      </c>
      <c r="E135">
        <f t="shared" si="1"/>
        <v>0</v>
      </c>
      <c r="F135" vm="63">
        <v>37.777500000000003</v>
      </c>
      <c r="G135" vm="64">
        <v>-122.416388888889</v>
      </c>
      <c r="H135" vm="63">
        <v>37.777500000000003</v>
      </c>
      <c r="I135" vm="64">
        <v>-122.416388888889</v>
      </c>
      <c r="J135">
        <v>1</v>
      </c>
    </row>
    <row r="136" spans="1:10" x14ac:dyDescent="0.35">
      <c r="A136" t="s">
        <v>66</v>
      </c>
      <c r="B136" t="s">
        <v>80</v>
      </c>
      <c r="C136" t="s">
        <v>42</v>
      </c>
      <c r="D136">
        <f t="shared" si="3"/>
        <v>1625.4422579340376</v>
      </c>
      <c r="E136">
        <f t="shared" si="1"/>
        <v>27.090704298900626</v>
      </c>
      <c r="F136" vm="63">
        <v>37.777500000000003</v>
      </c>
      <c r="G136" vm="64">
        <v>-122.416388888889</v>
      </c>
      <c r="H136" vm="79">
        <v>29.702777777778</v>
      </c>
      <c r="I136" vm="80">
        <v>-96.557055555556005</v>
      </c>
      <c r="J136">
        <v>1</v>
      </c>
    </row>
    <row r="137" spans="1:10" x14ac:dyDescent="0.35">
      <c r="A137" t="s">
        <v>66</v>
      </c>
      <c r="B137" t="s">
        <v>71</v>
      </c>
      <c r="C137" t="s">
        <v>42</v>
      </c>
      <c r="D137">
        <f t="shared" si="3"/>
        <v>1519.8161285630788</v>
      </c>
      <c r="E137">
        <f t="shared" si="1"/>
        <v>25.330268809384645</v>
      </c>
      <c r="F137" vm="63">
        <v>37.777500000000003</v>
      </c>
      <c r="G137" vm="64">
        <v>-122.416388888889</v>
      </c>
      <c r="H137" vm="81">
        <v>28.860600000000002</v>
      </c>
      <c r="I137" vm="82">
        <v>-98.707499999999996</v>
      </c>
      <c r="J137">
        <v>1</v>
      </c>
    </row>
    <row r="138" spans="1:10" x14ac:dyDescent="0.35">
      <c r="A138" t="s">
        <v>66</v>
      </c>
      <c r="B138" t="s">
        <v>81</v>
      </c>
      <c r="C138" t="s">
        <v>42</v>
      </c>
      <c r="D138">
        <f t="shared" si="3"/>
        <v>1534.8898784241528</v>
      </c>
      <c r="E138">
        <f t="shared" si="1"/>
        <v>25.581497973735882</v>
      </c>
      <c r="F138" vm="63">
        <v>37.777500000000003</v>
      </c>
      <c r="G138" vm="64">
        <v>-122.416388888889</v>
      </c>
      <c r="H138" vm="69">
        <v>32.7563888888889</v>
      </c>
      <c r="I138" vm="70">
        <v>-97.332499999999996</v>
      </c>
      <c r="J138">
        <v>1</v>
      </c>
    </row>
    <row r="139" spans="1:10" x14ac:dyDescent="0.35">
      <c r="A139" t="s">
        <v>66</v>
      </c>
      <c r="B139" t="s">
        <v>39</v>
      </c>
      <c r="C139" t="s">
        <v>42</v>
      </c>
      <c r="D139">
        <f t="shared" si="3"/>
        <v>1647.7296856415703</v>
      </c>
      <c r="E139">
        <f t="shared" si="1"/>
        <v>27.462161427359504</v>
      </c>
      <c r="F139" vm="63">
        <v>37.777500000000003</v>
      </c>
      <c r="G139" vm="64">
        <v>-122.416388888889</v>
      </c>
      <c r="H139" vm="83">
        <v>33.661700000000003</v>
      </c>
      <c r="I139" vm="84">
        <v>-95.264399999999995</v>
      </c>
      <c r="J139">
        <v>1</v>
      </c>
    </row>
    <row r="140" spans="1:10" x14ac:dyDescent="0.35">
      <c r="A140" t="s">
        <v>66</v>
      </c>
      <c r="B140" t="s">
        <v>82</v>
      </c>
      <c r="C140" t="s">
        <v>42</v>
      </c>
      <c r="D140">
        <f t="shared" si="3"/>
        <v>1021.6124449995231</v>
      </c>
      <c r="E140">
        <f t="shared" si="1"/>
        <v>17.026874083325385</v>
      </c>
      <c r="F140" vm="63">
        <v>37.777500000000003</v>
      </c>
      <c r="G140" vm="64">
        <v>-122.416388888889</v>
      </c>
      <c r="H140" vm="73">
        <v>31.759166666666999</v>
      </c>
      <c r="I140" vm="74">
        <v>-106.48861111111</v>
      </c>
      <c r="J140">
        <v>1</v>
      </c>
    </row>
    <row r="141" spans="1:10" x14ac:dyDescent="0.35">
      <c r="A141" t="s">
        <v>66</v>
      </c>
      <c r="B141" t="s">
        <v>37</v>
      </c>
      <c r="C141" t="s">
        <v>42</v>
      </c>
      <c r="D141">
        <f t="shared" si="3"/>
        <v>1953.2480488350245</v>
      </c>
      <c r="E141">
        <f t="shared" si="1"/>
        <v>32.554134147250409</v>
      </c>
      <c r="F141" vm="63">
        <v>37.777500000000003</v>
      </c>
      <c r="G141" vm="64">
        <v>-122.416388888889</v>
      </c>
      <c r="H141" vm="75">
        <v>35.1175</v>
      </c>
      <c r="I141" vm="76">
        <v>-89.971111111111</v>
      </c>
      <c r="J141">
        <v>1</v>
      </c>
    </row>
    <row r="142" spans="1:10" x14ac:dyDescent="0.35">
      <c r="A142" t="s">
        <v>37</v>
      </c>
      <c r="B142" t="s">
        <v>40</v>
      </c>
      <c r="C142" t="s">
        <v>42</v>
      </c>
      <c r="D142">
        <f t="shared" si="3"/>
        <v>202.13861030932992</v>
      </c>
      <c r="E142">
        <f t="shared" si="1"/>
        <v>3.3689768384888321</v>
      </c>
      <c r="F142" vm="85">
        <v>43.086666666667</v>
      </c>
      <c r="G142" vm="86">
        <v>-76.377777777777993</v>
      </c>
      <c r="H142" vm="41">
        <v>40.700000000000003</v>
      </c>
      <c r="I142" vm="42">
        <v>-74</v>
      </c>
      <c r="J142">
        <v>1</v>
      </c>
    </row>
    <row r="143" spans="1:10" x14ac:dyDescent="0.35">
      <c r="A143" t="s">
        <v>37</v>
      </c>
      <c r="B143" t="s">
        <v>65</v>
      </c>
      <c r="C143" t="s">
        <v>42</v>
      </c>
      <c r="D143">
        <f t="shared" si="3"/>
        <v>1697.5578418126277</v>
      </c>
      <c r="E143">
        <f t="shared" si="1"/>
        <v>28.292630696877129</v>
      </c>
      <c r="F143" vm="75">
        <v>35.1175</v>
      </c>
      <c r="G143" vm="76">
        <v>-89.971111111111</v>
      </c>
      <c r="H143" vm="39">
        <v>34.052230000000002</v>
      </c>
      <c r="I143" vm="40">
        <v>-118.24368</v>
      </c>
      <c r="J143">
        <v>1</v>
      </c>
    </row>
    <row r="144" spans="1:10" x14ac:dyDescent="0.35">
      <c r="A144" t="s">
        <v>37</v>
      </c>
      <c r="B144" t="s">
        <v>38</v>
      </c>
      <c r="C144" t="s">
        <v>42</v>
      </c>
      <c r="D144">
        <f t="shared" si="3"/>
        <v>427.28377640238409</v>
      </c>
      <c r="E144">
        <f t="shared" si="1"/>
        <v>7.121396273373068</v>
      </c>
      <c r="F144" vm="75">
        <v>35.1175</v>
      </c>
      <c r="G144" vm="76">
        <v>-89.971111111111</v>
      </c>
      <c r="H144" vm="43">
        <v>41.850029999999997</v>
      </c>
      <c r="I144" vm="44">
        <v>-87.650049999999993</v>
      </c>
      <c r="J144">
        <v>1</v>
      </c>
    </row>
    <row r="145" spans="1:10" x14ac:dyDescent="0.35">
      <c r="A145" t="s">
        <v>37</v>
      </c>
      <c r="B145" t="s">
        <v>67</v>
      </c>
      <c r="C145" t="s">
        <v>42</v>
      </c>
      <c r="D145">
        <f t="shared" si="3"/>
        <v>456.79743200777955</v>
      </c>
      <c r="E145">
        <f t="shared" si="1"/>
        <v>7.6132905334629921</v>
      </c>
      <c r="F145" vm="75">
        <v>35.1175</v>
      </c>
      <c r="G145" vm="76">
        <v>-89.971111111111</v>
      </c>
      <c r="H145" vm="45">
        <v>29.762777777777998</v>
      </c>
      <c r="I145" vm="46">
        <v>-95.383055555555998</v>
      </c>
      <c r="J145">
        <v>1</v>
      </c>
    </row>
    <row r="146" spans="1:10" x14ac:dyDescent="0.35">
      <c r="A146" t="s">
        <v>37</v>
      </c>
      <c r="B146" t="s">
        <v>68</v>
      </c>
      <c r="C146" t="s">
        <v>42</v>
      </c>
      <c r="D146">
        <f t="shared" si="3"/>
        <v>934.6181481106529</v>
      </c>
      <c r="E146">
        <f t="shared" si="1"/>
        <v>15.576969135177547</v>
      </c>
      <c r="F146" vm="75">
        <v>35.1175</v>
      </c>
      <c r="G146" vm="76">
        <v>-89.971111111111</v>
      </c>
      <c r="H146" vm="47">
        <v>39.952777777778003</v>
      </c>
      <c r="I146" vm="48">
        <v>-75.163611111110995</v>
      </c>
      <c r="J146">
        <v>1</v>
      </c>
    </row>
    <row r="147" spans="1:10" x14ac:dyDescent="0.35">
      <c r="A147" t="s">
        <v>37</v>
      </c>
      <c r="B147" t="s">
        <v>69</v>
      </c>
      <c r="C147" t="s">
        <v>42</v>
      </c>
      <c r="D147">
        <f t="shared" si="3"/>
        <v>1329.9428748174914</v>
      </c>
      <c r="E147">
        <f t="shared" si="1"/>
        <v>22.165714580291525</v>
      </c>
      <c r="F147" vm="75">
        <v>35.1175</v>
      </c>
      <c r="G147" vm="76">
        <v>-89.971111111111</v>
      </c>
      <c r="H147" vm="49">
        <v>33.448333333333302</v>
      </c>
      <c r="I147" vm="50">
        <v>-112.073888888889</v>
      </c>
      <c r="J147">
        <v>1</v>
      </c>
    </row>
    <row r="148" spans="1:10" x14ac:dyDescent="0.35">
      <c r="A148" t="s">
        <v>37</v>
      </c>
      <c r="B148" t="s">
        <v>74</v>
      </c>
      <c r="C148" t="s">
        <v>42</v>
      </c>
      <c r="D148">
        <f t="shared" si="3"/>
        <v>614.94086730171512</v>
      </c>
      <c r="E148">
        <f t="shared" si="1"/>
        <v>10.249014455028584</v>
      </c>
      <c r="F148" vm="75">
        <v>35.1175</v>
      </c>
      <c r="G148" vm="76">
        <v>-89.971111111111</v>
      </c>
      <c r="H148" vm="51">
        <v>29.425000000000001</v>
      </c>
      <c r="I148" vm="52">
        <v>-98.493888888888904</v>
      </c>
      <c r="J148">
        <v>1</v>
      </c>
    </row>
    <row r="149" spans="1:10" x14ac:dyDescent="0.35">
      <c r="A149" t="s">
        <v>37</v>
      </c>
      <c r="B149" t="s">
        <v>75</v>
      </c>
      <c r="C149" t="s">
        <v>42</v>
      </c>
      <c r="D149">
        <f t="shared" si="3"/>
        <v>1637.8391524946719</v>
      </c>
      <c r="E149">
        <f t="shared" si="1"/>
        <v>27.297319208244531</v>
      </c>
      <c r="F149" vm="75">
        <v>35.1175</v>
      </c>
      <c r="G149" vm="76">
        <v>-89.971111111111</v>
      </c>
      <c r="H149" vm="15">
        <v>32.715000000000003</v>
      </c>
      <c r="I149" vm="16">
        <v>-117.16249999999999</v>
      </c>
      <c r="J149">
        <v>1</v>
      </c>
    </row>
    <row r="150" spans="1:10" x14ac:dyDescent="0.35">
      <c r="A150" t="s">
        <v>37</v>
      </c>
      <c r="B150" t="s">
        <v>41</v>
      </c>
      <c r="C150" t="s">
        <v>42</v>
      </c>
      <c r="D150">
        <f t="shared" si="3"/>
        <v>433.59292865288188</v>
      </c>
      <c r="E150">
        <f t="shared" si="1"/>
        <v>7.2265488108813649</v>
      </c>
      <c r="F150" vm="75">
        <v>35.1175</v>
      </c>
      <c r="G150" vm="76">
        <v>-89.971111111111</v>
      </c>
      <c r="H150" vm="53">
        <v>32.779166666667003</v>
      </c>
      <c r="I150" vm="54">
        <v>-96.808888888889001</v>
      </c>
      <c r="J150">
        <v>1</v>
      </c>
    </row>
    <row r="151" spans="1:10" x14ac:dyDescent="0.35">
      <c r="A151" t="s">
        <v>37</v>
      </c>
      <c r="B151" t="s">
        <v>76</v>
      </c>
      <c r="C151" t="s">
        <v>42</v>
      </c>
      <c r="D151">
        <f t="shared" si="3"/>
        <v>1918.5912149284281</v>
      </c>
      <c r="E151">
        <f t="shared" si="1"/>
        <v>31.976520248807137</v>
      </c>
      <c r="F151" vm="75">
        <v>35.1175</v>
      </c>
      <c r="G151" vm="76">
        <v>-89.971111111111</v>
      </c>
      <c r="H151" vm="55">
        <v>37.304166666667001</v>
      </c>
      <c r="I151" vm="56">
        <v>-121.87277777778</v>
      </c>
      <c r="J151">
        <v>1</v>
      </c>
    </row>
    <row r="152" spans="1:10" x14ac:dyDescent="0.35">
      <c r="A152" t="s">
        <v>37</v>
      </c>
      <c r="B152" t="s">
        <v>77</v>
      </c>
      <c r="C152" t="s">
        <v>42</v>
      </c>
      <c r="D152">
        <f t="shared" si="3"/>
        <v>548.13998237472595</v>
      </c>
      <c r="E152">
        <f t="shared" si="1"/>
        <v>9.1356663729120999</v>
      </c>
      <c r="F152" vm="75">
        <v>35.1175</v>
      </c>
      <c r="G152" vm="76">
        <v>-89.971111111111</v>
      </c>
      <c r="H152" vm="57">
        <v>30.3</v>
      </c>
      <c r="I152" vm="58">
        <v>-97.733333333332993</v>
      </c>
      <c r="J152">
        <v>1</v>
      </c>
    </row>
    <row r="153" spans="1:10" x14ac:dyDescent="0.35">
      <c r="A153" t="s">
        <v>37</v>
      </c>
      <c r="B153" t="s">
        <v>78</v>
      </c>
      <c r="C153" t="s">
        <v>42</v>
      </c>
      <c r="D153">
        <f t="shared" si="3"/>
        <v>360.86010870631912</v>
      </c>
      <c r="E153">
        <f t="shared" si="1"/>
        <v>6.0143351451053189</v>
      </c>
      <c r="F153" vm="75">
        <v>35.1175</v>
      </c>
      <c r="G153" vm="76">
        <v>-89.971111111111</v>
      </c>
      <c r="H153" vm="59">
        <v>39.768611111110999</v>
      </c>
      <c r="I153" vm="60">
        <v>-86.158055555556004</v>
      </c>
      <c r="J153">
        <v>1</v>
      </c>
    </row>
    <row r="154" spans="1:10" x14ac:dyDescent="0.35">
      <c r="A154" t="s">
        <v>37</v>
      </c>
      <c r="B154" t="s">
        <v>79</v>
      </c>
      <c r="C154" t="s">
        <v>42</v>
      </c>
      <c r="D154">
        <f t="shared" si="3"/>
        <v>576.40264307550319</v>
      </c>
      <c r="E154">
        <f t="shared" si="1"/>
        <v>9.6067107179250524</v>
      </c>
      <c r="F154" vm="75">
        <v>35.1175</v>
      </c>
      <c r="G154" vm="76">
        <v>-89.971111111111</v>
      </c>
      <c r="H154" vm="61">
        <v>30.316666666667</v>
      </c>
      <c r="I154" vm="62">
        <v>-81.650000000000006</v>
      </c>
      <c r="J154">
        <v>1</v>
      </c>
    </row>
    <row r="155" spans="1:10" x14ac:dyDescent="0.35">
      <c r="A155" t="s">
        <v>37</v>
      </c>
      <c r="B155" t="s">
        <v>66</v>
      </c>
      <c r="C155" t="s">
        <v>42</v>
      </c>
      <c r="D155">
        <f t="shared" si="3"/>
        <v>1953.2480488350245</v>
      </c>
      <c r="E155">
        <f t="shared" si="1"/>
        <v>32.554134147250409</v>
      </c>
      <c r="F155" vm="75">
        <v>35.1175</v>
      </c>
      <c r="G155" vm="76">
        <v>-89.971111111111</v>
      </c>
      <c r="H155" vm="63">
        <v>37.777500000000003</v>
      </c>
      <c r="I155" vm="64">
        <v>-122.416388888889</v>
      </c>
      <c r="J155">
        <v>1</v>
      </c>
    </row>
    <row r="156" spans="1:10" x14ac:dyDescent="0.35">
      <c r="A156" t="s">
        <v>37</v>
      </c>
      <c r="B156" t="s">
        <v>80</v>
      </c>
      <c r="C156" t="s">
        <v>42</v>
      </c>
      <c r="D156">
        <f t="shared" si="3"/>
        <v>509.3288931416327</v>
      </c>
      <c r="E156">
        <f t="shared" si="1"/>
        <v>8.4888148856938788</v>
      </c>
      <c r="F156" vm="75">
        <v>35.1175</v>
      </c>
      <c r="G156" vm="76">
        <v>-89.971111111111</v>
      </c>
      <c r="H156" vm="65">
        <v>39.962222222222202</v>
      </c>
      <c r="I156" vm="66">
        <v>-83.000555555555593</v>
      </c>
      <c r="J156">
        <v>1</v>
      </c>
    </row>
    <row r="157" spans="1:10" x14ac:dyDescent="0.35">
      <c r="A157" t="s">
        <v>37</v>
      </c>
      <c r="B157" t="s">
        <v>71</v>
      </c>
      <c r="C157" t="s">
        <v>42</v>
      </c>
      <c r="D157">
        <f t="shared" si="3"/>
        <v>547.7060332778002</v>
      </c>
      <c r="E157">
        <f t="shared" si="1"/>
        <v>9.128433887963336</v>
      </c>
      <c r="F157" vm="75">
        <v>35.1175</v>
      </c>
      <c r="G157" vm="76">
        <v>-89.971111111111</v>
      </c>
      <c r="H157" vm="67">
        <v>35.226944444444001</v>
      </c>
      <c r="I157" vm="68">
        <v>-80.843333333333007</v>
      </c>
      <c r="J157">
        <v>1</v>
      </c>
    </row>
    <row r="158" spans="1:10" x14ac:dyDescent="0.35">
      <c r="A158" t="s">
        <v>37</v>
      </c>
      <c r="B158" t="s">
        <v>81</v>
      </c>
      <c r="C158" t="s">
        <v>42</v>
      </c>
      <c r="D158">
        <f t="shared" si="3"/>
        <v>463.84653861907213</v>
      </c>
      <c r="E158">
        <f t="shared" si="1"/>
        <v>7.7307756436512021</v>
      </c>
      <c r="F158" vm="75">
        <v>35.1175</v>
      </c>
      <c r="G158" vm="76">
        <v>-89.971111111111</v>
      </c>
      <c r="H158" vm="69">
        <v>32.7563888888889</v>
      </c>
      <c r="I158" vm="70">
        <v>-97.332499999999996</v>
      </c>
      <c r="J158">
        <v>1</v>
      </c>
    </row>
    <row r="159" spans="1:10" x14ac:dyDescent="0.35">
      <c r="A159" t="s">
        <v>37</v>
      </c>
      <c r="B159" t="s">
        <v>39</v>
      </c>
      <c r="C159" t="s">
        <v>42</v>
      </c>
      <c r="D159">
        <f t="shared" si="3"/>
        <v>329.38995012666737</v>
      </c>
      <c r="E159">
        <f t="shared" si="1"/>
        <v>5.4898325021111232</v>
      </c>
      <c r="F159" vm="75">
        <v>35.1175</v>
      </c>
      <c r="G159" vm="76">
        <v>-89.971111111111</v>
      </c>
      <c r="H159" vm="83">
        <v>33.661700000000003</v>
      </c>
      <c r="I159" vm="84">
        <v>-95.264399999999995</v>
      </c>
      <c r="J159">
        <v>1</v>
      </c>
    </row>
    <row r="160" spans="1:10" x14ac:dyDescent="0.35">
      <c r="A160" t="s">
        <v>37</v>
      </c>
      <c r="B160" t="s">
        <v>82</v>
      </c>
      <c r="C160" t="s">
        <v>42</v>
      </c>
      <c r="D160">
        <f t="shared" si="3"/>
        <v>1011.3270254966361</v>
      </c>
      <c r="E160">
        <f t="shared" si="1"/>
        <v>16.855450424943935</v>
      </c>
      <c r="F160" vm="75">
        <v>35.1175</v>
      </c>
      <c r="G160" vm="76">
        <v>-89.971111111111</v>
      </c>
      <c r="H160" vm="73">
        <v>31.759166666666999</v>
      </c>
      <c r="I160" vm="74">
        <v>-106.48861111111</v>
      </c>
      <c r="J160">
        <v>1</v>
      </c>
    </row>
    <row r="161" spans="1:10" x14ac:dyDescent="0.35">
      <c r="A161" t="s">
        <v>37</v>
      </c>
      <c r="B161" t="s">
        <v>37</v>
      </c>
      <c r="C161" t="s">
        <v>42</v>
      </c>
      <c r="D161">
        <f t="shared" si="3"/>
        <v>634.65010672027267</v>
      </c>
      <c r="E161">
        <f t="shared" si="1"/>
        <v>10.577501778671211</v>
      </c>
      <c r="F161" vm="75">
        <v>35.1175</v>
      </c>
      <c r="G161" vm="76">
        <v>-89.971111111111</v>
      </c>
      <c r="H161" vm="87">
        <v>34.726669999999999</v>
      </c>
      <c r="I161" vm="88">
        <v>-100.54139000000001</v>
      </c>
      <c r="J161">
        <v>1</v>
      </c>
    </row>
  </sheetData>
  <autoFilter ref="A1:I673" xr:uid="{510EC02F-FCB6-428F-AFF2-E80A60948353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G4"/>
  <sheetViews>
    <sheetView workbookViewId="0">
      <selection activeCell="F4" sqref="F4"/>
    </sheetView>
  </sheetViews>
  <sheetFormatPr defaultRowHeight="14.5" x14ac:dyDescent="0.35"/>
  <cols>
    <col min="3" max="3" width="9.1796875" bestFit="1" customWidth="1"/>
    <col min="4" max="4" width="11.1796875" customWidth="1"/>
    <col min="7" max="7" width="9.81640625" bestFit="1" customWidth="1"/>
  </cols>
  <sheetData>
    <row r="1" spans="1:7" x14ac:dyDescent="0.35">
      <c r="A1" s="1" t="s">
        <v>6</v>
      </c>
      <c r="B1" s="1" t="s">
        <v>8</v>
      </c>
      <c r="C1" s="1" t="s">
        <v>25</v>
      </c>
      <c r="D1" s="1" t="s">
        <v>4</v>
      </c>
      <c r="E1" s="1" t="s">
        <v>26</v>
      </c>
      <c r="F1" s="1" t="s">
        <v>28</v>
      </c>
      <c r="G1" s="1" t="s">
        <v>33</v>
      </c>
    </row>
    <row r="2" spans="1:7" x14ac:dyDescent="0.35">
      <c r="A2" t="s">
        <v>30</v>
      </c>
      <c r="B2" t="s">
        <v>30</v>
      </c>
      <c r="C2" t="s">
        <v>30</v>
      </c>
      <c r="D2" t="s">
        <v>30</v>
      </c>
      <c r="E2" t="s">
        <v>42</v>
      </c>
      <c r="F2" t="s">
        <v>23</v>
      </c>
      <c r="G2">
        <f>3000*Products!C2</f>
        <v>900000</v>
      </c>
    </row>
    <row r="3" spans="1:7" x14ac:dyDescent="0.35">
      <c r="A3" t="s">
        <v>30</v>
      </c>
      <c r="B3" t="s">
        <v>30</v>
      </c>
      <c r="C3" t="s">
        <v>30</v>
      </c>
      <c r="D3" t="s">
        <v>30</v>
      </c>
      <c r="E3" t="s">
        <v>42</v>
      </c>
      <c r="F3" t="s">
        <v>22</v>
      </c>
      <c r="G3">
        <v>5000</v>
      </c>
    </row>
    <row r="4" spans="1:7" x14ac:dyDescent="0.35">
      <c r="A4" t="s">
        <v>30</v>
      </c>
      <c r="B4" t="s">
        <v>30</v>
      </c>
      <c r="C4" t="s">
        <v>30</v>
      </c>
      <c r="D4" t="s">
        <v>30</v>
      </c>
      <c r="E4" t="s">
        <v>42</v>
      </c>
      <c r="F4" t="s">
        <v>21</v>
      </c>
      <c r="G4">
        <v>500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F2"/>
  <sheetViews>
    <sheetView workbookViewId="0">
      <selection activeCell="H7" sqref="H7"/>
    </sheetView>
  </sheetViews>
  <sheetFormatPr defaultRowHeight="14.5" x14ac:dyDescent="0.35"/>
  <cols>
    <col min="5" max="5" width="15.54296875" bestFit="1" customWidth="1"/>
  </cols>
  <sheetData>
    <row r="1" spans="1:6" x14ac:dyDescent="0.35">
      <c r="A1" s="1" t="s">
        <v>6</v>
      </c>
      <c r="B1" s="1" t="s">
        <v>8</v>
      </c>
      <c r="C1" s="1" t="s">
        <v>25</v>
      </c>
      <c r="D1" s="1" t="s">
        <v>26</v>
      </c>
      <c r="E1" s="1" t="s">
        <v>55</v>
      </c>
      <c r="F1" s="1" t="s">
        <v>56</v>
      </c>
    </row>
    <row r="2" spans="1:6" x14ac:dyDescent="0.35">
      <c r="A2" t="s">
        <v>30</v>
      </c>
      <c r="B2" t="s">
        <v>30</v>
      </c>
      <c r="C2" t="s">
        <v>30</v>
      </c>
      <c r="D2" t="s">
        <v>30</v>
      </c>
      <c r="E2">
        <v>99999</v>
      </c>
      <c r="F2">
        <v>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dimension ref="A1:D2"/>
  <sheetViews>
    <sheetView workbookViewId="0">
      <selection activeCell="G22" sqref="G22"/>
    </sheetView>
  </sheetViews>
  <sheetFormatPr defaultRowHeight="14.5" x14ac:dyDescent="0.35"/>
  <cols>
    <col min="2" max="2" width="15.08984375" bestFit="1" customWidth="1"/>
    <col min="5" max="5" width="8.81640625" customWidth="1"/>
  </cols>
  <sheetData>
    <row r="1" spans="1:4" x14ac:dyDescent="0.35">
      <c r="A1" s="1" t="s">
        <v>6</v>
      </c>
      <c r="B1" s="1" t="s">
        <v>119</v>
      </c>
      <c r="C1" s="1"/>
      <c r="D1" s="1"/>
    </row>
    <row r="2" spans="1:4" x14ac:dyDescent="0.35">
      <c r="A2" t="s">
        <v>7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I2"/>
  <sheetViews>
    <sheetView workbookViewId="0">
      <selection activeCell="F23" sqref="F23"/>
    </sheetView>
  </sheetViews>
  <sheetFormatPr defaultRowHeight="14.5" x14ac:dyDescent="0.35"/>
  <cols>
    <col min="1" max="1" width="24.81640625" bestFit="1" customWidth="1"/>
    <col min="5" max="5" width="8.90625" customWidth="1"/>
    <col min="6" max="6" width="10.81640625" bestFit="1" customWidth="1"/>
    <col min="7" max="7" width="27" bestFit="1" customWidth="1"/>
    <col min="8" max="8" width="20.81640625" bestFit="1" customWidth="1"/>
    <col min="9" max="9" width="22.453125" bestFit="1" customWidth="1"/>
  </cols>
  <sheetData>
    <row r="1" spans="1:9" x14ac:dyDescent="0.35">
      <c r="A1" s="1" t="s">
        <v>6</v>
      </c>
      <c r="B1" s="1" t="s">
        <v>53</v>
      </c>
      <c r="C1" s="1" t="s">
        <v>52</v>
      </c>
      <c r="D1" s="1" t="s">
        <v>9</v>
      </c>
      <c r="E1" s="1" t="s">
        <v>25</v>
      </c>
      <c r="F1" s="1" t="s">
        <v>4</v>
      </c>
      <c r="G1" s="1" t="s">
        <v>34</v>
      </c>
      <c r="H1" s="1" t="s">
        <v>35</v>
      </c>
      <c r="I1" s="1" t="s">
        <v>54</v>
      </c>
    </row>
    <row r="2" spans="1:9" x14ac:dyDescent="0.35">
      <c r="A2" t="s">
        <v>30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>
        <v>1</v>
      </c>
      <c r="H2">
        <v>1</v>
      </c>
      <c r="I2">
        <v>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0694-1F34-4408-BEFD-63864182489C}">
  <sheetPr codeName="Sheet7"/>
  <dimension ref="A1:E41"/>
  <sheetViews>
    <sheetView workbookViewId="0"/>
  </sheetViews>
  <sheetFormatPr defaultRowHeight="14.5" x14ac:dyDescent="0.35"/>
  <cols>
    <col min="3" max="3" width="13.6328125" bestFit="1" customWidth="1"/>
    <col min="4" max="4" width="12.6328125" bestFit="1" customWidth="1"/>
    <col min="5" max="5" width="13.453125" bestFit="1" customWidth="1"/>
  </cols>
  <sheetData>
    <row r="1" spans="1:5" x14ac:dyDescent="0.35">
      <c r="A1" s="1" t="s">
        <v>6</v>
      </c>
      <c r="B1" s="1" t="s">
        <v>8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30</v>
      </c>
      <c r="B2" t="s">
        <v>30</v>
      </c>
      <c r="C2" t="s">
        <v>40</v>
      </c>
      <c r="D2" t="s">
        <v>87</v>
      </c>
      <c r="E2">
        <v>999999999</v>
      </c>
    </row>
    <row r="3" spans="1:5" x14ac:dyDescent="0.35">
      <c r="A3" t="s">
        <v>30</v>
      </c>
      <c r="B3" t="s">
        <v>30</v>
      </c>
      <c r="C3" t="s">
        <v>65</v>
      </c>
      <c r="D3" t="s">
        <v>87</v>
      </c>
      <c r="E3">
        <v>999999999</v>
      </c>
    </row>
    <row r="4" spans="1:5" x14ac:dyDescent="0.35">
      <c r="A4" t="s">
        <v>30</v>
      </c>
      <c r="B4" t="s">
        <v>30</v>
      </c>
      <c r="C4" t="s">
        <v>38</v>
      </c>
      <c r="D4" t="s">
        <v>87</v>
      </c>
      <c r="E4">
        <v>999999999</v>
      </c>
    </row>
    <row r="5" spans="1:5" x14ac:dyDescent="0.35">
      <c r="A5" t="s">
        <v>30</v>
      </c>
      <c r="B5" t="s">
        <v>30</v>
      </c>
      <c r="C5" t="s">
        <v>67</v>
      </c>
      <c r="D5" t="s">
        <v>87</v>
      </c>
      <c r="E5">
        <v>999999999</v>
      </c>
    </row>
    <row r="6" spans="1:5" x14ac:dyDescent="0.35">
      <c r="A6" t="s">
        <v>30</v>
      </c>
      <c r="B6" t="s">
        <v>30</v>
      </c>
      <c r="C6" t="s">
        <v>68</v>
      </c>
      <c r="D6" t="s">
        <v>87</v>
      </c>
      <c r="E6">
        <v>999999999</v>
      </c>
    </row>
    <row r="7" spans="1:5" x14ac:dyDescent="0.35">
      <c r="A7" t="s">
        <v>30</v>
      </c>
      <c r="B7" t="s">
        <v>30</v>
      </c>
      <c r="C7" t="s">
        <v>69</v>
      </c>
      <c r="D7" t="s">
        <v>87</v>
      </c>
      <c r="E7">
        <v>999999999</v>
      </c>
    </row>
    <row r="8" spans="1:5" x14ac:dyDescent="0.35">
      <c r="A8" t="s">
        <v>30</v>
      </c>
      <c r="B8" t="s">
        <v>30</v>
      </c>
      <c r="C8" t="s">
        <v>74</v>
      </c>
      <c r="D8" t="s">
        <v>87</v>
      </c>
      <c r="E8">
        <v>999999999</v>
      </c>
    </row>
    <row r="9" spans="1:5" x14ac:dyDescent="0.35">
      <c r="A9" t="s">
        <v>30</v>
      </c>
      <c r="B9" t="s">
        <v>30</v>
      </c>
      <c r="C9" t="s">
        <v>75</v>
      </c>
      <c r="D9" t="s">
        <v>87</v>
      </c>
      <c r="E9">
        <v>999999999</v>
      </c>
    </row>
    <row r="10" spans="1:5" x14ac:dyDescent="0.35">
      <c r="A10" t="s">
        <v>30</v>
      </c>
      <c r="B10" t="s">
        <v>30</v>
      </c>
      <c r="C10" t="s">
        <v>41</v>
      </c>
      <c r="D10" t="s">
        <v>87</v>
      </c>
      <c r="E10">
        <v>999999999</v>
      </c>
    </row>
    <row r="11" spans="1:5" x14ac:dyDescent="0.35">
      <c r="A11" t="s">
        <v>30</v>
      </c>
      <c r="B11" t="s">
        <v>30</v>
      </c>
      <c r="C11" t="s">
        <v>76</v>
      </c>
      <c r="D11" t="s">
        <v>87</v>
      </c>
      <c r="E11">
        <v>999999999</v>
      </c>
    </row>
    <row r="12" spans="1:5" x14ac:dyDescent="0.35">
      <c r="A12" t="s">
        <v>30</v>
      </c>
      <c r="B12" t="s">
        <v>30</v>
      </c>
      <c r="C12" t="s">
        <v>77</v>
      </c>
      <c r="D12" t="s">
        <v>87</v>
      </c>
      <c r="E12">
        <v>999999999</v>
      </c>
    </row>
    <row r="13" spans="1:5" x14ac:dyDescent="0.35">
      <c r="A13" t="s">
        <v>30</v>
      </c>
      <c r="B13" t="s">
        <v>30</v>
      </c>
      <c r="C13" t="s">
        <v>78</v>
      </c>
      <c r="D13" t="s">
        <v>87</v>
      </c>
      <c r="E13">
        <v>999999999</v>
      </c>
    </row>
    <row r="14" spans="1:5" x14ac:dyDescent="0.35">
      <c r="A14" t="s">
        <v>30</v>
      </c>
      <c r="B14" t="s">
        <v>30</v>
      </c>
      <c r="C14" t="s">
        <v>79</v>
      </c>
      <c r="D14" t="s">
        <v>87</v>
      </c>
      <c r="E14">
        <v>999999999</v>
      </c>
    </row>
    <row r="15" spans="1:5" x14ac:dyDescent="0.35">
      <c r="A15" t="s">
        <v>30</v>
      </c>
      <c r="B15" t="s">
        <v>30</v>
      </c>
      <c r="C15" t="s">
        <v>66</v>
      </c>
      <c r="D15" t="s">
        <v>87</v>
      </c>
      <c r="E15">
        <v>999999999</v>
      </c>
    </row>
    <row r="16" spans="1:5" x14ac:dyDescent="0.35">
      <c r="A16" t="s">
        <v>30</v>
      </c>
      <c r="B16" t="s">
        <v>30</v>
      </c>
      <c r="C16" t="s">
        <v>80</v>
      </c>
      <c r="D16" t="s">
        <v>87</v>
      </c>
      <c r="E16">
        <v>999999999</v>
      </c>
    </row>
    <row r="17" spans="1:5" x14ac:dyDescent="0.35">
      <c r="A17" t="s">
        <v>30</v>
      </c>
      <c r="B17" t="s">
        <v>30</v>
      </c>
      <c r="C17" t="s">
        <v>71</v>
      </c>
      <c r="D17" t="s">
        <v>87</v>
      </c>
      <c r="E17">
        <v>999999999</v>
      </c>
    </row>
    <row r="18" spans="1:5" x14ac:dyDescent="0.35">
      <c r="A18" t="s">
        <v>30</v>
      </c>
      <c r="B18" t="s">
        <v>30</v>
      </c>
      <c r="C18" t="s">
        <v>81</v>
      </c>
      <c r="D18" t="s">
        <v>87</v>
      </c>
      <c r="E18">
        <v>999999999</v>
      </c>
    </row>
    <row r="19" spans="1:5" x14ac:dyDescent="0.35">
      <c r="A19" t="s">
        <v>30</v>
      </c>
      <c r="B19" t="s">
        <v>30</v>
      </c>
      <c r="C19" t="s">
        <v>39</v>
      </c>
      <c r="D19" t="s">
        <v>87</v>
      </c>
      <c r="E19">
        <v>999999999</v>
      </c>
    </row>
    <row r="20" spans="1:5" x14ac:dyDescent="0.35">
      <c r="A20" t="s">
        <v>30</v>
      </c>
      <c r="B20" t="s">
        <v>30</v>
      </c>
      <c r="C20" t="s">
        <v>82</v>
      </c>
      <c r="D20" t="s">
        <v>87</v>
      </c>
      <c r="E20">
        <v>999999999</v>
      </c>
    </row>
    <row r="21" spans="1:5" x14ac:dyDescent="0.35">
      <c r="A21" t="s">
        <v>30</v>
      </c>
      <c r="B21" t="s">
        <v>30</v>
      </c>
      <c r="C21" t="s">
        <v>37</v>
      </c>
      <c r="D21" t="s">
        <v>87</v>
      </c>
      <c r="E21">
        <v>999999999</v>
      </c>
    </row>
    <row r="22" spans="1:5" x14ac:dyDescent="0.35">
      <c r="A22" t="s">
        <v>30</v>
      </c>
      <c r="B22" t="s">
        <v>30</v>
      </c>
      <c r="C22" t="s">
        <v>40</v>
      </c>
      <c r="D22" t="s">
        <v>88</v>
      </c>
      <c r="E22">
        <v>999999999</v>
      </c>
    </row>
    <row r="23" spans="1:5" x14ac:dyDescent="0.35">
      <c r="A23" t="s">
        <v>30</v>
      </c>
      <c r="B23" t="s">
        <v>30</v>
      </c>
      <c r="C23" t="s">
        <v>65</v>
      </c>
      <c r="D23" t="s">
        <v>88</v>
      </c>
      <c r="E23">
        <v>999999999</v>
      </c>
    </row>
    <row r="24" spans="1:5" x14ac:dyDescent="0.35">
      <c r="A24" t="s">
        <v>30</v>
      </c>
      <c r="B24" t="s">
        <v>30</v>
      </c>
      <c r="C24" t="s">
        <v>38</v>
      </c>
      <c r="D24" t="s">
        <v>88</v>
      </c>
      <c r="E24">
        <v>999999999</v>
      </c>
    </row>
    <row r="25" spans="1:5" x14ac:dyDescent="0.35">
      <c r="A25" t="s">
        <v>30</v>
      </c>
      <c r="B25" t="s">
        <v>30</v>
      </c>
      <c r="C25" t="s">
        <v>67</v>
      </c>
      <c r="D25" t="s">
        <v>88</v>
      </c>
      <c r="E25">
        <v>999999999</v>
      </c>
    </row>
    <row r="26" spans="1:5" x14ac:dyDescent="0.35">
      <c r="A26" t="s">
        <v>30</v>
      </c>
      <c r="B26" t="s">
        <v>30</v>
      </c>
      <c r="C26" t="s">
        <v>68</v>
      </c>
      <c r="D26" t="s">
        <v>88</v>
      </c>
      <c r="E26">
        <v>999999999</v>
      </c>
    </row>
    <row r="27" spans="1:5" x14ac:dyDescent="0.35">
      <c r="A27" t="s">
        <v>30</v>
      </c>
      <c r="B27" t="s">
        <v>30</v>
      </c>
      <c r="C27" t="s">
        <v>69</v>
      </c>
      <c r="D27" t="s">
        <v>88</v>
      </c>
      <c r="E27">
        <v>999999999</v>
      </c>
    </row>
    <row r="28" spans="1:5" x14ac:dyDescent="0.35">
      <c r="A28" t="s">
        <v>30</v>
      </c>
      <c r="B28" t="s">
        <v>30</v>
      </c>
      <c r="C28" t="s">
        <v>74</v>
      </c>
      <c r="D28" t="s">
        <v>88</v>
      </c>
      <c r="E28">
        <v>999999999</v>
      </c>
    </row>
    <row r="29" spans="1:5" x14ac:dyDescent="0.35">
      <c r="A29" t="s">
        <v>30</v>
      </c>
      <c r="B29" t="s">
        <v>30</v>
      </c>
      <c r="C29" t="s">
        <v>75</v>
      </c>
      <c r="D29" t="s">
        <v>88</v>
      </c>
      <c r="E29">
        <v>999999999</v>
      </c>
    </row>
    <row r="30" spans="1:5" x14ac:dyDescent="0.35">
      <c r="A30" t="s">
        <v>30</v>
      </c>
      <c r="B30" t="s">
        <v>30</v>
      </c>
      <c r="C30" t="s">
        <v>41</v>
      </c>
      <c r="D30" t="s">
        <v>88</v>
      </c>
      <c r="E30">
        <v>999999999</v>
      </c>
    </row>
    <row r="31" spans="1:5" x14ac:dyDescent="0.35">
      <c r="A31" t="s">
        <v>30</v>
      </c>
      <c r="B31" t="s">
        <v>30</v>
      </c>
      <c r="C31" t="s">
        <v>76</v>
      </c>
      <c r="D31" t="s">
        <v>88</v>
      </c>
      <c r="E31">
        <v>999999999</v>
      </c>
    </row>
    <row r="32" spans="1:5" x14ac:dyDescent="0.35">
      <c r="A32" t="s">
        <v>30</v>
      </c>
      <c r="B32" t="s">
        <v>30</v>
      </c>
      <c r="C32" t="s">
        <v>77</v>
      </c>
      <c r="D32" t="s">
        <v>88</v>
      </c>
      <c r="E32">
        <v>999999999</v>
      </c>
    </row>
    <row r="33" spans="1:5" x14ac:dyDescent="0.35">
      <c r="A33" t="s">
        <v>30</v>
      </c>
      <c r="B33" t="s">
        <v>30</v>
      </c>
      <c r="C33" t="s">
        <v>78</v>
      </c>
      <c r="D33" t="s">
        <v>88</v>
      </c>
      <c r="E33">
        <v>999999999</v>
      </c>
    </row>
    <row r="34" spans="1:5" x14ac:dyDescent="0.35">
      <c r="A34" t="s">
        <v>30</v>
      </c>
      <c r="B34" t="s">
        <v>30</v>
      </c>
      <c r="C34" t="s">
        <v>79</v>
      </c>
      <c r="D34" t="s">
        <v>88</v>
      </c>
      <c r="E34">
        <v>999999999</v>
      </c>
    </row>
    <row r="35" spans="1:5" x14ac:dyDescent="0.35">
      <c r="A35" t="s">
        <v>30</v>
      </c>
      <c r="B35" t="s">
        <v>30</v>
      </c>
      <c r="C35" t="s">
        <v>66</v>
      </c>
      <c r="D35" t="s">
        <v>88</v>
      </c>
      <c r="E35">
        <v>999999999</v>
      </c>
    </row>
    <row r="36" spans="1:5" x14ac:dyDescent="0.35">
      <c r="A36" t="s">
        <v>30</v>
      </c>
      <c r="B36" t="s">
        <v>30</v>
      </c>
      <c r="C36" t="s">
        <v>80</v>
      </c>
      <c r="D36" t="s">
        <v>88</v>
      </c>
      <c r="E36">
        <v>999999999</v>
      </c>
    </row>
    <row r="37" spans="1:5" x14ac:dyDescent="0.35">
      <c r="A37" t="s">
        <v>30</v>
      </c>
      <c r="B37" t="s">
        <v>30</v>
      </c>
      <c r="C37" t="s">
        <v>71</v>
      </c>
      <c r="D37" t="s">
        <v>88</v>
      </c>
      <c r="E37">
        <v>999999999</v>
      </c>
    </row>
    <row r="38" spans="1:5" x14ac:dyDescent="0.35">
      <c r="A38" t="s">
        <v>30</v>
      </c>
      <c r="B38" t="s">
        <v>30</v>
      </c>
      <c r="C38" t="s">
        <v>81</v>
      </c>
      <c r="D38" t="s">
        <v>88</v>
      </c>
      <c r="E38">
        <v>999999999</v>
      </c>
    </row>
    <row r="39" spans="1:5" x14ac:dyDescent="0.35">
      <c r="A39" t="s">
        <v>30</v>
      </c>
      <c r="B39" t="s">
        <v>30</v>
      </c>
      <c r="C39" t="s">
        <v>39</v>
      </c>
      <c r="D39" t="s">
        <v>88</v>
      </c>
      <c r="E39">
        <v>999999999</v>
      </c>
    </row>
    <row r="40" spans="1:5" x14ac:dyDescent="0.35">
      <c r="A40" t="s">
        <v>30</v>
      </c>
      <c r="B40" t="s">
        <v>30</v>
      </c>
      <c r="C40" t="s">
        <v>82</v>
      </c>
      <c r="D40" t="s">
        <v>88</v>
      </c>
      <c r="E40">
        <v>999999999</v>
      </c>
    </row>
    <row r="41" spans="1:5" x14ac:dyDescent="0.35">
      <c r="A41" t="s">
        <v>30</v>
      </c>
      <c r="B41" t="s">
        <v>30</v>
      </c>
      <c r="C41" t="s">
        <v>37</v>
      </c>
      <c r="D41" t="s">
        <v>88</v>
      </c>
      <c r="E41">
        <v>999999999</v>
      </c>
    </row>
  </sheetData>
  <autoFilter ref="A1:E13" xr:uid="{24510694-1F34-4408-BEFD-63864182489C}"/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8C80-F8D0-4C21-A249-C6C1D7C6C354}">
  <sheetPr codeName="Sheet8"/>
  <dimension ref="A1:C3"/>
  <sheetViews>
    <sheetView workbookViewId="0">
      <selection activeCell="B3" sqref="B3:B4"/>
    </sheetView>
  </sheetViews>
  <sheetFormatPr defaultRowHeight="14.5" x14ac:dyDescent="0.35"/>
  <cols>
    <col min="1" max="1" width="12.6328125" customWidth="1"/>
    <col min="2" max="2" width="18.81640625" bestFit="1" customWidth="1"/>
  </cols>
  <sheetData>
    <row r="1" spans="1:3" x14ac:dyDescent="0.35">
      <c r="A1" s="1" t="s">
        <v>2</v>
      </c>
      <c r="B1" s="1" t="s">
        <v>19</v>
      </c>
      <c r="C1" s="1" t="s">
        <v>48</v>
      </c>
    </row>
    <row r="2" spans="1:3" x14ac:dyDescent="0.35">
      <c r="A2" t="s">
        <v>87</v>
      </c>
      <c r="B2" t="s">
        <v>88</v>
      </c>
      <c r="C2">
        <v>1</v>
      </c>
    </row>
    <row r="3" spans="1:3" x14ac:dyDescent="0.35">
      <c r="A3" t="s">
        <v>88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I151"/>
  <sheetViews>
    <sheetView zoomScale="85" zoomScaleNormal="85" workbookViewId="0">
      <selection activeCell="C39" sqref="C39"/>
    </sheetView>
  </sheetViews>
  <sheetFormatPr defaultRowHeight="14.5" x14ac:dyDescent="0.35"/>
  <cols>
    <col min="2" max="2" width="8.81640625" style="9"/>
    <col min="3" max="3" width="17.54296875" bestFit="1" customWidth="1"/>
    <col min="4" max="4" width="13.36328125" bestFit="1" customWidth="1"/>
    <col min="5" max="5" width="12.81640625" bestFit="1" customWidth="1"/>
    <col min="7" max="7" width="12.6328125" bestFit="1" customWidth="1"/>
    <col min="9" max="9" width="21.81640625" bestFit="1" customWidth="1"/>
  </cols>
  <sheetData>
    <row r="1" spans="1:9" x14ac:dyDescent="0.35">
      <c r="A1" s="1" t="s">
        <v>6</v>
      </c>
      <c r="B1" s="8" t="s">
        <v>8</v>
      </c>
      <c r="C1" s="1" t="s">
        <v>9</v>
      </c>
      <c r="D1" s="1" t="s">
        <v>4</v>
      </c>
      <c r="E1" s="1" t="s">
        <v>5</v>
      </c>
    </row>
    <row r="2" spans="1:9" x14ac:dyDescent="0.35">
      <c r="A2" t="s">
        <v>30</v>
      </c>
      <c r="B2">
        <v>9</v>
      </c>
      <c r="C2" t="s">
        <v>70</v>
      </c>
      <c r="D2" t="s">
        <v>40</v>
      </c>
      <c r="E2" s="6">
        <v>35216.76</v>
      </c>
      <c r="G2" s="7"/>
    </row>
    <row r="3" spans="1:9" x14ac:dyDescent="0.35">
      <c r="A3" t="s">
        <v>30</v>
      </c>
      <c r="B3">
        <v>9</v>
      </c>
      <c r="C3" t="s">
        <v>70</v>
      </c>
      <c r="D3" t="s">
        <v>65</v>
      </c>
      <c r="E3" s="6">
        <v>15594.988000000001</v>
      </c>
      <c r="G3" s="7"/>
    </row>
    <row r="4" spans="1:9" x14ac:dyDescent="0.35">
      <c r="A4" t="s">
        <v>30</v>
      </c>
      <c r="B4">
        <v>9</v>
      </c>
      <c r="C4" t="s">
        <v>70</v>
      </c>
      <c r="D4" t="s">
        <v>38</v>
      </c>
      <c r="E4" s="6">
        <v>10985.552</v>
      </c>
    </row>
    <row r="5" spans="1:9" x14ac:dyDescent="0.35">
      <c r="A5" t="s">
        <v>30</v>
      </c>
      <c r="B5">
        <v>9</v>
      </c>
      <c r="C5" t="s">
        <v>70</v>
      </c>
      <c r="D5" t="s">
        <v>67</v>
      </c>
      <c r="E5" s="6">
        <v>9218.32</v>
      </c>
    </row>
    <row r="6" spans="1:9" x14ac:dyDescent="0.35">
      <c r="A6" t="s">
        <v>30</v>
      </c>
      <c r="B6">
        <v>9</v>
      </c>
      <c r="C6" t="s">
        <v>70</v>
      </c>
      <c r="D6" t="s">
        <v>68</v>
      </c>
      <c r="E6" s="6">
        <v>6415.1880000000001</v>
      </c>
    </row>
    <row r="7" spans="1:9" x14ac:dyDescent="0.35">
      <c r="A7" t="s">
        <v>30</v>
      </c>
      <c r="B7">
        <v>9</v>
      </c>
      <c r="C7" t="s">
        <v>70</v>
      </c>
      <c r="D7" t="s">
        <v>69</v>
      </c>
      <c r="E7" s="6">
        <v>6432.5560000000005</v>
      </c>
    </row>
    <row r="8" spans="1:9" x14ac:dyDescent="0.35">
      <c r="A8" t="s">
        <v>30</v>
      </c>
      <c r="B8">
        <v>9</v>
      </c>
      <c r="C8" t="s">
        <v>70</v>
      </c>
      <c r="D8" t="s">
        <v>74</v>
      </c>
      <c r="E8" s="6">
        <v>5738.5</v>
      </c>
    </row>
    <row r="9" spans="1:9" x14ac:dyDescent="0.35">
      <c r="A9" t="s">
        <v>30</v>
      </c>
      <c r="B9">
        <v>9</v>
      </c>
      <c r="C9" t="s">
        <v>70</v>
      </c>
      <c r="D9" t="s">
        <v>75</v>
      </c>
      <c r="E9" s="6">
        <v>5547.7280000000001</v>
      </c>
      <c r="I9" s="7"/>
    </row>
    <row r="10" spans="1:9" x14ac:dyDescent="0.35">
      <c r="A10" t="s">
        <v>30</v>
      </c>
      <c r="B10">
        <v>9</v>
      </c>
      <c r="C10" t="s">
        <v>70</v>
      </c>
      <c r="D10" t="s">
        <v>41</v>
      </c>
      <c r="E10" s="6">
        <v>5217.5160000000005</v>
      </c>
    </row>
    <row r="11" spans="1:9" x14ac:dyDescent="0.35">
      <c r="A11" t="s">
        <v>30</v>
      </c>
      <c r="B11">
        <v>9</v>
      </c>
      <c r="C11" t="s">
        <v>70</v>
      </c>
      <c r="D11" t="s">
        <v>76</v>
      </c>
      <c r="E11" s="6">
        <v>4052.96</v>
      </c>
    </row>
    <row r="12" spans="1:9" x14ac:dyDescent="0.35">
      <c r="A12" t="s">
        <v>30</v>
      </c>
      <c r="B12">
        <v>9</v>
      </c>
      <c r="C12" t="s">
        <v>70</v>
      </c>
      <c r="D12" t="s">
        <v>77</v>
      </c>
      <c r="E12" s="6">
        <v>3847.42</v>
      </c>
      <c r="I12" s="7"/>
    </row>
    <row r="13" spans="1:9" x14ac:dyDescent="0.35">
      <c r="A13" t="s">
        <v>30</v>
      </c>
      <c r="B13">
        <v>9</v>
      </c>
      <c r="C13" t="s">
        <v>70</v>
      </c>
      <c r="D13" t="s">
        <v>78</v>
      </c>
      <c r="E13" s="6">
        <v>3550.5680000000007</v>
      </c>
    </row>
    <row r="14" spans="1:9" x14ac:dyDescent="0.35">
      <c r="A14" t="s">
        <v>30</v>
      </c>
      <c r="B14">
        <v>9</v>
      </c>
      <c r="C14" t="s">
        <v>70</v>
      </c>
      <c r="D14" t="s">
        <v>79</v>
      </c>
      <c r="E14" s="6">
        <v>7596.8880000000008</v>
      </c>
    </row>
    <row r="15" spans="1:9" x14ac:dyDescent="0.35">
      <c r="A15" t="s">
        <v>30</v>
      </c>
      <c r="B15">
        <v>9</v>
      </c>
      <c r="C15" t="s">
        <v>70</v>
      </c>
      <c r="D15" t="s">
        <v>66</v>
      </c>
      <c r="E15" s="6">
        <v>3495.86</v>
      </c>
    </row>
    <row r="16" spans="1:9" x14ac:dyDescent="0.35">
      <c r="A16" t="s">
        <v>30</v>
      </c>
      <c r="B16">
        <v>9</v>
      </c>
      <c r="C16" t="s">
        <v>70</v>
      </c>
      <c r="D16" t="s">
        <v>80</v>
      </c>
      <c r="E16" s="6">
        <v>10868.976000000001</v>
      </c>
    </row>
    <row r="17" spans="1:5" x14ac:dyDescent="0.35">
      <c r="A17" t="s">
        <v>30</v>
      </c>
      <c r="B17">
        <v>9</v>
      </c>
      <c r="C17" t="s">
        <v>70</v>
      </c>
      <c r="D17" t="s">
        <v>71</v>
      </c>
      <c r="E17" s="6">
        <v>3518.8360000000002</v>
      </c>
    </row>
    <row r="18" spans="1:5" x14ac:dyDescent="0.35">
      <c r="A18" t="s">
        <v>30</v>
      </c>
      <c r="B18">
        <v>9</v>
      </c>
      <c r="C18" t="s">
        <v>70</v>
      </c>
      <c r="D18" t="s">
        <v>81</v>
      </c>
      <c r="E18" s="6">
        <v>3675.66</v>
      </c>
    </row>
    <row r="19" spans="1:5" x14ac:dyDescent="0.35">
      <c r="A19" t="s">
        <v>30</v>
      </c>
      <c r="B19">
        <v>9</v>
      </c>
      <c r="C19" t="s">
        <v>70</v>
      </c>
      <c r="D19" t="s">
        <v>39</v>
      </c>
      <c r="E19" s="6">
        <v>2556.4440000000004</v>
      </c>
    </row>
    <row r="20" spans="1:5" x14ac:dyDescent="0.35">
      <c r="A20" t="s">
        <v>30</v>
      </c>
      <c r="B20">
        <v>9</v>
      </c>
      <c r="C20" t="s">
        <v>70</v>
      </c>
      <c r="D20" t="s">
        <v>82</v>
      </c>
      <c r="E20" s="6">
        <v>2715.26</v>
      </c>
    </row>
    <row r="21" spans="1:5" x14ac:dyDescent="0.35">
      <c r="A21" t="s">
        <v>30</v>
      </c>
      <c r="B21">
        <v>9</v>
      </c>
      <c r="C21" t="s">
        <v>70</v>
      </c>
      <c r="D21" t="s">
        <v>37</v>
      </c>
      <c r="E21" s="6">
        <v>2532.4160000000002</v>
      </c>
    </row>
    <row r="22" spans="1:5" x14ac:dyDescent="0.35">
      <c r="B22"/>
      <c r="E22" s="6"/>
    </row>
    <row r="23" spans="1:5" x14ac:dyDescent="0.35">
      <c r="B23"/>
      <c r="E23" s="6"/>
    </row>
    <row r="24" spans="1:5" x14ac:dyDescent="0.35">
      <c r="B24"/>
      <c r="E24" s="6"/>
    </row>
    <row r="25" spans="1:5" x14ac:dyDescent="0.35">
      <c r="B25"/>
      <c r="E25" s="6"/>
    </row>
    <row r="26" spans="1:5" x14ac:dyDescent="0.35">
      <c r="B26"/>
      <c r="E26" s="6"/>
    </row>
    <row r="27" spans="1:5" x14ac:dyDescent="0.35">
      <c r="B27"/>
      <c r="E27" s="6"/>
    </row>
    <row r="28" spans="1:5" x14ac:dyDescent="0.35">
      <c r="B28"/>
      <c r="E28" s="6"/>
    </row>
    <row r="29" spans="1:5" x14ac:dyDescent="0.35">
      <c r="B29"/>
      <c r="E29" s="6"/>
    </row>
    <row r="30" spans="1:5" x14ac:dyDescent="0.35">
      <c r="B30"/>
      <c r="E30" s="6"/>
    </row>
    <row r="31" spans="1:5" x14ac:dyDescent="0.35">
      <c r="B31"/>
      <c r="E31" s="6"/>
    </row>
    <row r="32" spans="1:5" x14ac:dyDescent="0.35">
      <c r="B32"/>
      <c r="E32" s="6"/>
    </row>
    <row r="33" spans="2:5" x14ac:dyDescent="0.35">
      <c r="B33"/>
      <c r="E33" s="6"/>
    </row>
    <row r="34" spans="2:5" x14ac:dyDescent="0.35">
      <c r="B34"/>
      <c r="E34" s="6"/>
    </row>
    <row r="35" spans="2:5" x14ac:dyDescent="0.35">
      <c r="B35"/>
      <c r="E35" s="6"/>
    </row>
    <row r="36" spans="2:5" x14ac:dyDescent="0.35">
      <c r="B36"/>
      <c r="E36" s="6"/>
    </row>
    <row r="37" spans="2:5" x14ac:dyDescent="0.35">
      <c r="B37"/>
      <c r="E37" s="6"/>
    </row>
    <row r="38" spans="2:5" x14ac:dyDescent="0.35">
      <c r="B38"/>
      <c r="E38" s="6"/>
    </row>
    <row r="39" spans="2:5" x14ac:dyDescent="0.35">
      <c r="B39"/>
      <c r="E39" s="6"/>
    </row>
    <row r="40" spans="2:5" x14ac:dyDescent="0.35">
      <c r="B40"/>
      <c r="E40" s="6"/>
    </row>
    <row r="41" spans="2:5" x14ac:dyDescent="0.35">
      <c r="B41"/>
      <c r="E41" s="6"/>
    </row>
    <row r="42" spans="2:5" x14ac:dyDescent="0.35">
      <c r="B42"/>
      <c r="E42" s="6"/>
    </row>
    <row r="43" spans="2:5" x14ac:dyDescent="0.35">
      <c r="B43"/>
      <c r="E43" s="6"/>
    </row>
    <row r="44" spans="2:5" x14ac:dyDescent="0.35">
      <c r="B44"/>
      <c r="E44" s="6"/>
    </row>
    <row r="45" spans="2:5" x14ac:dyDescent="0.35">
      <c r="B45"/>
      <c r="E45" s="6"/>
    </row>
    <row r="46" spans="2:5" x14ac:dyDescent="0.35">
      <c r="B46"/>
      <c r="E46" s="6"/>
    </row>
    <row r="47" spans="2:5" x14ac:dyDescent="0.35">
      <c r="B47"/>
      <c r="E47" s="6"/>
    </row>
    <row r="48" spans="2:5" x14ac:dyDescent="0.35">
      <c r="B48"/>
      <c r="E48" s="6"/>
    </row>
    <row r="49" spans="2:5" x14ac:dyDescent="0.35">
      <c r="B49"/>
      <c r="E49" s="6"/>
    </row>
    <row r="50" spans="2:5" x14ac:dyDescent="0.35">
      <c r="B50"/>
      <c r="E50" s="6"/>
    </row>
    <row r="51" spans="2:5" x14ac:dyDescent="0.35">
      <c r="B51"/>
      <c r="E51" s="6"/>
    </row>
    <row r="52" spans="2:5" x14ac:dyDescent="0.35">
      <c r="B52"/>
      <c r="E52" s="6"/>
    </row>
    <row r="53" spans="2:5" x14ac:dyDescent="0.35">
      <c r="B53"/>
      <c r="E53" s="6"/>
    </row>
    <row r="54" spans="2:5" x14ac:dyDescent="0.35">
      <c r="B54"/>
      <c r="E54" s="6"/>
    </row>
    <row r="55" spans="2:5" x14ac:dyDescent="0.35">
      <c r="B55"/>
      <c r="E55" s="6"/>
    </row>
    <row r="56" spans="2:5" x14ac:dyDescent="0.35">
      <c r="B56"/>
      <c r="E56" s="6"/>
    </row>
    <row r="57" spans="2:5" x14ac:dyDescent="0.35">
      <c r="B57"/>
      <c r="E57" s="6"/>
    </row>
    <row r="58" spans="2:5" x14ac:dyDescent="0.35">
      <c r="B58"/>
      <c r="E58" s="6"/>
    </row>
    <row r="59" spans="2:5" x14ac:dyDescent="0.35">
      <c r="B59"/>
      <c r="E59" s="6"/>
    </row>
    <row r="60" spans="2:5" x14ac:dyDescent="0.35">
      <c r="B60"/>
      <c r="E60" s="6"/>
    </row>
    <row r="61" spans="2:5" x14ac:dyDescent="0.35">
      <c r="B61"/>
      <c r="E61" s="6"/>
    </row>
    <row r="62" spans="2:5" x14ac:dyDescent="0.35">
      <c r="B62"/>
      <c r="E62" s="6"/>
    </row>
    <row r="63" spans="2:5" x14ac:dyDescent="0.35">
      <c r="B63"/>
      <c r="E63" s="6"/>
    </row>
    <row r="64" spans="2:5" x14ac:dyDescent="0.35">
      <c r="B64"/>
      <c r="E64" s="6"/>
    </row>
    <row r="65" spans="2:5" x14ac:dyDescent="0.35">
      <c r="B65"/>
      <c r="E65" s="6"/>
    </row>
    <row r="66" spans="2:5" x14ac:dyDescent="0.35">
      <c r="B66"/>
      <c r="E66" s="6"/>
    </row>
    <row r="67" spans="2:5" x14ac:dyDescent="0.35">
      <c r="B67"/>
      <c r="E67" s="6"/>
    </row>
    <row r="68" spans="2:5" x14ac:dyDescent="0.35">
      <c r="B68"/>
      <c r="E68" s="6"/>
    </row>
    <row r="69" spans="2:5" x14ac:dyDescent="0.35">
      <c r="B69"/>
      <c r="E69" s="6"/>
    </row>
    <row r="70" spans="2:5" x14ac:dyDescent="0.35">
      <c r="B70"/>
      <c r="E70" s="6"/>
    </row>
    <row r="71" spans="2:5" x14ac:dyDescent="0.35">
      <c r="B71"/>
      <c r="E71" s="6"/>
    </row>
    <row r="72" spans="2:5" x14ac:dyDescent="0.35">
      <c r="B72"/>
      <c r="E72" s="6"/>
    </row>
    <row r="73" spans="2:5" x14ac:dyDescent="0.35">
      <c r="B73"/>
      <c r="E73" s="6"/>
    </row>
    <row r="74" spans="2:5" x14ac:dyDescent="0.35">
      <c r="B74"/>
      <c r="E74" s="6"/>
    </row>
    <row r="75" spans="2:5" x14ac:dyDescent="0.35">
      <c r="B75"/>
      <c r="E75" s="6"/>
    </row>
    <row r="76" spans="2:5" x14ac:dyDescent="0.35">
      <c r="B76"/>
      <c r="E76" s="6"/>
    </row>
    <row r="77" spans="2:5" x14ac:dyDescent="0.35">
      <c r="B77"/>
      <c r="E77" s="6"/>
    </row>
    <row r="78" spans="2:5" x14ac:dyDescent="0.35">
      <c r="B78"/>
      <c r="E78" s="6"/>
    </row>
    <row r="79" spans="2:5" x14ac:dyDescent="0.35">
      <c r="B79"/>
      <c r="E79" s="6"/>
    </row>
    <row r="80" spans="2:5" x14ac:dyDescent="0.35">
      <c r="B80"/>
      <c r="E80" s="6"/>
    </row>
    <row r="81" spans="2:5" x14ac:dyDescent="0.35">
      <c r="B81"/>
      <c r="E81" s="6"/>
    </row>
    <row r="82" spans="2:5" x14ac:dyDescent="0.35">
      <c r="B82"/>
      <c r="E82" s="6"/>
    </row>
    <row r="83" spans="2:5" x14ac:dyDescent="0.35">
      <c r="B83"/>
      <c r="E83" s="6"/>
    </row>
    <row r="84" spans="2:5" x14ac:dyDescent="0.35">
      <c r="B84"/>
      <c r="E84" s="6"/>
    </row>
    <row r="85" spans="2:5" x14ac:dyDescent="0.35">
      <c r="B85"/>
      <c r="E85" s="6"/>
    </row>
    <row r="86" spans="2:5" x14ac:dyDescent="0.35">
      <c r="B86"/>
      <c r="E86" s="6"/>
    </row>
    <row r="87" spans="2:5" x14ac:dyDescent="0.35">
      <c r="B87"/>
      <c r="E87" s="6"/>
    </row>
    <row r="88" spans="2:5" x14ac:dyDescent="0.35">
      <c r="B88"/>
      <c r="E88" s="6"/>
    </row>
    <row r="89" spans="2:5" x14ac:dyDescent="0.35">
      <c r="B89"/>
      <c r="E89" s="6"/>
    </row>
    <row r="90" spans="2:5" x14ac:dyDescent="0.35">
      <c r="B90"/>
      <c r="E90" s="6"/>
    </row>
    <row r="91" spans="2:5" x14ac:dyDescent="0.35">
      <c r="B91"/>
      <c r="E91" s="6"/>
    </row>
    <row r="92" spans="2:5" x14ac:dyDescent="0.35">
      <c r="B92"/>
      <c r="E92" s="6"/>
    </row>
    <row r="93" spans="2:5" x14ac:dyDescent="0.35">
      <c r="B93"/>
      <c r="E93" s="6"/>
    </row>
    <row r="94" spans="2:5" x14ac:dyDescent="0.35">
      <c r="B94"/>
      <c r="E94" s="6"/>
    </row>
    <row r="95" spans="2:5" x14ac:dyDescent="0.35">
      <c r="B95"/>
      <c r="E95" s="6"/>
    </row>
    <row r="96" spans="2:5" x14ac:dyDescent="0.35">
      <c r="B96"/>
      <c r="E96" s="6"/>
    </row>
    <row r="97" spans="2:5" x14ac:dyDescent="0.35">
      <c r="B97"/>
      <c r="E97" s="6"/>
    </row>
    <row r="98" spans="2:5" x14ac:dyDescent="0.35">
      <c r="B98"/>
      <c r="E98" s="6"/>
    </row>
    <row r="99" spans="2:5" x14ac:dyDescent="0.35">
      <c r="B99"/>
      <c r="E99" s="6"/>
    </row>
    <row r="100" spans="2:5" x14ac:dyDescent="0.35">
      <c r="B100"/>
      <c r="E100" s="6"/>
    </row>
    <row r="101" spans="2:5" x14ac:dyDescent="0.35">
      <c r="B101"/>
      <c r="E101" s="6"/>
    </row>
    <row r="102" spans="2:5" x14ac:dyDescent="0.35">
      <c r="B102"/>
      <c r="E102" s="6"/>
    </row>
    <row r="103" spans="2:5" x14ac:dyDescent="0.35">
      <c r="B103"/>
      <c r="E103" s="6"/>
    </row>
    <row r="104" spans="2:5" x14ac:dyDescent="0.35">
      <c r="B104"/>
      <c r="E104" s="6"/>
    </row>
    <row r="105" spans="2:5" x14ac:dyDescent="0.35">
      <c r="B105"/>
      <c r="E105" s="6"/>
    </row>
    <row r="106" spans="2:5" x14ac:dyDescent="0.35">
      <c r="B106"/>
      <c r="E106" s="6"/>
    </row>
    <row r="107" spans="2:5" x14ac:dyDescent="0.35">
      <c r="B107"/>
      <c r="E107" s="6"/>
    </row>
    <row r="108" spans="2:5" x14ac:dyDescent="0.35">
      <c r="B108"/>
      <c r="E108" s="6"/>
    </row>
    <row r="109" spans="2:5" x14ac:dyDescent="0.35">
      <c r="B109"/>
      <c r="E109" s="6"/>
    </row>
    <row r="110" spans="2:5" x14ac:dyDescent="0.35">
      <c r="B110"/>
      <c r="E110" s="6"/>
    </row>
    <row r="111" spans="2:5" x14ac:dyDescent="0.35">
      <c r="B111"/>
      <c r="E111" s="6"/>
    </row>
    <row r="112" spans="2:5" x14ac:dyDescent="0.35">
      <c r="B112"/>
      <c r="E112" s="6"/>
    </row>
    <row r="113" spans="2:5" x14ac:dyDescent="0.35">
      <c r="B113"/>
      <c r="E113" s="6"/>
    </row>
    <row r="114" spans="2:5" x14ac:dyDescent="0.35">
      <c r="B114"/>
      <c r="E114" s="6"/>
    </row>
    <row r="115" spans="2:5" x14ac:dyDescent="0.35">
      <c r="B115"/>
      <c r="E115" s="6"/>
    </row>
    <row r="116" spans="2:5" x14ac:dyDescent="0.35">
      <c r="B116"/>
      <c r="E116" s="6"/>
    </row>
    <row r="117" spans="2:5" x14ac:dyDescent="0.35">
      <c r="B117"/>
      <c r="E117" s="6"/>
    </row>
    <row r="118" spans="2:5" x14ac:dyDescent="0.35">
      <c r="B118"/>
      <c r="E118" s="6"/>
    </row>
    <row r="119" spans="2:5" x14ac:dyDescent="0.35">
      <c r="B119"/>
      <c r="E119" s="6"/>
    </row>
    <row r="120" spans="2:5" x14ac:dyDescent="0.35">
      <c r="B120"/>
      <c r="E120" s="6"/>
    </row>
    <row r="121" spans="2:5" x14ac:dyDescent="0.35">
      <c r="B121"/>
      <c r="E121" s="6"/>
    </row>
    <row r="122" spans="2:5" x14ac:dyDescent="0.35">
      <c r="B122"/>
      <c r="E122" s="6"/>
    </row>
    <row r="123" spans="2:5" x14ac:dyDescent="0.35">
      <c r="B123"/>
      <c r="E123" s="6"/>
    </row>
    <row r="124" spans="2:5" x14ac:dyDescent="0.35">
      <c r="B124"/>
      <c r="E124" s="6"/>
    </row>
    <row r="125" spans="2:5" x14ac:dyDescent="0.35">
      <c r="B125"/>
      <c r="E125" s="6"/>
    </row>
    <row r="126" spans="2:5" x14ac:dyDescent="0.35">
      <c r="B126"/>
      <c r="E126" s="6"/>
    </row>
    <row r="127" spans="2:5" x14ac:dyDescent="0.35">
      <c r="B127"/>
      <c r="E127" s="6"/>
    </row>
    <row r="128" spans="2:5" x14ac:dyDescent="0.35">
      <c r="B128"/>
      <c r="E128" s="6"/>
    </row>
    <row r="129" spans="2:5" x14ac:dyDescent="0.35">
      <c r="B129"/>
      <c r="E129" s="6"/>
    </row>
    <row r="130" spans="2:5" x14ac:dyDescent="0.35">
      <c r="B130"/>
      <c r="E130" s="6"/>
    </row>
    <row r="131" spans="2:5" x14ac:dyDescent="0.35">
      <c r="B131"/>
      <c r="E131" s="6"/>
    </row>
    <row r="132" spans="2:5" x14ac:dyDescent="0.35">
      <c r="B132"/>
      <c r="E132" s="6"/>
    </row>
    <row r="133" spans="2:5" x14ac:dyDescent="0.35">
      <c r="B133"/>
      <c r="E133" s="6"/>
    </row>
    <row r="134" spans="2:5" x14ac:dyDescent="0.35">
      <c r="B134"/>
      <c r="E134" s="6"/>
    </row>
    <row r="135" spans="2:5" x14ac:dyDescent="0.35">
      <c r="B135"/>
      <c r="E135" s="6"/>
    </row>
    <row r="136" spans="2:5" x14ac:dyDescent="0.35">
      <c r="B136"/>
      <c r="E136" s="6"/>
    </row>
    <row r="137" spans="2:5" x14ac:dyDescent="0.35">
      <c r="B137"/>
      <c r="E137" s="6"/>
    </row>
    <row r="138" spans="2:5" x14ac:dyDescent="0.35">
      <c r="B138"/>
      <c r="E138" s="6"/>
    </row>
    <row r="139" spans="2:5" x14ac:dyDescent="0.35">
      <c r="B139"/>
      <c r="E139" s="6"/>
    </row>
    <row r="140" spans="2:5" x14ac:dyDescent="0.35">
      <c r="B140"/>
      <c r="E140" s="6"/>
    </row>
    <row r="141" spans="2:5" x14ac:dyDescent="0.35">
      <c r="B141"/>
      <c r="E141" s="6"/>
    </row>
    <row r="142" spans="2:5" x14ac:dyDescent="0.35">
      <c r="B142"/>
      <c r="E142" s="6"/>
    </row>
    <row r="143" spans="2:5" x14ac:dyDescent="0.35">
      <c r="B143"/>
      <c r="E143" s="6"/>
    </row>
    <row r="144" spans="2:5" x14ac:dyDescent="0.35">
      <c r="B144"/>
      <c r="E144" s="6"/>
    </row>
    <row r="145" spans="2:5" x14ac:dyDescent="0.35">
      <c r="B145"/>
      <c r="E145" s="6"/>
    </row>
    <row r="146" spans="2:5" x14ac:dyDescent="0.35">
      <c r="B146"/>
      <c r="E146" s="6"/>
    </row>
    <row r="147" spans="2:5" x14ac:dyDescent="0.35">
      <c r="B147"/>
      <c r="E147" s="6"/>
    </row>
    <row r="148" spans="2:5" x14ac:dyDescent="0.35">
      <c r="B148"/>
      <c r="E148" s="6"/>
    </row>
    <row r="149" spans="2:5" x14ac:dyDescent="0.35">
      <c r="B149"/>
      <c r="E149" s="6"/>
    </row>
    <row r="150" spans="2:5" x14ac:dyDescent="0.35">
      <c r="B150"/>
      <c r="E150" s="6"/>
    </row>
    <row r="151" spans="2:5" x14ac:dyDescent="0.35">
      <c r="B151"/>
      <c r="E151" s="6"/>
    </row>
  </sheetData>
  <autoFilter ref="A1:E151" xr:uid="{0696EA28-F588-4449-894D-B8D701CC3F2C}"/>
  <phoneticPr fontId="2" type="noConversion"/>
  <conditionalFormatting sqref="D2:D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02BB-089A-4122-88A1-44A39776D085}">
  <sheetPr codeName="Sheet21"/>
  <dimension ref="A1:F2"/>
  <sheetViews>
    <sheetView workbookViewId="0">
      <selection activeCell="G23" sqref="G23"/>
    </sheetView>
  </sheetViews>
  <sheetFormatPr defaultRowHeight="14.5" x14ac:dyDescent="0.35"/>
  <cols>
    <col min="3" max="3" width="15" bestFit="1" customWidth="1"/>
    <col min="4" max="4" width="13.36328125" bestFit="1" customWidth="1"/>
    <col min="5" max="5" width="13.36328125" customWidth="1"/>
    <col min="6" max="6" width="12.81640625" bestFit="1" customWidth="1"/>
  </cols>
  <sheetData>
    <row r="1" spans="1:6" x14ac:dyDescent="0.35">
      <c r="A1" s="1" t="s">
        <v>6</v>
      </c>
      <c r="B1" s="1" t="s">
        <v>8</v>
      </c>
      <c r="C1" s="1" t="s">
        <v>9</v>
      </c>
      <c r="D1" s="1" t="s">
        <v>90</v>
      </c>
      <c r="E1" s="1" t="s">
        <v>2</v>
      </c>
      <c r="F1" s="1" t="s">
        <v>51</v>
      </c>
    </row>
    <row r="2" spans="1:6" x14ac:dyDescent="0.35">
      <c r="A2" t="s">
        <v>30</v>
      </c>
      <c r="B2" t="s">
        <v>30</v>
      </c>
      <c r="C2" t="s">
        <v>70</v>
      </c>
      <c r="D2" t="s">
        <v>30</v>
      </c>
      <c r="E2" t="s">
        <v>87</v>
      </c>
      <c r="F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G2"/>
  <sheetViews>
    <sheetView workbookViewId="0">
      <selection activeCell="E2" sqref="E2"/>
    </sheetView>
  </sheetViews>
  <sheetFormatPr defaultRowHeight="14.5" x14ac:dyDescent="0.35"/>
  <cols>
    <col min="3" max="4" width="13.6328125" customWidth="1"/>
  </cols>
  <sheetData>
    <row r="1" spans="1:7" x14ac:dyDescent="0.35">
      <c r="A1" s="1" t="s">
        <v>6</v>
      </c>
      <c r="B1" s="1" t="s">
        <v>8</v>
      </c>
      <c r="C1" s="1" t="s">
        <v>9</v>
      </c>
      <c r="D1" s="1" t="s">
        <v>90</v>
      </c>
      <c r="E1" s="1" t="s">
        <v>100</v>
      </c>
      <c r="F1" s="1" t="s">
        <v>101</v>
      </c>
      <c r="G1" s="1" t="s">
        <v>58</v>
      </c>
    </row>
    <row r="2" spans="1:7" x14ac:dyDescent="0.35">
      <c r="A2" t="s">
        <v>30</v>
      </c>
      <c r="B2" t="s">
        <v>30</v>
      </c>
      <c r="C2" t="s">
        <v>30</v>
      </c>
      <c r="D2" t="s">
        <v>30</v>
      </c>
      <c r="E2">
        <v>1000000</v>
      </c>
      <c r="F2">
        <v>1000000</v>
      </c>
      <c r="G2">
        <f>E2*50</f>
        <v>50000000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G2"/>
  <sheetViews>
    <sheetView workbookViewId="0">
      <selection activeCell="E1" sqref="E1:F1"/>
    </sheetView>
  </sheetViews>
  <sheetFormatPr defaultRowHeight="14.5" x14ac:dyDescent="0.35"/>
  <cols>
    <col min="3" max="4" width="13.6328125" customWidth="1"/>
    <col min="5" max="5" width="12" bestFit="1" customWidth="1"/>
    <col min="6" max="6" width="12" customWidth="1"/>
    <col min="7" max="7" width="12.54296875" bestFit="1" customWidth="1"/>
  </cols>
  <sheetData>
    <row r="1" spans="1:7" x14ac:dyDescent="0.35">
      <c r="A1" s="1" t="s">
        <v>6</v>
      </c>
      <c r="B1" s="1" t="s">
        <v>8</v>
      </c>
      <c r="C1" s="1" t="s">
        <v>9</v>
      </c>
      <c r="D1" s="1" t="s">
        <v>90</v>
      </c>
      <c r="E1" s="1" t="s">
        <v>102</v>
      </c>
      <c r="F1" s="1" t="s">
        <v>103</v>
      </c>
      <c r="G1" s="1" t="s">
        <v>59</v>
      </c>
    </row>
    <row r="2" spans="1:7" x14ac:dyDescent="0.35">
      <c r="A2" t="s">
        <v>30</v>
      </c>
      <c r="B2" t="s">
        <v>30</v>
      </c>
      <c r="C2" t="s">
        <v>30</v>
      </c>
      <c r="D2" t="s">
        <v>30</v>
      </c>
      <c r="E2">
        <v>0</v>
      </c>
      <c r="F2">
        <v>0</v>
      </c>
      <c r="G2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F5"/>
  <sheetViews>
    <sheetView workbookViewId="0">
      <selection activeCell="C1" sqref="C1"/>
    </sheetView>
  </sheetViews>
  <sheetFormatPr defaultRowHeight="14.5" x14ac:dyDescent="0.35"/>
  <cols>
    <col min="3" max="4" width="13.6328125" customWidth="1"/>
    <col min="5" max="5" width="12" bestFit="1" customWidth="1"/>
  </cols>
  <sheetData>
    <row r="1" spans="1:6" x14ac:dyDescent="0.35">
      <c r="A1" s="1" t="s">
        <v>6</v>
      </c>
      <c r="B1" s="1" t="s">
        <v>8</v>
      </c>
      <c r="C1" s="1" t="s">
        <v>90</v>
      </c>
      <c r="D1" s="1" t="s">
        <v>28</v>
      </c>
      <c r="E1" s="1" t="s">
        <v>98</v>
      </c>
      <c r="F1" s="1" t="s">
        <v>99</v>
      </c>
    </row>
    <row r="2" spans="1:6" x14ac:dyDescent="0.35">
      <c r="A2" t="s">
        <v>30</v>
      </c>
      <c r="B2" t="s">
        <v>30</v>
      </c>
      <c r="C2" t="s">
        <v>30</v>
      </c>
      <c r="D2" t="s">
        <v>23</v>
      </c>
      <c r="E2">
        <v>50000</v>
      </c>
      <c r="F2">
        <v>50000</v>
      </c>
    </row>
    <row r="3" spans="1:6" x14ac:dyDescent="0.35">
      <c r="A3" t="s">
        <v>30</v>
      </c>
      <c r="B3" t="s">
        <v>30</v>
      </c>
      <c r="C3" t="s">
        <v>30</v>
      </c>
      <c r="D3" t="s">
        <v>22</v>
      </c>
      <c r="E3">
        <v>50000</v>
      </c>
      <c r="F3">
        <v>50000</v>
      </c>
    </row>
    <row r="4" spans="1:6" x14ac:dyDescent="0.35">
      <c r="A4" t="s">
        <v>30</v>
      </c>
      <c r="B4" t="s">
        <v>30</v>
      </c>
      <c r="C4" t="s">
        <v>30</v>
      </c>
      <c r="D4" t="s">
        <v>24</v>
      </c>
      <c r="E4">
        <v>50000</v>
      </c>
      <c r="F4">
        <v>50000</v>
      </c>
    </row>
    <row r="5" spans="1:6" x14ac:dyDescent="0.35">
      <c r="A5" t="s">
        <v>30</v>
      </c>
      <c r="B5" t="s">
        <v>30</v>
      </c>
      <c r="C5" t="s">
        <v>30</v>
      </c>
      <c r="D5" t="s">
        <v>21</v>
      </c>
      <c r="E5">
        <v>50000</v>
      </c>
      <c r="F5">
        <v>50000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6206-C01E-407D-A381-66EA2EE24A91}">
  <sheetPr codeName="Sheet10"/>
  <dimension ref="A1:H2"/>
  <sheetViews>
    <sheetView workbookViewId="0">
      <selection activeCell="F5" sqref="F5"/>
    </sheetView>
  </sheetViews>
  <sheetFormatPr defaultRowHeight="14.5" x14ac:dyDescent="0.35"/>
  <cols>
    <col min="3" max="3" width="9.1796875" customWidth="1"/>
    <col min="4" max="4" width="24" bestFit="1" customWidth="1"/>
    <col min="5" max="5" width="12.6328125" bestFit="1" customWidth="1"/>
    <col min="6" max="6" width="18.90625" bestFit="1" customWidth="1"/>
  </cols>
  <sheetData>
    <row r="1" spans="1:8" x14ac:dyDescent="0.35">
      <c r="A1" s="1" t="s">
        <v>6</v>
      </c>
      <c r="B1" s="1" t="s">
        <v>8</v>
      </c>
      <c r="C1" s="1" t="s">
        <v>11</v>
      </c>
      <c r="D1" s="1" t="s">
        <v>13</v>
      </c>
      <c r="E1" s="1" t="s">
        <v>2</v>
      </c>
      <c r="F1" s="1" t="s">
        <v>12</v>
      </c>
      <c r="G1" s="1" t="s">
        <v>10</v>
      </c>
      <c r="H1" s="1" t="s">
        <v>61</v>
      </c>
    </row>
    <row r="2" spans="1:8" x14ac:dyDescent="0.35">
      <c r="A2" t="s">
        <v>30</v>
      </c>
      <c r="B2" t="s">
        <v>30</v>
      </c>
      <c r="C2" t="s">
        <v>30</v>
      </c>
      <c r="D2" t="s">
        <v>89</v>
      </c>
      <c r="E2" t="s">
        <v>87</v>
      </c>
      <c r="F2">
        <v>216000</v>
      </c>
      <c r="G2">
        <v>12000000</v>
      </c>
      <c r="H2">
        <v>1000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H2"/>
  <sheetViews>
    <sheetView workbookViewId="0"/>
  </sheetViews>
  <sheetFormatPr defaultRowHeight="14.5" x14ac:dyDescent="0.35"/>
  <cols>
    <col min="3" max="3" width="9.1796875" customWidth="1"/>
    <col min="4" max="4" width="24" bestFit="1" customWidth="1"/>
    <col min="5" max="5" width="24" customWidth="1"/>
    <col min="6" max="6" width="18.90625" bestFit="1" customWidth="1"/>
  </cols>
  <sheetData>
    <row r="1" spans="1:8" x14ac:dyDescent="0.35">
      <c r="A1" s="1" t="s">
        <v>6</v>
      </c>
      <c r="B1" s="1" t="s">
        <v>8</v>
      </c>
      <c r="C1" s="1" t="s">
        <v>11</v>
      </c>
      <c r="D1" s="1" t="s">
        <v>13</v>
      </c>
      <c r="E1" s="1" t="s">
        <v>105</v>
      </c>
      <c r="F1" s="1" t="s">
        <v>106</v>
      </c>
      <c r="G1" s="1" t="s">
        <v>10</v>
      </c>
      <c r="H1" s="1" t="s">
        <v>61</v>
      </c>
    </row>
    <row r="2" spans="1:8" x14ac:dyDescent="0.35">
      <c r="A2" t="s">
        <v>30</v>
      </c>
      <c r="B2" t="s">
        <v>30</v>
      </c>
      <c r="C2" t="s">
        <v>30</v>
      </c>
      <c r="D2" t="s">
        <v>104</v>
      </c>
      <c r="E2">
        <v>216000</v>
      </c>
      <c r="F2">
        <v>216000</v>
      </c>
      <c r="G2">
        <v>12000000</v>
      </c>
      <c r="H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B37" sqref="B37"/>
    </sheetView>
  </sheetViews>
  <sheetFormatPr defaultRowHeight="14.5" x14ac:dyDescent="0.35"/>
  <cols>
    <col min="2" max="2" width="39.08984375" customWidth="1"/>
    <col min="6" max="6" width="8.81640625" customWidth="1"/>
  </cols>
  <sheetData>
    <row r="1" spans="1:5" x14ac:dyDescent="0.35">
      <c r="A1" s="1" t="s">
        <v>6</v>
      </c>
      <c r="B1" s="1" t="s">
        <v>14</v>
      </c>
      <c r="C1" s="1" t="s">
        <v>63</v>
      </c>
      <c r="D1" s="1" t="s">
        <v>62</v>
      </c>
      <c r="E1" s="1"/>
    </row>
    <row r="2" spans="1:5" x14ac:dyDescent="0.35">
      <c r="A2" t="s">
        <v>7</v>
      </c>
      <c r="B2" s="10" t="s">
        <v>117</v>
      </c>
      <c r="C2">
        <v>1</v>
      </c>
      <c r="D2">
        <v>0.1</v>
      </c>
    </row>
    <row r="3" spans="1:5" x14ac:dyDescent="0.35">
      <c r="A3" t="s">
        <v>7</v>
      </c>
      <c r="B3" s="10" t="s">
        <v>118</v>
      </c>
      <c r="C3">
        <v>2</v>
      </c>
    </row>
    <row r="4" spans="1:5" x14ac:dyDescent="0.35">
      <c r="B4" s="10"/>
    </row>
    <row r="5" spans="1:5" x14ac:dyDescent="0.35">
      <c r="B5" s="10"/>
    </row>
    <row r="6" spans="1:5" x14ac:dyDescent="0.35">
      <c r="B6" s="10"/>
    </row>
    <row r="7" spans="1:5" x14ac:dyDescent="0.35">
      <c r="B7" s="10"/>
    </row>
    <row r="8" spans="1:5" x14ac:dyDescent="0.35">
      <c r="B8" s="10"/>
    </row>
    <row r="9" spans="1:5" x14ac:dyDescent="0.35">
      <c r="B9" s="10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dimension ref="A1:G11"/>
  <sheetViews>
    <sheetView workbookViewId="0">
      <selection activeCell="E16" sqref="E16"/>
    </sheetView>
  </sheetViews>
  <sheetFormatPr defaultRowHeight="14.5" x14ac:dyDescent="0.35"/>
  <cols>
    <col min="4" max="4" width="10.81640625" bestFit="1" customWidth="1"/>
    <col min="6" max="6" width="11.81640625" bestFit="1" customWidth="1"/>
    <col min="7" max="7" width="21.08984375" bestFit="1" customWidth="1"/>
  </cols>
  <sheetData>
    <row r="1" spans="1:7" x14ac:dyDescent="0.35">
      <c r="A1" s="1" t="s">
        <v>6</v>
      </c>
      <c r="B1" s="8" t="s">
        <v>8</v>
      </c>
      <c r="C1" s="1" t="s">
        <v>9</v>
      </c>
      <c r="D1" s="1" t="s">
        <v>4</v>
      </c>
      <c r="E1" s="1" t="s">
        <v>114</v>
      </c>
      <c r="F1" s="1" t="s">
        <v>115</v>
      </c>
      <c r="G1" s="1" t="s">
        <v>116</v>
      </c>
    </row>
    <row r="2" spans="1:7" x14ac:dyDescent="0.35">
      <c r="A2" t="s">
        <v>30</v>
      </c>
      <c r="B2" t="s">
        <v>30</v>
      </c>
      <c r="C2" t="s">
        <v>30</v>
      </c>
      <c r="D2" t="s">
        <v>30</v>
      </c>
      <c r="E2">
        <v>0</v>
      </c>
      <c r="F2">
        <v>99999999</v>
      </c>
      <c r="G2">
        <v>0</v>
      </c>
    </row>
    <row r="3" spans="1:7" x14ac:dyDescent="0.35">
      <c r="A3" t="s">
        <v>30</v>
      </c>
      <c r="B3" t="s">
        <v>30</v>
      </c>
      <c r="C3" t="s">
        <v>30</v>
      </c>
      <c r="D3" t="s">
        <v>30</v>
      </c>
      <c r="E3">
        <v>1</v>
      </c>
      <c r="F3">
        <v>99999999</v>
      </c>
      <c r="G3">
        <v>0</v>
      </c>
    </row>
    <row r="4" spans="1:7" x14ac:dyDescent="0.35">
      <c r="A4" t="s">
        <v>30</v>
      </c>
      <c r="B4" t="s">
        <v>30</v>
      </c>
      <c r="C4" t="s">
        <v>30</v>
      </c>
      <c r="D4" t="s">
        <v>30</v>
      </c>
      <c r="E4">
        <v>2</v>
      </c>
      <c r="F4">
        <v>99999999</v>
      </c>
      <c r="G4">
        <v>0</v>
      </c>
    </row>
    <row r="5" spans="1:7" x14ac:dyDescent="0.35">
      <c r="A5" t="s">
        <v>30</v>
      </c>
      <c r="B5" t="s">
        <v>30</v>
      </c>
      <c r="C5" t="s">
        <v>30</v>
      </c>
      <c r="D5" t="s">
        <v>30</v>
      </c>
      <c r="E5">
        <v>3</v>
      </c>
      <c r="F5">
        <v>99999999</v>
      </c>
      <c r="G5">
        <v>0</v>
      </c>
    </row>
    <row r="6" spans="1:7" x14ac:dyDescent="0.35">
      <c r="A6" t="s">
        <v>30</v>
      </c>
      <c r="B6" t="s">
        <v>30</v>
      </c>
      <c r="C6" t="s">
        <v>30</v>
      </c>
      <c r="D6" t="s">
        <v>30</v>
      </c>
      <c r="E6">
        <v>4</v>
      </c>
      <c r="F6">
        <v>99999999</v>
      </c>
      <c r="G6">
        <v>0</v>
      </c>
    </row>
    <row r="7" spans="1:7" x14ac:dyDescent="0.35">
      <c r="A7" t="s">
        <v>30</v>
      </c>
      <c r="B7" t="s">
        <v>30</v>
      </c>
      <c r="C7" t="s">
        <v>30</v>
      </c>
      <c r="D7" t="s">
        <v>30</v>
      </c>
      <c r="E7">
        <v>5</v>
      </c>
      <c r="F7">
        <v>99999999</v>
      </c>
      <c r="G7">
        <v>0</v>
      </c>
    </row>
    <row r="8" spans="1:7" x14ac:dyDescent="0.35">
      <c r="A8" t="s">
        <v>30</v>
      </c>
      <c r="B8" t="s">
        <v>30</v>
      </c>
      <c r="C8" t="s">
        <v>30</v>
      </c>
      <c r="D8" t="s">
        <v>30</v>
      </c>
      <c r="E8">
        <v>6</v>
      </c>
      <c r="F8">
        <v>99999999</v>
      </c>
      <c r="G8">
        <v>0</v>
      </c>
    </row>
    <row r="9" spans="1:7" x14ac:dyDescent="0.35">
      <c r="A9" t="s">
        <v>30</v>
      </c>
      <c r="B9" t="s">
        <v>30</v>
      </c>
      <c r="C9" t="s">
        <v>30</v>
      </c>
      <c r="D9" t="s">
        <v>30</v>
      </c>
      <c r="E9">
        <v>7</v>
      </c>
      <c r="F9">
        <v>99999999</v>
      </c>
      <c r="G9">
        <v>0</v>
      </c>
    </row>
    <row r="10" spans="1:7" x14ac:dyDescent="0.35">
      <c r="A10" t="s">
        <v>30</v>
      </c>
      <c r="B10" t="s">
        <v>30</v>
      </c>
      <c r="C10" t="s">
        <v>30</v>
      </c>
      <c r="D10" t="s">
        <v>30</v>
      </c>
      <c r="E10">
        <v>8</v>
      </c>
      <c r="F10">
        <v>99999999</v>
      </c>
      <c r="G10">
        <v>0</v>
      </c>
    </row>
    <row r="11" spans="1:7" x14ac:dyDescent="0.35">
      <c r="A11" t="s">
        <v>30</v>
      </c>
      <c r="B11" t="s">
        <v>30</v>
      </c>
      <c r="C11" t="s">
        <v>30</v>
      </c>
      <c r="D11" t="s">
        <v>30</v>
      </c>
      <c r="E11">
        <v>9</v>
      </c>
      <c r="F11">
        <v>99999999</v>
      </c>
      <c r="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I2" sqref="G2:I5"/>
    </sheetView>
  </sheetViews>
  <sheetFormatPr defaultRowHeight="14.5" x14ac:dyDescent="0.35"/>
  <cols>
    <col min="1" max="1" width="16.90625" bestFit="1" customWidth="1"/>
    <col min="2" max="2" width="8.453125" bestFit="1" customWidth="1"/>
  </cols>
  <sheetData>
    <row r="1" spans="1:3" x14ac:dyDescent="0.35">
      <c r="A1" s="1" t="s">
        <v>9</v>
      </c>
      <c r="B1" s="1" t="s">
        <v>28</v>
      </c>
      <c r="C1" s="1" t="s">
        <v>31</v>
      </c>
    </row>
    <row r="2" spans="1:3" x14ac:dyDescent="0.35">
      <c r="A2" t="s">
        <v>70</v>
      </c>
      <c r="B2" t="s">
        <v>23</v>
      </c>
      <c r="C2">
        <v>300</v>
      </c>
    </row>
    <row r="3" spans="1:3" x14ac:dyDescent="0.35">
      <c r="A3" t="s">
        <v>70</v>
      </c>
      <c r="B3" t="s">
        <v>22</v>
      </c>
      <c r="C3">
        <v>1</v>
      </c>
    </row>
    <row r="4" spans="1:3" x14ac:dyDescent="0.35">
      <c r="A4" t="s">
        <v>70</v>
      </c>
      <c r="B4" t="s">
        <v>24</v>
      </c>
      <c r="C4">
        <v>20</v>
      </c>
    </row>
    <row r="5" spans="1:3" x14ac:dyDescent="0.35">
      <c r="A5" t="s">
        <v>70</v>
      </c>
      <c r="B5" t="s">
        <v>21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9"/>
  <sheetViews>
    <sheetView workbookViewId="0">
      <selection activeCell="M27" sqref="M27"/>
    </sheetView>
  </sheetViews>
  <sheetFormatPr defaultRowHeight="14.5" x14ac:dyDescent="0.35"/>
  <cols>
    <col min="2" max="2" width="16.90625" bestFit="1" customWidth="1"/>
    <col min="3" max="3" width="8.453125" bestFit="1" customWidth="1"/>
  </cols>
  <sheetData>
    <row r="1" spans="1:4" x14ac:dyDescent="0.35">
      <c r="A1" s="1" t="s">
        <v>6</v>
      </c>
      <c r="B1" s="1" t="s">
        <v>9</v>
      </c>
      <c r="C1" s="1" t="s">
        <v>96</v>
      </c>
      <c r="D1" s="1"/>
    </row>
    <row r="2" spans="1:4" x14ac:dyDescent="0.35">
      <c r="A2" t="s">
        <v>30</v>
      </c>
      <c r="B2" t="s">
        <v>70</v>
      </c>
      <c r="C2" t="s">
        <v>97</v>
      </c>
    </row>
    <row r="19" spans="4:4" x14ac:dyDescent="0.35">
      <c r="D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10"/>
  <sheetViews>
    <sheetView workbookViewId="0">
      <selection activeCell="A5" sqref="A5:B10"/>
    </sheetView>
  </sheetViews>
  <sheetFormatPr defaultRowHeight="14.5" x14ac:dyDescent="0.35"/>
  <sheetData>
    <row r="1" spans="1:3" x14ac:dyDescent="0.35">
      <c r="A1" s="1" t="s">
        <v>8</v>
      </c>
      <c r="B1" s="1" t="s">
        <v>72</v>
      </c>
      <c r="C1" t="s">
        <v>73</v>
      </c>
    </row>
    <row r="2" spans="1:3" x14ac:dyDescent="0.35">
      <c r="A2">
        <v>1</v>
      </c>
      <c r="B2">
        <v>1</v>
      </c>
    </row>
    <row r="3" spans="1:3" x14ac:dyDescent="0.35">
      <c r="A3">
        <v>2</v>
      </c>
      <c r="B3">
        <v>1</v>
      </c>
    </row>
    <row r="4" spans="1:3" x14ac:dyDescent="0.35">
      <c r="A4">
        <v>3</v>
      </c>
      <c r="B4">
        <v>1</v>
      </c>
    </row>
    <row r="5" spans="1:3" x14ac:dyDescent="0.35">
      <c r="A5">
        <v>4</v>
      </c>
      <c r="B5">
        <v>1</v>
      </c>
    </row>
    <row r="6" spans="1:3" x14ac:dyDescent="0.35">
      <c r="A6">
        <v>5</v>
      </c>
      <c r="B6">
        <v>1</v>
      </c>
    </row>
    <row r="7" spans="1:3" x14ac:dyDescent="0.35">
      <c r="A7">
        <v>6</v>
      </c>
      <c r="B7">
        <v>1</v>
      </c>
    </row>
    <row r="8" spans="1:3" x14ac:dyDescent="0.35">
      <c r="A8">
        <v>7</v>
      </c>
      <c r="B8">
        <v>1</v>
      </c>
    </row>
    <row r="9" spans="1:3" x14ac:dyDescent="0.35">
      <c r="A9">
        <v>8</v>
      </c>
      <c r="B9">
        <v>1</v>
      </c>
    </row>
    <row r="10" spans="1:3" x14ac:dyDescent="0.35">
      <c r="A10">
        <v>9</v>
      </c>
      <c r="B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J161"/>
  <sheetViews>
    <sheetView workbookViewId="0">
      <selection activeCell="K2" sqref="K2"/>
    </sheetView>
  </sheetViews>
  <sheetFormatPr defaultRowHeight="14.5" x14ac:dyDescent="0.35"/>
  <cols>
    <col min="2" max="2" width="12.08984375" bestFit="1" customWidth="1"/>
    <col min="3" max="3" width="17" bestFit="1" customWidth="1"/>
    <col min="7" max="7" width="9" bestFit="1" customWidth="1"/>
    <col min="11" max="11" width="9.81640625" bestFit="1" customWidth="1"/>
  </cols>
  <sheetData>
    <row r="1" spans="1:10" x14ac:dyDescent="0.35">
      <c r="A1" s="1" t="s">
        <v>6</v>
      </c>
      <c r="B1" s="1" t="s">
        <v>90</v>
      </c>
      <c r="C1" s="1" t="s">
        <v>91</v>
      </c>
      <c r="D1" s="1" t="s">
        <v>9</v>
      </c>
      <c r="E1" s="1" t="s">
        <v>8</v>
      </c>
      <c r="F1" s="1" t="s">
        <v>26</v>
      </c>
      <c r="G1" s="1" t="s">
        <v>27</v>
      </c>
      <c r="H1" s="1" t="s">
        <v>28</v>
      </c>
      <c r="I1" s="1" t="s">
        <v>50</v>
      </c>
      <c r="J1" s="1" t="s">
        <v>49</v>
      </c>
    </row>
    <row r="2" spans="1:10" x14ac:dyDescent="0.35">
      <c r="A2" t="s">
        <v>30</v>
      </c>
      <c r="B2" t="s">
        <v>65</v>
      </c>
      <c r="C2" t="s">
        <v>40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>
        <v>0</v>
      </c>
      <c r="J2">
        <v>999999</v>
      </c>
    </row>
    <row r="3" spans="1:10" x14ac:dyDescent="0.35">
      <c r="A3" t="s">
        <v>30</v>
      </c>
      <c r="B3" t="s">
        <v>65</v>
      </c>
      <c r="C3" t="s">
        <v>65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>
        <v>0</v>
      </c>
      <c r="J3">
        <v>999999</v>
      </c>
    </row>
    <row r="4" spans="1:10" x14ac:dyDescent="0.35">
      <c r="A4" t="s">
        <v>30</v>
      </c>
      <c r="B4" t="s">
        <v>65</v>
      </c>
      <c r="C4" t="s">
        <v>38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>
        <v>0</v>
      </c>
      <c r="J4">
        <v>999999</v>
      </c>
    </row>
    <row r="5" spans="1:10" x14ac:dyDescent="0.35">
      <c r="A5" t="s">
        <v>30</v>
      </c>
      <c r="B5" t="s">
        <v>65</v>
      </c>
      <c r="C5" t="s">
        <v>67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>
        <v>0</v>
      </c>
      <c r="J5">
        <v>999999</v>
      </c>
    </row>
    <row r="6" spans="1:10" x14ac:dyDescent="0.35">
      <c r="A6" t="s">
        <v>30</v>
      </c>
      <c r="B6" t="s">
        <v>65</v>
      </c>
      <c r="C6" t="s">
        <v>68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>
        <v>0</v>
      </c>
      <c r="J6">
        <v>999999</v>
      </c>
    </row>
    <row r="7" spans="1:10" x14ac:dyDescent="0.35">
      <c r="A7" t="s">
        <v>30</v>
      </c>
      <c r="B7" t="s">
        <v>65</v>
      </c>
      <c r="C7" t="s">
        <v>69</v>
      </c>
      <c r="D7" t="s">
        <v>30</v>
      </c>
      <c r="E7" t="s">
        <v>30</v>
      </c>
      <c r="F7" t="s">
        <v>30</v>
      </c>
      <c r="G7" t="s">
        <v>30</v>
      </c>
      <c r="H7" t="s">
        <v>30</v>
      </c>
      <c r="I7">
        <v>0</v>
      </c>
      <c r="J7">
        <v>999999</v>
      </c>
    </row>
    <row r="8" spans="1:10" x14ac:dyDescent="0.35">
      <c r="A8" t="s">
        <v>30</v>
      </c>
      <c r="B8" t="s">
        <v>65</v>
      </c>
      <c r="C8" t="s">
        <v>74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>
        <v>0</v>
      </c>
      <c r="J8">
        <v>999999</v>
      </c>
    </row>
    <row r="9" spans="1:10" x14ac:dyDescent="0.35">
      <c r="A9" t="s">
        <v>30</v>
      </c>
      <c r="B9" t="s">
        <v>65</v>
      </c>
      <c r="C9" t="s">
        <v>75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>
        <v>0</v>
      </c>
      <c r="J9">
        <v>999999</v>
      </c>
    </row>
    <row r="10" spans="1:10" x14ac:dyDescent="0.35">
      <c r="A10" t="s">
        <v>30</v>
      </c>
      <c r="B10" t="s">
        <v>65</v>
      </c>
      <c r="C10" t="s">
        <v>41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>
        <v>0</v>
      </c>
      <c r="J10">
        <v>999999</v>
      </c>
    </row>
    <row r="11" spans="1:10" x14ac:dyDescent="0.35">
      <c r="A11" t="s">
        <v>30</v>
      </c>
      <c r="B11" t="s">
        <v>65</v>
      </c>
      <c r="C11" t="s">
        <v>76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>
        <v>0</v>
      </c>
      <c r="J11">
        <v>999999</v>
      </c>
    </row>
    <row r="12" spans="1:10" x14ac:dyDescent="0.35">
      <c r="A12" t="s">
        <v>30</v>
      </c>
      <c r="B12" t="s">
        <v>65</v>
      </c>
      <c r="C12" t="s">
        <v>77</v>
      </c>
      <c r="D12" t="s">
        <v>30</v>
      </c>
      <c r="E12" t="s">
        <v>30</v>
      </c>
      <c r="F12" t="s">
        <v>30</v>
      </c>
      <c r="G12" t="s">
        <v>30</v>
      </c>
      <c r="H12" t="s">
        <v>30</v>
      </c>
      <c r="I12">
        <v>0</v>
      </c>
      <c r="J12">
        <v>999999</v>
      </c>
    </row>
    <row r="13" spans="1:10" x14ac:dyDescent="0.35">
      <c r="A13" t="s">
        <v>30</v>
      </c>
      <c r="B13" t="s">
        <v>65</v>
      </c>
      <c r="C13" t="s">
        <v>78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>
        <v>0</v>
      </c>
      <c r="J13">
        <v>999999</v>
      </c>
    </row>
    <row r="14" spans="1:10" x14ac:dyDescent="0.35">
      <c r="A14" t="s">
        <v>30</v>
      </c>
      <c r="B14" t="s">
        <v>65</v>
      </c>
      <c r="C14" t="s">
        <v>79</v>
      </c>
      <c r="D14" t="s">
        <v>30</v>
      </c>
      <c r="E14" t="s">
        <v>30</v>
      </c>
      <c r="F14" t="s">
        <v>30</v>
      </c>
      <c r="G14" t="s">
        <v>30</v>
      </c>
      <c r="H14" t="s">
        <v>30</v>
      </c>
      <c r="I14">
        <v>0</v>
      </c>
      <c r="J14">
        <v>999999</v>
      </c>
    </row>
    <row r="15" spans="1:10" x14ac:dyDescent="0.35">
      <c r="A15" t="s">
        <v>30</v>
      </c>
      <c r="B15" t="s">
        <v>65</v>
      </c>
      <c r="C15" t="s">
        <v>66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>
        <v>0</v>
      </c>
      <c r="J15">
        <v>999999</v>
      </c>
    </row>
    <row r="16" spans="1:10" x14ac:dyDescent="0.35">
      <c r="A16" t="s">
        <v>30</v>
      </c>
      <c r="B16" t="s">
        <v>65</v>
      </c>
      <c r="C16" t="s">
        <v>80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I16">
        <v>0</v>
      </c>
      <c r="J16">
        <v>999999</v>
      </c>
    </row>
    <row r="17" spans="1:10" x14ac:dyDescent="0.35">
      <c r="A17" t="s">
        <v>30</v>
      </c>
      <c r="B17" t="s">
        <v>65</v>
      </c>
      <c r="C17" t="s">
        <v>71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I17">
        <v>0</v>
      </c>
      <c r="J17">
        <v>999999</v>
      </c>
    </row>
    <row r="18" spans="1:10" x14ac:dyDescent="0.35">
      <c r="A18" t="s">
        <v>30</v>
      </c>
      <c r="B18" t="s">
        <v>65</v>
      </c>
      <c r="C18" t="s">
        <v>81</v>
      </c>
      <c r="D18" t="s">
        <v>30</v>
      </c>
      <c r="E18" t="s">
        <v>30</v>
      </c>
      <c r="F18" t="s">
        <v>30</v>
      </c>
      <c r="G18" t="s">
        <v>30</v>
      </c>
      <c r="H18" t="s">
        <v>30</v>
      </c>
      <c r="I18">
        <v>0</v>
      </c>
      <c r="J18">
        <v>999999</v>
      </c>
    </row>
    <row r="19" spans="1:10" x14ac:dyDescent="0.35">
      <c r="A19" t="s">
        <v>30</v>
      </c>
      <c r="B19" t="s">
        <v>65</v>
      </c>
      <c r="C19" t="s">
        <v>39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>
        <v>0</v>
      </c>
      <c r="J19">
        <v>999999</v>
      </c>
    </row>
    <row r="20" spans="1:10" x14ac:dyDescent="0.35">
      <c r="A20" t="s">
        <v>30</v>
      </c>
      <c r="B20" t="s">
        <v>65</v>
      </c>
      <c r="C20" t="s">
        <v>82</v>
      </c>
      <c r="D20" t="s">
        <v>30</v>
      </c>
      <c r="E20" t="s">
        <v>30</v>
      </c>
      <c r="F20" t="s">
        <v>30</v>
      </c>
      <c r="G20" t="s">
        <v>30</v>
      </c>
      <c r="H20" t="s">
        <v>30</v>
      </c>
      <c r="I20">
        <v>0</v>
      </c>
      <c r="J20">
        <v>999999</v>
      </c>
    </row>
    <row r="21" spans="1:10" x14ac:dyDescent="0.35">
      <c r="A21" t="s">
        <v>30</v>
      </c>
      <c r="B21" t="s">
        <v>65</v>
      </c>
      <c r="C21" t="s">
        <v>37</v>
      </c>
      <c r="D21" t="s">
        <v>30</v>
      </c>
      <c r="E21" t="s">
        <v>30</v>
      </c>
      <c r="F21" t="s">
        <v>30</v>
      </c>
      <c r="G21" t="s">
        <v>30</v>
      </c>
      <c r="H21" t="s">
        <v>30</v>
      </c>
      <c r="I21">
        <v>0</v>
      </c>
      <c r="J21">
        <v>999999</v>
      </c>
    </row>
    <row r="22" spans="1:10" x14ac:dyDescent="0.35">
      <c r="A22" t="s">
        <v>30</v>
      </c>
      <c r="B22" t="s">
        <v>68</v>
      </c>
      <c r="C22" t="s">
        <v>40</v>
      </c>
      <c r="D22" t="s">
        <v>30</v>
      </c>
      <c r="E22" t="s">
        <v>30</v>
      </c>
      <c r="F22" t="s">
        <v>30</v>
      </c>
      <c r="G22" t="s">
        <v>30</v>
      </c>
      <c r="H22" t="s">
        <v>30</v>
      </c>
      <c r="I22">
        <v>0</v>
      </c>
      <c r="J22">
        <v>999999</v>
      </c>
    </row>
    <row r="23" spans="1:10" x14ac:dyDescent="0.35">
      <c r="A23" t="s">
        <v>30</v>
      </c>
      <c r="B23" t="s">
        <v>68</v>
      </c>
      <c r="C23" t="s">
        <v>65</v>
      </c>
      <c r="D23" t="s">
        <v>30</v>
      </c>
      <c r="E23" t="s">
        <v>30</v>
      </c>
      <c r="F23" t="s">
        <v>30</v>
      </c>
      <c r="G23" t="s">
        <v>30</v>
      </c>
      <c r="H23" t="s">
        <v>30</v>
      </c>
      <c r="I23">
        <v>0</v>
      </c>
      <c r="J23">
        <v>999999</v>
      </c>
    </row>
    <row r="24" spans="1:10" x14ac:dyDescent="0.35">
      <c r="A24" t="s">
        <v>30</v>
      </c>
      <c r="B24" t="s">
        <v>68</v>
      </c>
      <c r="C24" t="s">
        <v>38</v>
      </c>
      <c r="D24" t="s">
        <v>30</v>
      </c>
      <c r="E24" t="s">
        <v>30</v>
      </c>
      <c r="F24" t="s">
        <v>30</v>
      </c>
      <c r="G24" t="s">
        <v>30</v>
      </c>
      <c r="H24" t="s">
        <v>30</v>
      </c>
      <c r="I24">
        <v>0</v>
      </c>
      <c r="J24">
        <v>999999</v>
      </c>
    </row>
    <row r="25" spans="1:10" x14ac:dyDescent="0.35">
      <c r="A25" t="s">
        <v>30</v>
      </c>
      <c r="B25" t="s">
        <v>68</v>
      </c>
      <c r="C25" t="s">
        <v>67</v>
      </c>
      <c r="D25" t="s">
        <v>30</v>
      </c>
      <c r="E25" t="s">
        <v>30</v>
      </c>
      <c r="F25" t="s">
        <v>30</v>
      </c>
      <c r="G25" t="s">
        <v>30</v>
      </c>
      <c r="H25" t="s">
        <v>30</v>
      </c>
      <c r="I25">
        <v>0</v>
      </c>
      <c r="J25">
        <v>999999</v>
      </c>
    </row>
    <row r="26" spans="1:10" x14ac:dyDescent="0.35">
      <c r="A26" t="s">
        <v>30</v>
      </c>
      <c r="B26" t="s">
        <v>68</v>
      </c>
      <c r="C26" t="s">
        <v>68</v>
      </c>
      <c r="D26" t="s">
        <v>30</v>
      </c>
      <c r="E26" t="s">
        <v>30</v>
      </c>
      <c r="F26" t="s">
        <v>30</v>
      </c>
      <c r="G26" t="s">
        <v>30</v>
      </c>
      <c r="H26" t="s">
        <v>30</v>
      </c>
      <c r="I26">
        <v>0</v>
      </c>
      <c r="J26">
        <v>999999</v>
      </c>
    </row>
    <row r="27" spans="1:10" x14ac:dyDescent="0.35">
      <c r="A27" t="s">
        <v>30</v>
      </c>
      <c r="B27" t="s">
        <v>68</v>
      </c>
      <c r="C27" t="s">
        <v>69</v>
      </c>
      <c r="D27" t="s">
        <v>30</v>
      </c>
      <c r="E27" t="s">
        <v>30</v>
      </c>
      <c r="F27" t="s">
        <v>30</v>
      </c>
      <c r="G27" t="s">
        <v>30</v>
      </c>
      <c r="H27" t="s">
        <v>30</v>
      </c>
      <c r="I27">
        <v>0</v>
      </c>
      <c r="J27">
        <v>999999</v>
      </c>
    </row>
    <row r="28" spans="1:10" x14ac:dyDescent="0.35">
      <c r="A28" t="s">
        <v>30</v>
      </c>
      <c r="B28" t="s">
        <v>68</v>
      </c>
      <c r="C28" t="s">
        <v>74</v>
      </c>
      <c r="D28" t="s">
        <v>30</v>
      </c>
      <c r="E28" t="s">
        <v>30</v>
      </c>
      <c r="F28" t="s">
        <v>30</v>
      </c>
      <c r="G28" t="s">
        <v>30</v>
      </c>
      <c r="H28" t="s">
        <v>30</v>
      </c>
      <c r="I28">
        <v>0</v>
      </c>
      <c r="J28">
        <v>999999</v>
      </c>
    </row>
    <row r="29" spans="1:10" x14ac:dyDescent="0.35">
      <c r="A29" t="s">
        <v>30</v>
      </c>
      <c r="B29" t="s">
        <v>68</v>
      </c>
      <c r="C29" t="s">
        <v>75</v>
      </c>
      <c r="D29" t="s">
        <v>30</v>
      </c>
      <c r="E29" t="s">
        <v>30</v>
      </c>
      <c r="F29" t="s">
        <v>30</v>
      </c>
      <c r="G29" t="s">
        <v>30</v>
      </c>
      <c r="H29" t="s">
        <v>30</v>
      </c>
      <c r="I29">
        <v>0</v>
      </c>
      <c r="J29">
        <v>999999</v>
      </c>
    </row>
    <row r="30" spans="1:10" x14ac:dyDescent="0.35">
      <c r="A30" t="s">
        <v>30</v>
      </c>
      <c r="B30" t="s">
        <v>68</v>
      </c>
      <c r="C30" t="s">
        <v>41</v>
      </c>
      <c r="D30" t="s">
        <v>30</v>
      </c>
      <c r="E30" t="s">
        <v>30</v>
      </c>
      <c r="F30" t="s">
        <v>30</v>
      </c>
      <c r="G30" t="s">
        <v>30</v>
      </c>
      <c r="H30" t="s">
        <v>30</v>
      </c>
      <c r="I30">
        <v>0</v>
      </c>
      <c r="J30">
        <v>999999</v>
      </c>
    </row>
    <row r="31" spans="1:10" x14ac:dyDescent="0.35">
      <c r="A31" t="s">
        <v>30</v>
      </c>
      <c r="B31" t="s">
        <v>68</v>
      </c>
      <c r="C31" t="s">
        <v>76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I31">
        <v>0</v>
      </c>
      <c r="J31">
        <v>999999</v>
      </c>
    </row>
    <row r="32" spans="1:10" x14ac:dyDescent="0.35">
      <c r="A32" t="s">
        <v>30</v>
      </c>
      <c r="B32" t="s">
        <v>68</v>
      </c>
      <c r="C32" t="s">
        <v>77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>
        <v>0</v>
      </c>
      <c r="J32">
        <v>999999</v>
      </c>
    </row>
    <row r="33" spans="1:10" x14ac:dyDescent="0.35">
      <c r="A33" t="s">
        <v>30</v>
      </c>
      <c r="B33" t="s">
        <v>68</v>
      </c>
      <c r="C33" t="s">
        <v>78</v>
      </c>
      <c r="D33" t="s">
        <v>30</v>
      </c>
      <c r="E33" t="s">
        <v>30</v>
      </c>
      <c r="F33" t="s">
        <v>30</v>
      </c>
      <c r="G33" t="s">
        <v>30</v>
      </c>
      <c r="H33" t="s">
        <v>30</v>
      </c>
      <c r="I33">
        <v>0</v>
      </c>
      <c r="J33">
        <v>999999</v>
      </c>
    </row>
    <row r="34" spans="1:10" x14ac:dyDescent="0.35">
      <c r="A34" t="s">
        <v>30</v>
      </c>
      <c r="B34" t="s">
        <v>68</v>
      </c>
      <c r="C34" t="s">
        <v>79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>
        <v>0</v>
      </c>
      <c r="J34">
        <v>999999</v>
      </c>
    </row>
    <row r="35" spans="1:10" x14ac:dyDescent="0.35">
      <c r="A35" t="s">
        <v>30</v>
      </c>
      <c r="B35" t="s">
        <v>68</v>
      </c>
      <c r="C35" t="s">
        <v>66</v>
      </c>
      <c r="D35" t="s">
        <v>30</v>
      </c>
      <c r="E35" t="s">
        <v>30</v>
      </c>
      <c r="F35" t="s">
        <v>30</v>
      </c>
      <c r="G35" t="s">
        <v>30</v>
      </c>
      <c r="H35" t="s">
        <v>30</v>
      </c>
      <c r="I35">
        <v>0</v>
      </c>
      <c r="J35">
        <v>999999</v>
      </c>
    </row>
    <row r="36" spans="1:10" x14ac:dyDescent="0.35">
      <c r="A36" t="s">
        <v>30</v>
      </c>
      <c r="B36" t="s">
        <v>68</v>
      </c>
      <c r="C36" t="s">
        <v>80</v>
      </c>
      <c r="D36" t="s">
        <v>30</v>
      </c>
      <c r="E36" t="s">
        <v>30</v>
      </c>
      <c r="F36" t="s">
        <v>30</v>
      </c>
      <c r="G36" t="s">
        <v>30</v>
      </c>
      <c r="H36" t="s">
        <v>30</v>
      </c>
      <c r="I36">
        <v>0</v>
      </c>
      <c r="J36">
        <v>999999</v>
      </c>
    </row>
    <row r="37" spans="1:10" x14ac:dyDescent="0.35">
      <c r="A37" t="s">
        <v>30</v>
      </c>
      <c r="B37" t="s">
        <v>68</v>
      </c>
      <c r="C37" t="s">
        <v>71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I37">
        <v>0</v>
      </c>
      <c r="J37">
        <v>999999</v>
      </c>
    </row>
    <row r="38" spans="1:10" x14ac:dyDescent="0.35">
      <c r="A38" t="s">
        <v>30</v>
      </c>
      <c r="B38" t="s">
        <v>68</v>
      </c>
      <c r="C38" t="s">
        <v>81</v>
      </c>
      <c r="D38" t="s">
        <v>30</v>
      </c>
      <c r="E38" t="s">
        <v>30</v>
      </c>
      <c r="F38" t="s">
        <v>30</v>
      </c>
      <c r="G38" t="s">
        <v>30</v>
      </c>
      <c r="H38" t="s">
        <v>30</v>
      </c>
      <c r="I38">
        <v>0</v>
      </c>
      <c r="J38">
        <v>999999</v>
      </c>
    </row>
    <row r="39" spans="1:10" x14ac:dyDescent="0.35">
      <c r="A39" t="s">
        <v>30</v>
      </c>
      <c r="B39" t="s">
        <v>68</v>
      </c>
      <c r="C39" t="s">
        <v>39</v>
      </c>
      <c r="D39" t="s">
        <v>30</v>
      </c>
      <c r="E39" t="s">
        <v>30</v>
      </c>
      <c r="F39" t="s">
        <v>30</v>
      </c>
      <c r="G39" t="s">
        <v>30</v>
      </c>
      <c r="H39" t="s">
        <v>30</v>
      </c>
      <c r="I39">
        <v>0</v>
      </c>
      <c r="J39">
        <v>999999</v>
      </c>
    </row>
    <row r="40" spans="1:10" x14ac:dyDescent="0.35">
      <c r="A40" t="s">
        <v>30</v>
      </c>
      <c r="B40" t="s">
        <v>68</v>
      </c>
      <c r="C40" t="s">
        <v>82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I40">
        <v>0</v>
      </c>
      <c r="J40">
        <v>999999</v>
      </c>
    </row>
    <row r="41" spans="1:10" x14ac:dyDescent="0.35">
      <c r="A41" t="s">
        <v>30</v>
      </c>
      <c r="B41" t="s">
        <v>68</v>
      </c>
      <c r="C41" t="s">
        <v>37</v>
      </c>
      <c r="D41" t="s">
        <v>30</v>
      </c>
      <c r="E41" t="s">
        <v>30</v>
      </c>
      <c r="F41" t="s">
        <v>30</v>
      </c>
      <c r="G41" t="s">
        <v>30</v>
      </c>
      <c r="H41" t="s">
        <v>30</v>
      </c>
      <c r="I41">
        <v>0</v>
      </c>
      <c r="J41">
        <v>999999</v>
      </c>
    </row>
    <row r="42" spans="1:10" x14ac:dyDescent="0.35">
      <c r="A42" t="s">
        <v>30</v>
      </c>
      <c r="B42" t="s">
        <v>77</v>
      </c>
      <c r="C42" t="s">
        <v>40</v>
      </c>
      <c r="D42" t="s">
        <v>30</v>
      </c>
      <c r="E42" t="s">
        <v>30</v>
      </c>
      <c r="F42" t="s">
        <v>30</v>
      </c>
      <c r="G42" t="s">
        <v>30</v>
      </c>
      <c r="H42" t="s">
        <v>30</v>
      </c>
      <c r="I42">
        <v>0</v>
      </c>
      <c r="J42">
        <v>999999</v>
      </c>
    </row>
    <row r="43" spans="1:10" x14ac:dyDescent="0.35">
      <c r="A43" t="s">
        <v>30</v>
      </c>
      <c r="B43" t="s">
        <v>77</v>
      </c>
      <c r="C43" t="s">
        <v>65</v>
      </c>
      <c r="D43" t="s">
        <v>30</v>
      </c>
      <c r="E43" t="s">
        <v>30</v>
      </c>
      <c r="F43" t="s">
        <v>30</v>
      </c>
      <c r="G43" t="s">
        <v>30</v>
      </c>
      <c r="H43" t="s">
        <v>30</v>
      </c>
      <c r="I43">
        <v>0</v>
      </c>
      <c r="J43">
        <v>999999</v>
      </c>
    </row>
    <row r="44" spans="1:10" x14ac:dyDescent="0.35">
      <c r="A44" t="s">
        <v>30</v>
      </c>
      <c r="B44" t="s">
        <v>77</v>
      </c>
      <c r="C44" t="s">
        <v>38</v>
      </c>
      <c r="D44" t="s">
        <v>30</v>
      </c>
      <c r="E44" t="s">
        <v>30</v>
      </c>
      <c r="F44" t="s">
        <v>30</v>
      </c>
      <c r="G44" t="s">
        <v>30</v>
      </c>
      <c r="H44" t="s">
        <v>30</v>
      </c>
      <c r="I44">
        <v>0</v>
      </c>
      <c r="J44">
        <v>999999</v>
      </c>
    </row>
    <row r="45" spans="1:10" x14ac:dyDescent="0.35">
      <c r="A45" t="s">
        <v>30</v>
      </c>
      <c r="B45" t="s">
        <v>77</v>
      </c>
      <c r="C45" t="s">
        <v>67</v>
      </c>
      <c r="D45" t="s">
        <v>30</v>
      </c>
      <c r="E45" t="s">
        <v>30</v>
      </c>
      <c r="F45" t="s">
        <v>30</v>
      </c>
      <c r="G45" t="s">
        <v>30</v>
      </c>
      <c r="H45" t="s">
        <v>30</v>
      </c>
      <c r="I45">
        <v>0</v>
      </c>
      <c r="J45">
        <v>999999</v>
      </c>
    </row>
    <row r="46" spans="1:10" x14ac:dyDescent="0.35">
      <c r="A46" t="s">
        <v>30</v>
      </c>
      <c r="B46" t="s">
        <v>77</v>
      </c>
      <c r="C46" t="s">
        <v>68</v>
      </c>
      <c r="D46" t="s">
        <v>30</v>
      </c>
      <c r="E46" t="s">
        <v>30</v>
      </c>
      <c r="F46" t="s">
        <v>30</v>
      </c>
      <c r="G46" t="s">
        <v>30</v>
      </c>
      <c r="H46" t="s">
        <v>30</v>
      </c>
      <c r="I46">
        <v>0</v>
      </c>
      <c r="J46">
        <v>999999</v>
      </c>
    </row>
    <row r="47" spans="1:10" x14ac:dyDescent="0.35">
      <c r="A47" t="s">
        <v>30</v>
      </c>
      <c r="B47" t="s">
        <v>77</v>
      </c>
      <c r="C47" t="s">
        <v>69</v>
      </c>
      <c r="D47" t="s">
        <v>30</v>
      </c>
      <c r="E47" t="s">
        <v>30</v>
      </c>
      <c r="F47" t="s">
        <v>30</v>
      </c>
      <c r="G47" t="s">
        <v>30</v>
      </c>
      <c r="H47" t="s">
        <v>30</v>
      </c>
      <c r="I47">
        <v>0</v>
      </c>
      <c r="J47">
        <v>999999</v>
      </c>
    </row>
    <row r="48" spans="1:10" x14ac:dyDescent="0.35">
      <c r="A48" t="s">
        <v>30</v>
      </c>
      <c r="B48" t="s">
        <v>77</v>
      </c>
      <c r="C48" t="s">
        <v>74</v>
      </c>
      <c r="D48" t="s">
        <v>30</v>
      </c>
      <c r="E48" t="s">
        <v>30</v>
      </c>
      <c r="F48" t="s">
        <v>30</v>
      </c>
      <c r="G48" t="s">
        <v>30</v>
      </c>
      <c r="H48" t="s">
        <v>30</v>
      </c>
      <c r="I48">
        <v>0</v>
      </c>
      <c r="J48">
        <v>999999</v>
      </c>
    </row>
    <row r="49" spans="1:10" x14ac:dyDescent="0.35">
      <c r="A49" t="s">
        <v>30</v>
      </c>
      <c r="B49" t="s">
        <v>77</v>
      </c>
      <c r="C49" t="s">
        <v>75</v>
      </c>
      <c r="D49" t="s">
        <v>30</v>
      </c>
      <c r="E49" t="s">
        <v>30</v>
      </c>
      <c r="F49" t="s">
        <v>30</v>
      </c>
      <c r="G49" t="s">
        <v>30</v>
      </c>
      <c r="H49" t="s">
        <v>30</v>
      </c>
      <c r="I49">
        <v>0</v>
      </c>
      <c r="J49">
        <v>999999</v>
      </c>
    </row>
    <row r="50" spans="1:10" x14ac:dyDescent="0.35">
      <c r="A50" t="s">
        <v>30</v>
      </c>
      <c r="B50" t="s">
        <v>77</v>
      </c>
      <c r="C50" t="s">
        <v>41</v>
      </c>
      <c r="D50" t="s">
        <v>30</v>
      </c>
      <c r="E50" t="s">
        <v>30</v>
      </c>
      <c r="F50" t="s">
        <v>30</v>
      </c>
      <c r="G50" t="s">
        <v>30</v>
      </c>
      <c r="H50" t="s">
        <v>30</v>
      </c>
      <c r="I50">
        <v>0</v>
      </c>
      <c r="J50">
        <v>999999</v>
      </c>
    </row>
    <row r="51" spans="1:10" x14ac:dyDescent="0.35">
      <c r="A51" t="s">
        <v>30</v>
      </c>
      <c r="B51" t="s">
        <v>77</v>
      </c>
      <c r="C51" t="s">
        <v>76</v>
      </c>
      <c r="D51" t="s">
        <v>30</v>
      </c>
      <c r="E51" t="s">
        <v>30</v>
      </c>
      <c r="F51" t="s">
        <v>30</v>
      </c>
      <c r="G51" t="s">
        <v>30</v>
      </c>
      <c r="H51" t="s">
        <v>30</v>
      </c>
      <c r="I51">
        <v>0</v>
      </c>
      <c r="J51">
        <v>999999</v>
      </c>
    </row>
    <row r="52" spans="1:10" x14ac:dyDescent="0.35">
      <c r="A52" t="s">
        <v>30</v>
      </c>
      <c r="B52" t="s">
        <v>77</v>
      </c>
      <c r="C52" t="s">
        <v>77</v>
      </c>
      <c r="D52" t="s">
        <v>30</v>
      </c>
      <c r="E52" t="s">
        <v>30</v>
      </c>
      <c r="F52" t="s">
        <v>30</v>
      </c>
      <c r="G52" t="s">
        <v>30</v>
      </c>
      <c r="H52" t="s">
        <v>30</v>
      </c>
      <c r="I52">
        <v>0</v>
      </c>
      <c r="J52">
        <v>999999</v>
      </c>
    </row>
    <row r="53" spans="1:10" x14ac:dyDescent="0.35">
      <c r="A53" t="s">
        <v>30</v>
      </c>
      <c r="B53" t="s">
        <v>77</v>
      </c>
      <c r="C53" t="s">
        <v>78</v>
      </c>
      <c r="D53" t="s">
        <v>30</v>
      </c>
      <c r="E53" t="s">
        <v>30</v>
      </c>
      <c r="F53" t="s">
        <v>30</v>
      </c>
      <c r="G53" t="s">
        <v>30</v>
      </c>
      <c r="H53" t="s">
        <v>30</v>
      </c>
      <c r="I53">
        <v>0</v>
      </c>
      <c r="J53">
        <v>999999</v>
      </c>
    </row>
    <row r="54" spans="1:10" x14ac:dyDescent="0.35">
      <c r="A54" t="s">
        <v>30</v>
      </c>
      <c r="B54" t="s">
        <v>77</v>
      </c>
      <c r="C54" t="s">
        <v>79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>
        <v>0</v>
      </c>
      <c r="J54">
        <v>999999</v>
      </c>
    </row>
    <row r="55" spans="1:10" x14ac:dyDescent="0.35">
      <c r="A55" t="s">
        <v>30</v>
      </c>
      <c r="B55" t="s">
        <v>77</v>
      </c>
      <c r="C55" t="s">
        <v>66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>
        <v>0</v>
      </c>
      <c r="J55">
        <v>999999</v>
      </c>
    </row>
    <row r="56" spans="1:10" x14ac:dyDescent="0.35">
      <c r="A56" t="s">
        <v>30</v>
      </c>
      <c r="B56" t="s">
        <v>77</v>
      </c>
      <c r="C56" t="s">
        <v>80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>
        <v>0</v>
      </c>
      <c r="J56">
        <v>999999</v>
      </c>
    </row>
    <row r="57" spans="1:10" x14ac:dyDescent="0.35">
      <c r="A57" t="s">
        <v>30</v>
      </c>
      <c r="B57" t="s">
        <v>77</v>
      </c>
      <c r="C57" t="s">
        <v>71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>
        <v>0</v>
      </c>
      <c r="J57">
        <v>999999</v>
      </c>
    </row>
    <row r="58" spans="1:10" x14ac:dyDescent="0.35">
      <c r="A58" t="s">
        <v>30</v>
      </c>
      <c r="B58" t="s">
        <v>77</v>
      </c>
      <c r="C58" t="s">
        <v>81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>
        <v>0</v>
      </c>
      <c r="J58">
        <v>999999</v>
      </c>
    </row>
    <row r="59" spans="1:10" x14ac:dyDescent="0.35">
      <c r="A59" t="s">
        <v>30</v>
      </c>
      <c r="B59" t="s">
        <v>77</v>
      </c>
      <c r="C59" t="s">
        <v>39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>
        <v>0</v>
      </c>
      <c r="J59">
        <v>999999</v>
      </c>
    </row>
    <row r="60" spans="1:10" x14ac:dyDescent="0.35">
      <c r="A60" t="s">
        <v>30</v>
      </c>
      <c r="B60" t="s">
        <v>77</v>
      </c>
      <c r="C60" t="s">
        <v>82</v>
      </c>
      <c r="D60" t="s">
        <v>30</v>
      </c>
      <c r="E60" t="s">
        <v>30</v>
      </c>
      <c r="F60" t="s">
        <v>30</v>
      </c>
      <c r="G60" t="s">
        <v>30</v>
      </c>
      <c r="H60" t="s">
        <v>30</v>
      </c>
      <c r="I60">
        <v>0</v>
      </c>
      <c r="J60">
        <v>999999</v>
      </c>
    </row>
    <row r="61" spans="1:10" x14ac:dyDescent="0.35">
      <c r="A61" t="s">
        <v>30</v>
      </c>
      <c r="B61" t="s">
        <v>77</v>
      </c>
      <c r="C61" t="s">
        <v>37</v>
      </c>
      <c r="D61" t="s">
        <v>30</v>
      </c>
      <c r="E61" t="s">
        <v>30</v>
      </c>
      <c r="F61" t="s">
        <v>30</v>
      </c>
      <c r="G61" t="s">
        <v>30</v>
      </c>
      <c r="H61" t="s">
        <v>30</v>
      </c>
      <c r="I61">
        <v>0</v>
      </c>
      <c r="J61">
        <v>999999</v>
      </c>
    </row>
    <row r="62" spans="1:10" x14ac:dyDescent="0.35">
      <c r="A62" t="s">
        <v>30</v>
      </c>
      <c r="B62" t="s">
        <v>39</v>
      </c>
      <c r="C62" t="s">
        <v>40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>
        <v>0</v>
      </c>
      <c r="J62">
        <v>999999</v>
      </c>
    </row>
    <row r="63" spans="1:10" x14ac:dyDescent="0.35">
      <c r="A63" t="s">
        <v>30</v>
      </c>
      <c r="B63" t="s">
        <v>39</v>
      </c>
      <c r="C63" t="s">
        <v>65</v>
      </c>
      <c r="D63" t="s">
        <v>30</v>
      </c>
      <c r="E63" t="s">
        <v>30</v>
      </c>
      <c r="F63" t="s">
        <v>30</v>
      </c>
      <c r="G63" t="s">
        <v>30</v>
      </c>
      <c r="H63" t="s">
        <v>30</v>
      </c>
      <c r="I63">
        <v>0</v>
      </c>
      <c r="J63">
        <v>999999</v>
      </c>
    </row>
    <row r="64" spans="1:10" x14ac:dyDescent="0.35">
      <c r="A64" t="s">
        <v>30</v>
      </c>
      <c r="B64" t="s">
        <v>39</v>
      </c>
      <c r="C64" t="s">
        <v>38</v>
      </c>
      <c r="D64" t="s">
        <v>30</v>
      </c>
      <c r="E64" t="s">
        <v>30</v>
      </c>
      <c r="F64" t="s">
        <v>30</v>
      </c>
      <c r="G64" t="s">
        <v>30</v>
      </c>
      <c r="H64" t="s">
        <v>30</v>
      </c>
      <c r="I64">
        <v>0</v>
      </c>
      <c r="J64">
        <v>999999</v>
      </c>
    </row>
    <row r="65" spans="1:10" x14ac:dyDescent="0.35">
      <c r="A65" t="s">
        <v>30</v>
      </c>
      <c r="B65" t="s">
        <v>39</v>
      </c>
      <c r="C65" t="s">
        <v>67</v>
      </c>
      <c r="D65" t="s">
        <v>30</v>
      </c>
      <c r="E65" t="s">
        <v>30</v>
      </c>
      <c r="F65" t="s">
        <v>30</v>
      </c>
      <c r="G65" t="s">
        <v>30</v>
      </c>
      <c r="H65" t="s">
        <v>30</v>
      </c>
      <c r="I65">
        <v>0</v>
      </c>
      <c r="J65">
        <v>999999</v>
      </c>
    </row>
    <row r="66" spans="1:10" x14ac:dyDescent="0.35">
      <c r="A66" t="s">
        <v>30</v>
      </c>
      <c r="B66" t="s">
        <v>39</v>
      </c>
      <c r="C66" t="s">
        <v>68</v>
      </c>
      <c r="D66" t="s">
        <v>30</v>
      </c>
      <c r="E66" t="s">
        <v>30</v>
      </c>
      <c r="F66" t="s">
        <v>30</v>
      </c>
      <c r="G66" t="s">
        <v>30</v>
      </c>
      <c r="H66" t="s">
        <v>30</v>
      </c>
      <c r="I66">
        <v>0</v>
      </c>
      <c r="J66">
        <v>999999</v>
      </c>
    </row>
    <row r="67" spans="1:10" x14ac:dyDescent="0.35">
      <c r="A67" t="s">
        <v>30</v>
      </c>
      <c r="B67" t="s">
        <v>39</v>
      </c>
      <c r="C67" t="s">
        <v>69</v>
      </c>
      <c r="D67" t="s">
        <v>30</v>
      </c>
      <c r="E67" t="s">
        <v>30</v>
      </c>
      <c r="F67" t="s">
        <v>30</v>
      </c>
      <c r="G67" t="s">
        <v>30</v>
      </c>
      <c r="H67" t="s">
        <v>30</v>
      </c>
      <c r="I67">
        <v>0</v>
      </c>
      <c r="J67">
        <v>999999</v>
      </c>
    </row>
    <row r="68" spans="1:10" x14ac:dyDescent="0.35">
      <c r="A68" t="s">
        <v>30</v>
      </c>
      <c r="B68" t="s">
        <v>39</v>
      </c>
      <c r="C68" t="s">
        <v>74</v>
      </c>
      <c r="D68" t="s">
        <v>30</v>
      </c>
      <c r="E68" t="s">
        <v>30</v>
      </c>
      <c r="F68" t="s">
        <v>30</v>
      </c>
      <c r="G68" t="s">
        <v>30</v>
      </c>
      <c r="H68" t="s">
        <v>30</v>
      </c>
      <c r="I68">
        <v>0</v>
      </c>
      <c r="J68">
        <v>999999</v>
      </c>
    </row>
    <row r="69" spans="1:10" x14ac:dyDescent="0.35">
      <c r="A69" t="s">
        <v>30</v>
      </c>
      <c r="B69" t="s">
        <v>39</v>
      </c>
      <c r="C69" t="s">
        <v>75</v>
      </c>
      <c r="D69" t="s">
        <v>30</v>
      </c>
      <c r="E69" t="s">
        <v>30</v>
      </c>
      <c r="F69" t="s">
        <v>30</v>
      </c>
      <c r="G69" t="s">
        <v>30</v>
      </c>
      <c r="H69" t="s">
        <v>30</v>
      </c>
      <c r="I69">
        <v>0</v>
      </c>
      <c r="J69">
        <v>999999</v>
      </c>
    </row>
    <row r="70" spans="1:10" x14ac:dyDescent="0.35">
      <c r="A70" t="s">
        <v>30</v>
      </c>
      <c r="B70" t="s">
        <v>39</v>
      </c>
      <c r="C70" t="s">
        <v>41</v>
      </c>
      <c r="D70" t="s">
        <v>30</v>
      </c>
      <c r="E70" t="s">
        <v>30</v>
      </c>
      <c r="F70" t="s">
        <v>30</v>
      </c>
      <c r="G70" t="s">
        <v>30</v>
      </c>
      <c r="H70" t="s">
        <v>30</v>
      </c>
      <c r="I70">
        <v>0</v>
      </c>
      <c r="J70">
        <v>999999</v>
      </c>
    </row>
    <row r="71" spans="1:10" x14ac:dyDescent="0.35">
      <c r="A71" t="s">
        <v>30</v>
      </c>
      <c r="B71" t="s">
        <v>39</v>
      </c>
      <c r="C71" t="s">
        <v>76</v>
      </c>
      <c r="D71" t="s">
        <v>30</v>
      </c>
      <c r="E71" t="s">
        <v>30</v>
      </c>
      <c r="F71" t="s">
        <v>30</v>
      </c>
      <c r="G71" t="s">
        <v>30</v>
      </c>
      <c r="H71" t="s">
        <v>30</v>
      </c>
      <c r="I71">
        <v>0</v>
      </c>
      <c r="J71">
        <v>999999</v>
      </c>
    </row>
    <row r="72" spans="1:10" x14ac:dyDescent="0.35">
      <c r="A72" t="s">
        <v>30</v>
      </c>
      <c r="B72" t="s">
        <v>39</v>
      </c>
      <c r="C72" t="s">
        <v>77</v>
      </c>
      <c r="D72" t="s">
        <v>30</v>
      </c>
      <c r="E72" t="s">
        <v>30</v>
      </c>
      <c r="F72" t="s">
        <v>30</v>
      </c>
      <c r="G72" t="s">
        <v>30</v>
      </c>
      <c r="H72" t="s">
        <v>30</v>
      </c>
      <c r="I72">
        <v>0</v>
      </c>
      <c r="J72">
        <v>999999</v>
      </c>
    </row>
    <row r="73" spans="1:10" x14ac:dyDescent="0.35">
      <c r="A73" t="s">
        <v>30</v>
      </c>
      <c r="B73" t="s">
        <v>39</v>
      </c>
      <c r="C73" t="s">
        <v>78</v>
      </c>
      <c r="D73" t="s">
        <v>30</v>
      </c>
      <c r="E73" t="s">
        <v>30</v>
      </c>
      <c r="F73" t="s">
        <v>30</v>
      </c>
      <c r="G73" t="s">
        <v>30</v>
      </c>
      <c r="H73" t="s">
        <v>30</v>
      </c>
      <c r="I73">
        <v>0</v>
      </c>
      <c r="J73">
        <v>999999</v>
      </c>
    </row>
    <row r="74" spans="1:10" x14ac:dyDescent="0.35">
      <c r="A74" t="s">
        <v>30</v>
      </c>
      <c r="B74" t="s">
        <v>39</v>
      </c>
      <c r="C74" t="s">
        <v>79</v>
      </c>
      <c r="D74" t="s">
        <v>30</v>
      </c>
      <c r="E74" t="s">
        <v>30</v>
      </c>
      <c r="F74" t="s">
        <v>30</v>
      </c>
      <c r="G74" t="s">
        <v>30</v>
      </c>
      <c r="H74" t="s">
        <v>30</v>
      </c>
      <c r="I74">
        <v>0</v>
      </c>
      <c r="J74">
        <v>999999</v>
      </c>
    </row>
    <row r="75" spans="1:10" x14ac:dyDescent="0.35">
      <c r="A75" t="s">
        <v>30</v>
      </c>
      <c r="B75" t="s">
        <v>39</v>
      </c>
      <c r="C75" t="s">
        <v>66</v>
      </c>
      <c r="D75" t="s">
        <v>30</v>
      </c>
      <c r="E75" t="s">
        <v>30</v>
      </c>
      <c r="F75" t="s">
        <v>30</v>
      </c>
      <c r="G75" t="s">
        <v>30</v>
      </c>
      <c r="H75" t="s">
        <v>30</v>
      </c>
      <c r="I75">
        <v>0</v>
      </c>
      <c r="J75">
        <v>999999</v>
      </c>
    </row>
    <row r="76" spans="1:10" x14ac:dyDescent="0.35">
      <c r="A76" t="s">
        <v>30</v>
      </c>
      <c r="B76" t="s">
        <v>39</v>
      </c>
      <c r="C76" t="s">
        <v>80</v>
      </c>
      <c r="D76" t="s">
        <v>30</v>
      </c>
      <c r="E76" t="s">
        <v>30</v>
      </c>
      <c r="F76" t="s">
        <v>30</v>
      </c>
      <c r="G76" t="s">
        <v>30</v>
      </c>
      <c r="H76" t="s">
        <v>30</v>
      </c>
      <c r="I76">
        <v>0</v>
      </c>
      <c r="J76">
        <v>999999</v>
      </c>
    </row>
    <row r="77" spans="1:10" x14ac:dyDescent="0.35">
      <c r="A77" t="s">
        <v>30</v>
      </c>
      <c r="B77" t="s">
        <v>39</v>
      </c>
      <c r="C77" t="s">
        <v>71</v>
      </c>
      <c r="D77" t="s">
        <v>30</v>
      </c>
      <c r="E77" t="s">
        <v>30</v>
      </c>
      <c r="F77" t="s">
        <v>30</v>
      </c>
      <c r="G77" t="s">
        <v>30</v>
      </c>
      <c r="H77" t="s">
        <v>30</v>
      </c>
      <c r="I77">
        <v>0</v>
      </c>
      <c r="J77">
        <v>999999</v>
      </c>
    </row>
    <row r="78" spans="1:10" x14ac:dyDescent="0.35">
      <c r="A78" t="s">
        <v>30</v>
      </c>
      <c r="B78" t="s">
        <v>39</v>
      </c>
      <c r="C78" t="s">
        <v>81</v>
      </c>
      <c r="D78" t="s">
        <v>30</v>
      </c>
      <c r="E78" t="s">
        <v>30</v>
      </c>
      <c r="F78" t="s">
        <v>30</v>
      </c>
      <c r="G78" t="s">
        <v>30</v>
      </c>
      <c r="H78" t="s">
        <v>30</v>
      </c>
      <c r="I78">
        <v>0</v>
      </c>
      <c r="J78">
        <v>999999</v>
      </c>
    </row>
    <row r="79" spans="1:10" x14ac:dyDescent="0.35">
      <c r="A79" t="s">
        <v>30</v>
      </c>
      <c r="B79" t="s">
        <v>39</v>
      </c>
      <c r="C79" t="s">
        <v>39</v>
      </c>
      <c r="D79" t="s">
        <v>30</v>
      </c>
      <c r="E79" t="s">
        <v>30</v>
      </c>
      <c r="F79" t="s">
        <v>30</v>
      </c>
      <c r="G79" t="s">
        <v>30</v>
      </c>
      <c r="H79" t="s">
        <v>30</v>
      </c>
      <c r="I79">
        <v>0</v>
      </c>
      <c r="J79">
        <v>999999</v>
      </c>
    </row>
    <row r="80" spans="1:10" x14ac:dyDescent="0.35">
      <c r="A80" t="s">
        <v>30</v>
      </c>
      <c r="B80" t="s">
        <v>39</v>
      </c>
      <c r="C80" t="s">
        <v>82</v>
      </c>
      <c r="D80" t="s">
        <v>30</v>
      </c>
      <c r="E80" t="s">
        <v>30</v>
      </c>
      <c r="F80" t="s">
        <v>30</v>
      </c>
      <c r="G80" t="s">
        <v>30</v>
      </c>
      <c r="H80" t="s">
        <v>30</v>
      </c>
      <c r="I80">
        <v>0</v>
      </c>
      <c r="J80">
        <v>999999</v>
      </c>
    </row>
    <row r="81" spans="1:10" x14ac:dyDescent="0.35">
      <c r="A81" t="s">
        <v>30</v>
      </c>
      <c r="B81" t="s">
        <v>39</v>
      </c>
      <c r="C81" t="s">
        <v>37</v>
      </c>
      <c r="D81" t="s">
        <v>30</v>
      </c>
      <c r="E81" t="s">
        <v>30</v>
      </c>
      <c r="F81" t="s">
        <v>30</v>
      </c>
      <c r="G81" t="s">
        <v>30</v>
      </c>
      <c r="H81" t="s">
        <v>30</v>
      </c>
      <c r="I81">
        <v>0</v>
      </c>
      <c r="J81">
        <v>999999</v>
      </c>
    </row>
    <row r="82" spans="1:10" x14ac:dyDescent="0.35">
      <c r="A82" t="s">
        <v>30</v>
      </c>
      <c r="B82" t="s">
        <v>38</v>
      </c>
      <c r="C82" t="s">
        <v>40</v>
      </c>
      <c r="D82" t="s">
        <v>30</v>
      </c>
      <c r="E82" t="s">
        <v>30</v>
      </c>
      <c r="F82" t="s">
        <v>30</v>
      </c>
      <c r="G82" t="s">
        <v>30</v>
      </c>
      <c r="H82" t="s">
        <v>30</v>
      </c>
      <c r="I82">
        <v>0</v>
      </c>
      <c r="J82">
        <v>999999</v>
      </c>
    </row>
    <row r="83" spans="1:10" x14ac:dyDescent="0.35">
      <c r="A83" t="s">
        <v>30</v>
      </c>
      <c r="B83" t="s">
        <v>38</v>
      </c>
      <c r="C83" t="s">
        <v>65</v>
      </c>
      <c r="D83" t="s">
        <v>30</v>
      </c>
      <c r="E83" t="s">
        <v>30</v>
      </c>
      <c r="F83" t="s">
        <v>30</v>
      </c>
      <c r="G83" t="s">
        <v>30</v>
      </c>
      <c r="H83" t="s">
        <v>30</v>
      </c>
      <c r="I83">
        <v>0</v>
      </c>
      <c r="J83">
        <v>999999</v>
      </c>
    </row>
    <row r="84" spans="1:10" x14ac:dyDescent="0.35">
      <c r="A84" t="s">
        <v>30</v>
      </c>
      <c r="B84" t="s">
        <v>38</v>
      </c>
      <c r="C84" t="s">
        <v>38</v>
      </c>
      <c r="D84" t="s">
        <v>30</v>
      </c>
      <c r="E84" t="s">
        <v>30</v>
      </c>
      <c r="F84" t="s">
        <v>30</v>
      </c>
      <c r="G84" t="s">
        <v>30</v>
      </c>
      <c r="H84" t="s">
        <v>30</v>
      </c>
      <c r="I84">
        <v>0</v>
      </c>
      <c r="J84">
        <v>999999</v>
      </c>
    </row>
    <row r="85" spans="1:10" x14ac:dyDescent="0.35">
      <c r="A85" t="s">
        <v>30</v>
      </c>
      <c r="B85" t="s">
        <v>38</v>
      </c>
      <c r="C85" t="s">
        <v>67</v>
      </c>
      <c r="D85" t="s">
        <v>30</v>
      </c>
      <c r="E85" t="s">
        <v>30</v>
      </c>
      <c r="F85" t="s">
        <v>30</v>
      </c>
      <c r="G85" t="s">
        <v>30</v>
      </c>
      <c r="H85" t="s">
        <v>30</v>
      </c>
      <c r="I85">
        <v>0</v>
      </c>
      <c r="J85">
        <v>999999</v>
      </c>
    </row>
    <row r="86" spans="1:10" x14ac:dyDescent="0.35">
      <c r="A86" t="s">
        <v>30</v>
      </c>
      <c r="B86" t="s">
        <v>38</v>
      </c>
      <c r="C86" t="s">
        <v>68</v>
      </c>
      <c r="D86" t="s">
        <v>30</v>
      </c>
      <c r="E86" t="s">
        <v>30</v>
      </c>
      <c r="F86" t="s">
        <v>30</v>
      </c>
      <c r="G86" t="s">
        <v>30</v>
      </c>
      <c r="H86" t="s">
        <v>30</v>
      </c>
      <c r="I86">
        <v>0</v>
      </c>
      <c r="J86">
        <v>999999</v>
      </c>
    </row>
    <row r="87" spans="1:10" x14ac:dyDescent="0.35">
      <c r="A87" t="s">
        <v>30</v>
      </c>
      <c r="B87" t="s">
        <v>38</v>
      </c>
      <c r="C87" t="s">
        <v>69</v>
      </c>
      <c r="D87" t="s">
        <v>30</v>
      </c>
      <c r="E87" t="s">
        <v>30</v>
      </c>
      <c r="F87" t="s">
        <v>30</v>
      </c>
      <c r="G87" t="s">
        <v>30</v>
      </c>
      <c r="H87" t="s">
        <v>30</v>
      </c>
      <c r="I87">
        <v>0</v>
      </c>
      <c r="J87">
        <v>999999</v>
      </c>
    </row>
    <row r="88" spans="1:10" x14ac:dyDescent="0.35">
      <c r="A88" t="s">
        <v>30</v>
      </c>
      <c r="B88" t="s">
        <v>38</v>
      </c>
      <c r="C88" t="s">
        <v>74</v>
      </c>
      <c r="D88" t="s">
        <v>30</v>
      </c>
      <c r="E88" t="s">
        <v>30</v>
      </c>
      <c r="F88" t="s">
        <v>30</v>
      </c>
      <c r="G88" t="s">
        <v>30</v>
      </c>
      <c r="H88" t="s">
        <v>30</v>
      </c>
      <c r="I88">
        <v>0</v>
      </c>
      <c r="J88">
        <v>999999</v>
      </c>
    </row>
    <row r="89" spans="1:10" x14ac:dyDescent="0.35">
      <c r="A89" t="s">
        <v>30</v>
      </c>
      <c r="B89" t="s">
        <v>38</v>
      </c>
      <c r="C89" t="s">
        <v>75</v>
      </c>
      <c r="D89" t="s">
        <v>30</v>
      </c>
      <c r="E89" t="s">
        <v>30</v>
      </c>
      <c r="F89" t="s">
        <v>30</v>
      </c>
      <c r="G89" t="s">
        <v>30</v>
      </c>
      <c r="H89" t="s">
        <v>30</v>
      </c>
      <c r="I89">
        <v>0</v>
      </c>
      <c r="J89">
        <v>999999</v>
      </c>
    </row>
    <row r="90" spans="1:10" x14ac:dyDescent="0.35">
      <c r="A90" t="s">
        <v>30</v>
      </c>
      <c r="B90" t="s">
        <v>38</v>
      </c>
      <c r="C90" t="s">
        <v>41</v>
      </c>
      <c r="D90" t="s">
        <v>30</v>
      </c>
      <c r="E90" t="s">
        <v>30</v>
      </c>
      <c r="F90" t="s">
        <v>30</v>
      </c>
      <c r="G90" t="s">
        <v>30</v>
      </c>
      <c r="H90" t="s">
        <v>30</v>
      </c>
      <c r="I90">
        <v>0</v>
      </c>
      <c r="J90">
        <v>999999</v>
      </c>
    </row>
    <row r="91" spans="1:10" x14ac:dyDescent="0.35">
      <c r="A91" t="s">
        <v>30</v>
      </c>
      <c r="B91" t="s">
        <v>38</v>
      </c>
      <c r="C91" t="s">
        <v>76</v>
      </c>
      <c r="D91" t="s">
        <v>30</v>
      </c>
      <c r="E91" t="s">
        <v>30</v>
      </c>
      <c r="F91" t="s">
        <v>30</v>
      </c>
      <c r="G91" t="s">
        <v>30</v>
      </c>
      <c r="H91" t="s">
        <v>30</v>
      </c>
      <c r="I91">
        <v>0</v>
      </c>
      <c r="J91">
        <v>999999</v>
      </c>
    </row>
    <row r="92" spans="1:10" x14ac:dyDescent="0.35">
      <c r="A92" t="s">
        <v>30</v>
      </c>
      <c r="B92" t="s">
        <v>38</v>
      </c>
      <c r="C92" t="s">
        <v>77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>
        <v>0</v>
      </c>
      <c r="J92">
        <v>999999</v>
      </c>
    </row>
    <row r="93" spans="1:10" x14ac:dyDescent="0.35">
      <c r="A93" t="s">
        <v>30</v>
      </c>
      <c r="B93" t="s">
        <v>38</v>
      </c>
      <c r="C93" t="s">
        <v>78</v>
      </c>
      <c r="D93" t="s">
        <v>30</v>
      </c>
      <c r="E93" t="s">
        <v>30</v>
      </c>
      <c r="F93" t="s">
        <v>30</v>
      </c>
      <c r="G93" t="s">
        <v>30</v>
      </c>
      <c r="H93" t="s">
        <v>30</v>
      </c>
      <c r="I93">
        <v>0</v>
      </c>
      <c r="J93">
        <v>999999</v>
      </c>
    </row>
    <row r="94" spans="1:10" x14ac:dyDescent="0.35">
      <c r="A94" t="s">
        <v>30</v>
      </c>
      <c r="B94" t="s">
        <v>38</v>
      </c>
      <c r="C94" t="s">
        <v>79</v>
      </c>
      <c r="D94" t="s">
        <v>30</v>
      </c>
      <c r="E94" t="s">
        <v>30</v>
      </c>
      <c r="F94" t="s">
        <v>30</v>
      </c>
      <c r="G94" t="s">
        <v>30</v>
      </c>
      <c r="H94" t="s">
        <v>30</v>
      </c>
      <c r="I94">
        <v>0</v>
      </c>
      <c r="J94">
        <v>999999</v>
      </c>
    </row>
    <row r="95" spans="1:10" x14ac:dyDescent="0.35">
      <c r="A95" t="s">
        <v>30</v>
      </c>
      <c r="B95" t="s">
        <v>38</v>
      </c>
      <c r="C95" t="s">
        <v>66</v>
      </c>
      <c r="D95" t="s">
        <v>30</v>
      </c>
      <c r="E95" t="s">
        <v>30</v>
      </c>
      <c r="F95" t="s">
        <v>30</v>
      </c>
      <c r="G95" t="s">
        <v>30</v>
      </c>
      <c r="H95" t="s">
        <v>30</v>
      </c>
      <c r="I95">
        <v>0</v>
      </c>
      <c r="J95">
        <v>999999</v>
      </c>
    </row>
    <row r="96" spans="1:10" x14ac:dyDescent="0.35">
      <c r="A96" t="s">
        <v>30</v>
      </c>
      <c r="B96" t="s">
        <v>38</v>
      </c>
      <c r="C96" t="s">
        <v>80</v>
      </c>
      <c r="D96" t="s">
        <v>30</v>
      </c>
      <c r="E96" t="s">
        <v>30</v>
      </c>
      <c r="F96" t="s">
        <v>30</v>
      </c>
      <c r="G96" t="s">
        <v>30</v>
      </c>
      <c r="H96" t="s">
        <v>30</v>
      </c>
      <c r="I96">
        <v>0</v>
      </c>
      <c r="J96">
        <v>999999</v>
      </c>
    </row>
    <row r="97" spans="1:10" x14ac:dyDescent="0.35">
      <c r="A97" t="s">
        <v>30</v>
      </c>
      <c r="B97" t="s">
        <v>38</v>
      </c>
      <c r="C97" t="s">
        <v>71</v>
      </c>
      <c r="D97" t="s">
        <v>30</v>
      </c>
      <c r="E97" t="s">
        <v>30</v>
      </c>
      <c r="F97" t="s">
        <v>30</v>
      </c>
      <c r="G97" t="s">
        <v>30</v>
      </c>
      <c r="H97" t="s">
        <v>30</v>
      </c>
      <c r="I97">
        <v>0</v>
      </c>
      <c r="J97">
        <v>999999</v>
      </c>
    </row>
    <row r="98" spans="1:10" x14ac:dyDescent="0.35">
      <c r="A98" t="s">
        <v>30</v>
      </c>
      <c r="B98" t="s">
        <v>38</v>
      </c>
      <c r="C98" t="s">
        <v>81</v>
      </c>
      <c r="D98" t="s">
        <v>30</v>
      </c>
      <c r="E98" t="s">
        <v>30</v>
      </c>
      <c r="F98" t="s">
        <v>30</v>
      </c>
      <c r="G98" t="s">
        <v>30</v>
      </c>
      <c r="H98" t="s">
        <v>30</v>
      </c>
      <c r="I98">
        <v>0</v>
      </c>
      <c r="J98">
        <v>999999</v>
      </c>
    </row>
    <row r="99" spans="1:10" x14ac:dyDescent="0.35">
      <c r="A99" t="s">
        <v>30</v>
      </c>
      <c r="B99" t="s">
        <v>38</v>
      </c>
      <c r="C99" t="s">
        <v>39</v>
      </c>
      <c r="D99" t="s">
        <v>30</v>
      </c>
      <c r="E99" t="s">
        <v>30</v>
      </c>
      <c r="F99" t="s">
        <v>30</v>
      </c>
      <c r="G99" t="s">
        <v>30</v>
      </c>
      <c r="H99" t="s">
        <v>30</v>
      </c>
      <c r="I99">
        <v>0</v>
      </c>
      <c r="J99">
        <v>999999</v>
      </c>
    </row>
    <row r="100" spans="1:10" x14ac:dyDescent="0.35">
      <c r="A100" t="s">
        <v>30</v>
      </c>
      <c r="B100" t="s">
        <v>38</v>
      </c>
      <c r="C100" t="s">
        <v>82</v>
      </c>
      <c r="D100" t="s">
        <v>30</v>
      </c>
      <c r="E100" t="s">
        <v>30</v>
      </c>
      <c r="F100" t="s">
        <v>30</v>
      </c>
      <c r="G100" t="s">
        <v>30</v>
      </c>
      <c r="H100" t="s">
        <v>30</v>
      </c>
      <c r="I100">
        <v>0</v>
      </c>
      <c r="J100">
        <v>999999</v>
      </c>
    </row>
    <row r="101" spans="1:10" x14ac:dyDescent="0.35">
      <c r="A101" t="s">
        <v>30</v>
      </c>
      <c r="B101" t="s">
        <v>38</v>
      </c>
      <c r="C101" t="s">
        <v>37</v>
      </c>
      <c r="D101" t="s">
        <v>30</v>
      </c>
      <c r="E101" t="s">
        <v>30</v>
      </c>
      <c r="F101" t="s">
        <v>30</v>
      </c>
      <c r="G101" t="s">
        <v>30</v>
      </c>
      <c r="H101" t="s">
        <v>30</v>
      </c>
      <c r="I101">
        <v>0</v>
      </c>
      <c r="J101">
        <v>999999</v>
      </c>
    </row>
    <row r="102" spans="1:10" x14ac:dyDescent="0.35">
      <c r="A102" t="s">
        <v>30</v>
      </c>
      <c r="B102" t="s">
        <v>41</v>
      </c>
      <c r="C102" t="s">
        <v>40</v>
      </c>
      <c r="D102" t="s">
        <v>30</v>
      </c>
      <c r="E102" t="s">
        <v>30</v>
      </c>
      <c r="F102" t="s">
        <v>30</v>
      </c>
      <c r="G102" t="s">
        <v>30</v>
      </c>
      <c r="H102" t="s">
        <v>30</v>
      </c>
      <c r="I102">
        <v>0</v>
      </c>
      <c r="J102">
        <v>999999</v>
      </c>
    </row>
    <row r="103" spans="1:10" x14ac:dyDescent="0.35">
      <c r="A103" t="s">
        <v>30</v>
      </c>
      <c r="B103" t="s">
        <v>41</v>
      </c>
      <c r="C103" t="s">
        <v>65</v>
      </c>
      <c r="D103" t="s">
        <v>30</v>
      </c>
      <c r="E103" t="s">
        <v>30</v>
      </c>
      <c r="F103" t="s">
        <v>30</v>
      </c>
      <c r="G103" t="s">
        <v>30</v>
      </c>
      <c r="H103" t="s">
        <v>30</v>
      </c>
      <c r="I103">
        <v>0</v>
      </c>
      <c r="J103">
        <v>999999</v>
      </c>
    </row>
    <row r="104" spans="1:10" x14ac:dyDescent="0.35">
      <c r="A104" t="s">
        <v>30</v>
      </c>
      <c r="B104" t="s">
        <v>41</v>
      </c>
      <c r="C104" t="s">
        <v>38</v>
      </c>
      <c r="D104" t="s">
        <v>30</v>
      </c>
      <c r="E104" t="s">
        <v>30</v>
      </c>
      <c r="F104" t="s">
        <v>30</v>
      </c>
      <c r="G104" t="s">
        <v>30</v>
      </c>
      <c r="H104" t="s">
        <v>30</v>
      </c>
      <c r="I104">
        <v>0</v>
      </c>
      <c r="J104">
        <v>999999</v>
      </c>
    </row>
    <row r="105" spans="1:10" x14ac:dyDescent="0.35">
      <c r="A105" t="s">
        <v>30</v>
      </c>
      <c r="B105" t="s">
        <v>41</v>
      </c>
      <c r="C105" t="s">
        <v>67</v>
      </c>
      <c r="D105" t="s">
        <v>30</v>
      </c>
      <c r="E105" t="s">
        <v>30</v>
      </c>
      <c r="F105" t="s">
        <v>30</v>
      </c>
      <c r="G105" t="s">
        <v>30</v>
      </c>
      <c r="H105" t="s">
        <v>30</v>
      </c>
      <c r="I105">
        <v>0</v>
      </c>
      <c r="J105">
        <v>999999</v>
      </c>
    </row>
    <row r="106" spans="1:10" x14ac:dyDescent="0.35">
      <c r="A106" t="s">
        <v>30</v>
      </c>
      <c r="B106" t="s">
        <v>41</v>
      </c>
      <c r="C106" t="s">
        <v>68</v>
      </c>
      <c r="D106" t="s">
        <v>30</v>
      </c>
      <c r="E106" t="s">
        <v>30</v>
      </c>
      <c r="F106" t="s">
        <v>30</v>
      </c>
      <c r="G106" t="s">
        <v>30</v>
      </c>
      <c r="H106" t="s">
        <v>30</v>
      </c>
      <c r="I106">
        <v>0</v>
      </c>
      <c r="J106">
        <v>999999</v>
      </c>
    </row>
    <row r="107" spans="1:10" x14ac:dyDescent="0.35">
      <c r="A107" t="s">
        <v>30</v>
      </c>
      <c r="B107" t="s">
        <v>41</v>
      </c>
      <c r="C107" t="s">
        <v>69</v>
      </c>
      <c r="D107" t="s">
        <v>30</v>
      </c>
      <c r="E107" t="s">
        <v>30</v>
      </c>
      <c r="F107" t="s">
        <v>30</v>
      </c>
      <c r="G107" t="s">
        <v>30</v>
      </c>
      <c r="H107" t="s">
        <v>30</v>
      </c>
      <c r="I107">
        <v>0</v>
      </c>
      <c r="J107">
        <v>999999</v>
      </c>
    </row>
    <row r="108" spans="1:10" x14ac:dyDescent="0.35">
      <c r="A108" t="s">
        <v>30</v>
      </c>
      <c r="B108" t="s">
        <v>41</v>
      </c>
      <c r="C108" t="s">
        <v>74</v>
      </c>
      <c r="D108" t="s">
        <v>30</v>
      </c>
      <c r="E108" t="s">
        <v>30</v>
      </c>
      <c r="F108" t="s">
        <v>30</v>
      </c>
      <c r="G108" t="s">
        <v>30</v>
      </c>
      <c r="H108" t="s">
        <v>30</v>
      </c>
      <c r="I108">
        <v>0</v>
      </c>
      <c r="J108">
        <v>999999</v>
      </c>
    </row>
    <row r="109" spans="1:10" x14ac:dyDescent="0.35">
      <c r="A109" t="s">
        <v>30</v>
      </c>
      <c r="B109" t="s">
        <v>41</v>
      </c>
      <c r="C109" t="s">
        <v>75</v>
      </c>
      <c r="D109" t="s">
        <v>30</v>
      </c>
      <c r="E109" t="s">
        <v>30</v>
      </c>
      <c r="F109" t="s">
        <v>30</v>
      </c>
      <c r="G109" t="s">
        <v>30</v>
      </c>
      <c r="H109" t="s">
        <v>30</v>
      </c>
      <c r="I109">
        <v>0</v>
      </c>
      <c r="J109">
        <v>999999</v>
      </c>
    </row>
    <row r="110" spans="1:10" x14ac:dyDescent="0.35">
      <c r="A110" t="s">
        <v>30</v>
      </c>
      <c r="B110" t="s">
        <v>41</v>
      </c>
      <c r="C110" t="s">
        <v>41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>
        <v>0</v>
      </c>
      <c r="J110">
        <v>999999</v>
      </c>
    </row>
    <row r="111" spans="1:10" x14ac:dyDescent="0.35">
      <c r="A111" t="s">
        <v>30</v>
      </c>
      <c r="B111" t="s">
        <v>41</v>
      </c>
      <c r="C111" t="s">
        <v>76</v>
      </c>
      <c r="D111" t="s">
        <v>30</v>
      </c>
      <c r="E111" t="s">
        <v>30</v>
      </c>
      <c r="F111" t="s">
        <v>30</v>
      </c>
      <c r="G111" t="s">
        <v>30</v>
      </c>
      <c r="H111" t="s">
        <v>30</v>
      </c>
      <c r="I111">
        <v>0</v>
      </c>
      <c r="J111">
        <v>999999</v>
      </c>
    </row>
    <row r="112" spans="1:10" x14ac:dyDescent="0.35">
      <c r="A112" t="s">
        <v>30</v>
      </c>
      <c r="B112" t="s">
        <v>41</v>
      </c>
      <c r="C112" t="s">
        <v>77</v>
      </c>
      <c r="D112" t="s">
        <v>30</v>
      </c>
      <c r="E112" t="s">
        <v>30</v>
      </c>
      <c r="F112" t="s">
        <v>30</v>
      </c>
      <c r="G112" t="s">
        <v>30</v>
      </c>
      <c r="H112" t="s">
        <v>30</v>
      </c>
      <c r="I112">
        <v>0</v>
      </c>
      <c r="J112">
        <v>999999</v>
      </c>
    </row>
    <row r="113" spans="1:10" x14ac:dyDescent="0.35">
      <c r="A113" t="s">
        <v>30</v>
      </c>
      <c r="B113" t="s">
        <v>41</v>
      </c>
      <c r="C113" t="s">
        <v>78</v>
      </c>
      <c r="D113" t="s">
        <v>30</v>
      </c>
      <c r="E113" t="s">
        <v>30</v>
      </c>
      <c r="F113" t="s">
        <v>30</v>
      </c>
      <c r="G113" t="s">
        <v>30</v>
      </c>
      <c r="H113" t="s">
        <v>30</v>
      </c>
      <c r="I113">
        <v>0</v>
      </c>
      <c r="J113">
        <v>999999</v>
      </c>
    </row>
    <row r="114" spans="1:10" x14ac:dyDescent="0.35">
      <c r="A114" t="s">
        <v>30</v>
      </c>
      <c r="B114" t="s">
        <v>41</v>
      </c>
      <c r="C114" t="s">
        <v>79</v>
      </c>
      <c r="D114" t="s">
        <v>30</v>
      </c>
      <c r="E114" t="s">
        <v>30</v>
      </c>
      <c r="F114" t="s">
        <v>30</v>
      </c>
      <c r="G114" t="s">
        <v>30</v>
      </c>
      <c r="H114" t="s">
        <v>30</v>
      </c>
      <c r="I114">
        <v>0</v>
      </c>
      <c r="J114">
        <v>999999</v>
      </c>
    </row>
    <row r="115" spans="1:10" x14ac:dyDescent="0.35">
      <c r="A115" t="s">
        <v>30</v>
      </c>
      <c r="B115" t="s">
        <v>41</v>
      </c>
      <c r="C115" t="s">
        <v>66</v>
      </c>
      <c r="D115" t="s">
        <v>30</v>
      </c>
      <c r="E115" t="s">
        <v>30</v>
      </c>
      <c r="F115" t="s">
        <v>30</v>
      </c>
      <c r="G115" t="s">
        <v>30</v>
      </c>
      <c r="H115" t="s">
        <v>30</v>
      </c>
      <c r="I115">
        <v>0</v>
      </c>
      <c r="J115">
        <v>999999</v>
      </c>
    </row>
    <row r="116" spans="1:10" x14ac:dyDescent="0.35">
      <c r="A116" t="s">
        <v>30</v>
      </c>
      <c r="B116" t="s">
        <v>41</v>
      </c>
      <c r="C116" t="s">
        <v>80</v>
      </c>
      <c r="D116" t="s">
        <v>30</v>
      </c>
      <c r="E116" t="s">
        <v>30</v>
      </c>
      <c r="F116" t="s">
        <v>30</v>
      </c>
      <c r="G116" t="s">
        <v>30</v>
      </c>
      <c r="H116" t="s">
        <v>30</v>
      </c>
      <c r="I116">
        <v>0</v>
      </c>
      <c r="J116">
        <v>999999</v>
      </c>
    </row>
    <row r="117" spans="1:10" x14ac:dyDescent="0.35">
      <c r="A117" t="s">
        <v>30</v>
      </c>
      <c r="B117" t="s">
        <v>41</v>
      </c>
      <c r="C117" t="s">
        <v>71</v>
      </c>
      <c r="D117" t="s">
        <v>30</v>
      </c>
      <c r="E117" t="s">
        <v>30</v>
      </c>
      <c r="F117" t="s">
        <v>30</v>
      </c>
      <c r="G117" t="s">
        <v>30</v>
      </c>
      <c r="H117" t="s">
        <v>30</v>
      </c>
      <c r="I117">
        <v>0</v>
      </c>
      <c r="J117">
        <v>999999</v>
      </c>
    </row>
    <row r="118" spans="1:10" x14ac:dyDescent="0.35">
      <c r="A118" t="s">
        <v>30</v>
      </c>
      <c r="B118" t="s">
        <v>41</v>
      </c>
      <c r="C118" t="s">
        <v>81</v>
      </c>
      <c r="D118" t="s">
        <v>30</v>
      </c>
      <c r="E118" t="s">
        <v>30</v>
      </c>
      <c r="F118" t="s">
        <v>30</v>
      </c>
      <c r="G118" t="s">
        <v>30</v>
      </c>
      <c r="H118" t="s">
        <v>30</v>
      </c>
      <c r="I118">
        <v>0</v>
      </c>
      <c r="J118">
        <v>999999</v>
      </c>
    </row>
    <row r="119" spans="1:10" x14ac:dyDescent="0.35">
      <c r="A119" t="s">
        <v>30</v>
      </c>
      <c r="B119" t="s">
        <v>41</v>
      </c>
      <c r="C119" t="s">
        <v>39</v>
      </c>
      <c r="D119" t="s">
        <v>30</v>
      </c>
      <c r="E119" t="s">
        <v>30</v>
      </c>
      <c r="F119" t="s">
        <v>30</v>
      </c>
      <c r="G119" t="s">
        <v>30</v>
      </c>
      <c r="H119" t="s">
        <v>30</v>
      </c>
      <c r="I119">
        <v>0</v>
      </c>
      <c r="J119">
        <v>999999</v>
      </c>
    </row>
    <row r="120" spans="1:10" x14ac:dyDescent="0.35">
      <c r="A120" t="s">
        <v>30</v>
      </c>
      <c r="B120" t="s">
        <v>41</v>
      </c>
      <c r="C120" t="s">
        <v>82</v>
      </c>
      <c r="D120" t="s">
        <v>30</v>
      </c>
      <c r="E120" t="s">
        <v>30</v>
      </c>
      <c r="F120" t="s">
        <v>30</v>
      </c>
      <c r="G120" t="s">
        <v>30</v>
      </c>
      <c r="H120" t="s">
        <v>30</v>
      </c>
      <c r="I120">
        <v>0</v>
      </c>
      <c r="J120">
        <v>999999</v>
      </c>
    </row>
    <row r="121" spans="1:10" x14ac:dyDescent="0.35">
      <c r="A121" t="s">
        <v>30</v>
      </c>
      <c r="B121" t="s">
        <v>41</v>
      </c>
      <c r="C121" t="s">
        <v>37</v>
      </c>
      <c r="D121" t="s">
        <v>30</v>
      </c>
      <c r="E121" t="s">
        <v>30</v>
      </c>
      <c r="F121" t="s">
        <v>30</v>
      </c>
      <c r="G121" t="s">
        <v>30</v>
      </c>
      <c r="H121" t="s">
        <v>30</v>
      </c>
      <c r="I121">
        <v>0</v>
      </c>
      <c r="J121">
        <v>999999</v>
      </c>
    </row>
    <row r="122" spans="1:10" x14ac:dyDescent="0.35">
      <c r="A122" t="s">
        <v>30</v>
      </c>
      <c r="B122" t="s">
        <v>66</v>
      </c>
      <c r="C122" t="s">
        <v>40</v>
      </c>
      <c r="D122" t="s">
        <v>30</v>
      </c>
      <c r="E122" t="s">
        <v>30</v>
      </c>
      <c r="F122" t="s">
        <v>30</v>
      </c>
      <c r="G122" t="s">
        <v>30</v>
      </c>
      <c r="H122" t="s">
        <v>30</v>
      </c>
      <c r="I122">
        <v>0</v>
      </c>
      <c r="J122">
        <v>999999</v>
      </c>
    </row>
    <row r="123" spans="1:10" x14ac:dyDescent="0.35">
      <c r="A123" t="s">
        <v>30</v>
      </c>
      <c r="B123" t="s">
        <v>66</v>
      </c>
      <c r="C123" t="s">
        <v>65</v>
      </c>
      <c r="D123" t="s">
        <v>30</v>
      </c>
      <c r="E123" t="s">
        <v>30</v>
      </c>
      <c r="F123" t="s">
        <v>30</v>
      </c>
      <c r="G123" t="s">
        <v>30</v>
      </c>
      <c r="H123" t="s">
        <v>30</v>
      </c>
      <c r="I123">
        <v>0</v>
      </c>
      <c r="J123">
        <v>999999</v>
      </c>
    </row>
    <row r="124" spans="1:10" x14ac:dyDescent="0.35">
      <c r="A124" t="s">
        <v>30</v>
      </c>
      <c r="B124" t="s">
        <v>66</v>
      </c>
      <c r="C124" t="s">
        <v>38</v>
      </c>
      <c r="D124" t="s">
        <v>30</v>
      </c>
      <c r="E124" t="s">
        <v>30</v>
      </c>
      <c r="F124" t="s">
        <v>30</v>
      </c>
      <c r="G124" t="s">
        <v>30</v>
      </c>
      <c r="H124" t="s">
        <v>30</v>
      </c>
      <c r="I124">
        <v>0</v>
      </c>
      <c r="J124">
        <v>999999</v>
      </c>
    </row>
    <row r="125" spans="1:10" x14ac:dyDescent="0.35">
      <c r="A125" t="s">
        <v>30</v>
      </c>
      <c r="B125" t="s">
        <v>66</v>
      </c>
      <c r="C125" t="s">
        <v>67</v>
      </c>
      <c r="D125" t="s">
        <v>30</v>
      </c>
      <c r="E125" t="s">
        <v>30</v>
      </c>
      <c r="F125" t="s">
        <v>30</v>
      </c>
      <c r="G125" t="s">
        <v>30</v>
      </c>
      <c r="H125" t="s">
        <v>30</v>
      </c>
      <c r="I125">
        <v>0</v>
      </c>
      <c r="J125">
        <v>999999</v>
      </c>
    </row>
    <row r="126" spans="1:10" x14ac:dyDescent="0.35">
      <c r="A126" t="s">
        <v>30</v>
      </c>
      <c r="B126" t="s">
        <v>66</v>
      </c>
      <c r="C126" t="s">
        <v>68</v>
      </c>
      <c r="D126" t="s">
        <v>30</v>
      </c>
      <c r="E126" t="s">
        <v>30</v>
      </c>
      <c r="F126" t="s">
        <v>30</v>
      </c>
      <c r="G126" t="s">
        <v>30</v>
      </c>
      <c r="H126" t="s">
        <v>30</v>
      </c>
      <c r="I126">
        <v>0</v>
      </c>
      <c r="J126">
        <v>999999</v>
      </c>
    </row>
    <row r="127" spans="1:10" x14ac:dyDescent="0.35">
      <c r="A127" t="s">
        <v>30</v>
      </c>
      <c r="B127" t="s">
        <v>66</v>
      </c>
      <c r="C127" t="s">
        <v>69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>
        <v>0</v>
      </c>
      <c r="J127">
        <v>999999</v>
      </c>
    </row>
    <row r="128" spans="1:10" x14ac:dyDescent="0.35">
      <c r="A128" t="s">
        <v>30</v>
      </c>
      <c r="B128" t="s">
        <v>66</v>
      </c>
      <c r="C128" t="s">
        <v>74</v>
      </c>
      <c r="D128" t="s">
        <v>30</v>
      </c>
      <c r="E128" t="s">
        <v>30</v>
      </c>
      <c r="F128" t="s">
        <v>30</v>
      </c>
      <c r="G128" t="s">
        <v>30</v>
      </c>
      <c r="H128" t="s">
        <v>30</v>
      </c>
      <c r="I128">
        <v>0</v>
      </c>
      <c r="J128">
        <v>999999</v>
      </c>
    </row>
    <row r="129" spans="1:10" x14ac:dyDescent="0.35">
      <c r="A129" t="s">
        <v>30</v>
      </c>
      <c r="B129" t="s">
        <v>66</v>
      </c>
      <c r="C129" t="s">
        <v>75</v>
      </c>
      <c r="D129" t="s">
        <v>30</v>
      </c>
      <c r="E129" t="s">
        <v>30</v>
      </c>
      <c r="F129" t="s">
        <v>30</v>
      </c>
      <c r="G129" t="s">
        <v>30</v>
      </c>
      <c r="H129" t="s">
        <v>30</v>
      </c>
      <c r="I129">
        <v>0</v>
      </c>
      <c r="J129">
        <v>999999</v>
      </c>
    </row>
    <row r="130" spans="1:10" x14ac:dyDescent="0.35">
      <c r="A130" t="s">
        <v>30</v>
      </c>
      <c r="B130" t="s">
        <v>66</v>
      </c>
      <c r="C130" t="s">
        <v>41</v>
      </c>
      <c r="D130" t="s">
        <v>30</v>
      </c>
      <c r="E130" t="s">
        <v>30</v>
      </c>
      <c r="F130" t="s">
        <v>30</v>
      </c>
      <c r="G130" t="s">
        <v>30</v>
      </c>
      <c r="H130" t="s">
        <v>30</v>
      </c>
      <c r="I130">
        <v>0</v>
      </c>
      <c r="J130">
        <v>999999</v>
      </c>
    </row>
    <row r="131" spans="1:10" x14ac:dyDescent="0.35">
      <c r="A131" t="s">
        <v>30</v>
      </c>
      <c r="B131" t="s">
        <v>66</v>
      </c>
      <c r="C131" t="s">
        <v>76</v>
      </c>
      <c r="D131" t="s">
        <v>30</v>
      </c>
      <c r="E131" t="s">
        <v>30</v>
      </c>
      <c r="F131" t="s">
        <v>30</v>
      </c>
      <c r="G131" t="s">
        <v>30</v>
      </c>
      <c r="H131" t="s">
        <v>30</v>
      </c>
      <c r="I131">
        <v>0</v>
      </c>
      <c r="J131">
        <v>999999</v>
      </c>
    </row>
    <row r="132" spans="1:10" x14ac:dyDescent="0.35">
      <c r="A132" t="s">
        <v>30</v>
      </c>
      <c r="B132" t="s">
        <v>66</v>
      </c>
      <c r="C132" t="s">
        <v>77</v>
      </c>
      <c r="D132" t="s">
        <v>30</v>
      </c>
      <c r="E132" t="s">
        <v>30</v>
      </c>
      <c r="F132" t="s">
        <v>30</v>
      </c>
      <c r="G132" t="s">
        <v>30</v>
      </c>
      <c r="H132" t="s">
        <v>30</v>
      </c>
      <c r="I132">
        <v>0</v>
      </c>
      <c r="J132">
        <v>999999</v>
      </c>
    </row>
    <row r="133" spans="1:10" x14ac:dyDescent="0.35">
      <c r="A133" t="s">
        <v>30</v>
      </c>
      <c r="B133" t="s">
        <v>66</v>
      </c>
      <c r="C133" t="s">
        <v>78</v>
      </c>
      <c r="D133" t="s">
        <v>30</v>
      </c>
      <c r="E133" t="s">
        <v>30</v>
      </c>
      <c r="F133" t="s">
        <v>30</v>
      </c>
      <c r="G133" t="s">
        <v>30</v>
      </c>
      <c r="H133" t="s">
        <v>30</v>
      </c>
      <c r="I133">
        <v>0</v>
      </c>
      <c r="J133">
        <v>999999</v>
      </c>
    </row>
    <row r="134" spans="1:10" x14ac:dyDescent="0.35">
      <c r="A134" t="s">
        <v>30</v>
      </c>
      <c r="B134" t="s">
        <v>66</v>
      </c>
      <c r="C134" t="s">
        <v>79</v>
      </c>
      <c r="D134" t="s">
        <v>30</v>
      </c>
      <c r="E134" t="s">
        <v>30</v>
      </c>
      <c r="F134" t="s">
        <v>30</v>
      </c>
      <c r="G134" t="s">
        <v>30</v>
      </c>
      <c r="H134" t="s">
        <v>30</v>
      </c>
      <c r="I134">
        <v>0</v>
      </c>
      <c r="J134">
        <v>999999</v>
      </c>
    </row>
    <row r="135" spans="1:10" x14ac:dyDescent="0.35">
      <c r="A135" t="s">
        <v>30</v>
      </c>
      <c r="B135" t="s">
        <v>66</v>
      </c>
      <c r="C135" t="s">
        <v>66</v>
      </c>
      <c r="D135" t="s">
        <v>30</v>
      </c>
      <c r="E135" t="s">
        <v>30</v>
      </c>
      <c r="F135" t="s">
        <v>30</v>
      </c>
      <c r="G135" t="s">
        <v>30</v>
      </c>
      <c r="H135" t="s">
        <v>30</v>
      </c>
      <c r="I135">
        <v>0</v>
      </c>
      <c r="J135">
        <v>999999</v>
      </c>
    </row>
    <row r="136" spans="1:10" x14ac:dyDescent="0.35">
      <c r="A136" t="s">
        <v>30</v>
      </c>
      <c r="B136" t="s">
        <v>66</v>
      </c>
      <c r="C136" t="s">
        <v>80</v>
      </c>
      <c r="D136" t="s">
        <v>30</v>
      </c>
      <c r="E136" t="s">
        <v>30</v>
      </c>
      <c r="F136" t="s">
        <v>30</v>
      </c>
      <c r="G136" t="s">
        <v>30</v>
      </c>
      <c r="H136" t="s">
        <v>30</v>
      </c>
      <c r="I136">
        <v>0</v>
      </c>
      <c r="J136">
        <v>999999</v>
      </c>
    </row>
    <row r="137" spans="1:10" x14ac:dyDescent="0.35">
      <c r="A137" t="s">
        <v>30</v>
      </c>
      <c r="B137" t="s">
        <v>66</v>
      </c>
      <c r="C137" t="s">
        <v>71</v>
      </c>
      <c r="D137" t="s">
        <v>30</v>
      </c>
      <c r="E137" t="s">
        <v>30</v>
      </c>
      <c r="F137" t="s">
        <v>30</v>
      </c>
      <c r="G137" t="s">
        <v>30</v>
      </c>
      <c r="H137" t="s">
        <v>30</v>
      </c>
      <c r="I137">
        <v>0</v>
      </c>
      <c r="J137">
        <v>999999</v>
      </c>
    </row>
    <row r="138" spans="1:10" x14ac:dyDescent="0.35">
      <c r="A138" t="s">
        <v>30</v>
      </c>
      <c r="B138" t="s">
        <v>66</v>
      </c>
      <c r="C138" t="s">
        <v>81</v>
      </c>
      <c r="D138" t="s">
        <v>30</v>
      </c>
      <c r="E138" t="s">
        <v>30</v>
      </c>
      <c r="F138" t="s">
        <v>30</v>
      </c>
      <c r="G138" t="s">
        <v>30</v>
      </c>
      <c r="H138" t="s">
        <v>30</v>
      </c>
      <c r="I138">
        <v>0</v>
      </c>
      <c r="J138">
        <v>999999</v>
      </c>
    </row>
    <row r="139" spans="1:10" x14ac:dyDescent="0.35">
      <c r="A139" t="s">
        <v>30</v>
      </c>
      <c r="B139" t="s">
        <v>66</v>
      </c>
      <c r="C139" t="s">
        <v>39</v>
      </c>
      <c r="D139" t="s">
        <v>30</v>
      </c>
      <c r="E139" t="s">
        <v>30</v>
      </c>
      <c r="F139" t="s">
        <v>30</v>
      </c>
      <c r="G139" t="s">
        <v>30</v>
      </c>
      <c r="H139" t="s">
        <v>30</v>
      </c>
      <c r="I139">
        <v>0</v>
      </c>
      <c r="J139">
        <v>999999</v>
      </c>
    </row>
    <row r="140" spans="1:10" x14ac:dyDescent="0.35">
      <c r="A140" t="s">
        <v>30</v>
      </c>
      <c r="B140" t="s">
        <v>66</v>
      </c>
      <c r="C140" t="s">
        <v>82</v>
      </c>
      <c r="D140" t="s">
        <v>30</v>
      </c>
      <c r="E140" t="s">
        <v>30</v>
      </c>
      <c r="F140" t="s">
        <v>30</v>
      </c>
      <c r="G140" t="s">
        <v>30</v>
      </c>
      <c r="H140" t="s">
        <v>30</v>
      </c>
      <c r="I140">
        <v>0</v>
      </c>
      <c r="J140">
        <v>999999</v>
      </c>
    </row>
    <row r="141" spans="1:10" x14ac:dyDescent="0.35">
      <c r="A141" t="s">
        <v>30</v>
      </c>
      <c r="B141" t="s">
        <v>66</v>
      </c>
      <c r="C141" t="s">
        <v>37</v>
      </c>
      <c r="D141" t="s">
        <v>30</v>
      </c>
      <c r="E141" t="s">
        <v>30</v>
      </c>
      <c r="F141" t="s">
        <v>30</v>
      </c>
      <c r="G141" t="s">
        <v>30</v>
      </c>
      <c r="H141" t="s">
        <v>30</v>
      </c>
      <c r="I141">
        <v>0</v>
      </c>
      <c r="J141">
        <v>999999</v>
      </c>
    </row>
    <row r="142" spans="1:10" x14ac:dyDescent="0.35">
      <c r="A142" t="s">
        <v>30</v>
      </c>
      <c r="B142" t="s">
        <v>37</v>
      </c>
      <c r="C142" t="s">
        <v>40</v>
      </c>
      <c r="D142" t="s">
        <v>30</v>
      </c>
      <c r="E142" t="s">
        <v>30</v>
      </c>
      <c r="F142" t="s">
        <v>30</v>
      </c>
      <c r="G142" t="s">
        <v>30</v>
      </c>
      <c r="H142" t="s">
        <v>30</v>
      </c>
      <c r="I142">
        <v>0</v>
      </c>
      <c r="J142">
        <v>999999</v>
      </c>
    </row>
    <row r="143" spans="1:10" x14ac:dyDescent="0.35">
      <c r="A143" t="s">
        <v>30</v>
      </c>
      <c r="B143" t="s">
        <v>37</v>
      </c>
      <c r="C143" t="s">
        <v>65</v>
      </c>
      <c r="D143" t="s">
        <v>30</v>
      </c>
      <c r="E143" t="s">
        <v>30</v>
      </c>
      <c r="F143" t="s">
        <v>30</v>
      </c>
      <c r="G143" t="s">
        <v>30</v>
      </c>
      <c r="H143" t="s">
        <v>30</v>
      </c>
      <c r="I143">
        <v>0</v>
      </c>
      <c r="J143">
        <v>999999</v>
      </c>
    </row>
    <row r="144" spans="1:10" x14ac:dyDescent="0.35">
      <c r="A144" t="s">
        <v>30</v>
      </c>
      <c r="B144" t="s">
        <v>37</v>
      </c>
      <c r="C144" t="s">
        <v>38</v>
      </c>
      <c r="D144" t="s">
        <v>30</v>
      </c>
      <c r="E144" t="s">
        <v>30</v>
      </c>
      <c r="F144" t="s">
        <v>30</v>
      </c>
      <c r="G144" t="s">
        <v>30</v>
      </c>
      <c r="H144" t="s">
        <v>30</v>
      </c>
      <c r="I144">
        <v>0</v>
      </c>
      <c r="J144">
        <v>999999</v>
      </c>
    </row>
    <row r="145" spans="1:10" x14ac:dyDescent="0.35">
      <c r="A145" t="s">
        <v>30</v>
      </c>
      <c r="B145" t="s">
        <v>37</v>
      </c>
      <c r="C145" t="s">
        <v>67</v>
      </c>
      <c r="D145" t="s">
        <v>30</v>
      </c>
      <c r="E145" t="s">
        <v>30</v>
      </c>
      <c r="F145" t="s">
        <v>30</v>
      </c>
      <c r="G145" t="s">
        <v>30</v>
      </c>
      <c r="H145" t="s">
        <v>30</v>
      </c>
      <c r="I145">
        <v>0</v>
      </c>
      <c r="J145">
        <v>999999</v>
      </c>
    </row>
    <row r="146" spans="1:10" x14ac:dyDescent="0.35">
      <c r="A146" t="s">
        <v>30</v>
      </c>
      <c r="B146" t="s">
        <v>37</v>
      </c>
      <c r="C146" t="s">
        <v>68</v>
      </c>
      <c r="D146" t="s">
        <v>30</v>
      </c>
      <c r="E146" t="s">
        <v>30</v>
      </c>
      <c r="F146" t="s">
        <v>30</v>
      </c>
      <c r="G146" t="s">
        <v>30</v>
      </c>
      <c r="H146" t="s">
        <v>30</v>
      </c>
      <c r="I146">
        <v>0</v>
      </c>
      <c r="J146">
        <v>999999</v>
      </c>
    </row>
    <row r="147" spans="1:10" x14ac:dyDescent="0.35">
      <c r="A147" t="s">
        <v>30</v>
      </c>
      <c r="B147" t="s">
        <v>37</v>
      </c>
      <c r="C147" t="s">
        <v>69</v>
      </c>
      <c r="D147" t="s">
        <v>30</v>
      </c>
      <c r="E147" t="s">
        <v>30</v>
      </c>
      <c r="F147" t="s">
        <v>30</v>
      </c>
      <c r="G147" t="s">
        <v>30</v>
      </c>
      <c r="H147" t="s">
        <v>30</v>
      </c>
      <c r="I147">
        <v>0</v>
      </c>
      <c r="J147">
        <v>999999</v>
      </c>
    </row>
    <row r="148" spans="1:10" x14ac:dyDescent="0.35">
      <c r="A148" t="s">
        <v>30</v>
      </c>
      <c r="B148" t="s">
        <v>37</v>
      </c>
      <c r="C148" t="s">
        <v>74</v>
      </c>
      <c r="D148" t="s">
        <v>30</v>
      </c>
      <c r="E148" t="s">
        <v>30</v>
      </c>
      <c r="F148" t="s">
        <v>30</v>
      </c>
      <c r="G148" t="s">
        <v>30</v>
      </c>
      <c r="H148" t="s">
        <v>30</v>
      </c>
      <c r="I148">
        <v>0</v>
      </c>
      <c r="J148">
        <v>999999</v>
      </c>
    </row>
    <row r="149" spans="1:10" x14ac:dyDescent="0.35">
      <c r="A149" t="s">
        <v>30</v>
      </c>
      <c r="B149" t="s">
        <v>37</v>
      </c>
      <c r="C149" t="s">
        <v>75</v>
      </c>
      <c r="D149" t="s">
        <v>30</v>
      </c>
      <c r="E149" t="s">
        <v>30</v>
      </c>
      <c r="F149" t="s">
        <v>30</v>
      </c>
      <c r="G149" t="s">
        <v>30</v>
      </c>
      <c r="H149" t="s">
        <v>30</v>
      </c>
      <c r="I149">
        <v>0</v>
      </c>
      <c r="J149">
        <v>999999</v>
      </c>
    </row>
    <row r="150" spans="1:10" x14ac:dyDescent="0.35">
      <c r="A150" t="s">
        <v>30</v>
      </c>
      <c r="B150" t="s">
        <v>37</v>
      </c>
      <c r="C150" t="s">
        <v>41</v>
      </c>
      <c r="D150" t="s">
        <v>30</v>
      </c>
      <c r="E150" t="s">
        <v>30</v>
      </c>
      <c r="F150" t="s">
        <v>30</v>
      </c>
      <c r="G150" t="s">
        <v>30</v>
      </c>
      <c r="H150" t="s">
        <v>30</v>
      </c>
      <c r="I150">
        <v>0</v>
      </c>
      <c r="J150">
        <v>999999</v>
      </c>
    </row>
    <row r="151" spans="1:10" x14ac:dyDescent="0.35">
      <c r="A151" t="s">
        <v>30</v>
      </c>
      <c r="B151" t="s">
        <v>37</v>
      </c>
      <c r="C151" t="s">
        <v>76</v>
      </c>
      <c r="D151" t="s">
        <v>30</v>
      </c>
      <c r="E151" t="s">
        <v>30</v>
      </c>
      <c r="F151" t="s">
        <v>30</v>
      </c>
      <c r="G151" t="s">
        <v>30</v>
      </c>
      <c r="H151" t="s">
        <v>30</v>
      </c>
      <c r="I151">
        <v>0</v>
      </c>
      <c r="J151">
        <v>999999</v>
      </c>
    </row>
    <row r="152" spans="1:10" x14ac:dyDescent="0.35">
      <c r="A152" t="s">
        <v>30</v>
      </c>
      <c r="B152" t="s">
        <v>37</v>
      </c>
      <c r="C152" t="s">
        <v>77</v>
      </c>
      <c r="D152" t="s">
        <v>30</v>
      </c>
      <c r="E152" t="s">
        <v>30</v>
      </c>
      <c r="F152" t="s">
        <v>30</v>
      </c>
      <c r="G152" t="s">
        <v>30</v>
      </c>
      <c r="H152" t="s">
        <v>30</v>
      </c>
      <c r="I152">
        <v>0</v>
      </c>
      <c r="J152">
        <v>999999</v>
      </c>
    </row>
    <row r="153" spans="1:10" x14ac:dyDescent="0.35">
      <c r="A153" t="s">
        <v>30</v>
      </c>
      <c r="B153" t="s">
        <v>37</v>
      </c>
      <c r="C153" t="s">
        <v>78</v>
      </c>
      <c r="D153" t="s">
        <v>30</v>
      </c>
      <c r="E153" t="s">
        <v>30</v>
      </c>
      <c r="F153" t="s">
        <v>30</v>
      </c>
      <c r="G153" t="s">
        <v>30</v>
      </c>
      <c r="H153" t="s">
        <v>30</v>
      </c>
      <c r="I153">
        <v>0</v>
      </c>
      <c r="J153">
        <v>999999</v>
      </c>
    </row>
    <row r="154" spans="1:10" x14ac:dyDescent="0.35">
      <c r="A154" t="s">
        <v>30</v>
      </c>
      <c r="B154" t="s">
        <v>37</v>
      </c>
      <c r="C154" t="s">
        <v>79</v>
      </c>
      <c r="D154" t="s">
        <v>30</v>
      </c>
      <c r="E154" t="s">
        <v>30</v>
      </c>
      <c r="F154" t="s">
        <v>30</v>
      </c>
      <c r="G154" t="s">
        <v>30</v>
      </c>
      <c r="H154" t="s">
        <v>30</v>
      </c>
      <c r="I154">
        <v>0</v>
      </c>
      <c r="J154">
        <v>999999</v>
      </c>
    </row>
    <row r="155" spans="1:10" x14ac:dyDescent="0.35">
      <c r="A155" t="s">
        <v>30</v>
      </c>
      <c r="B155" t="s">
        <v>37</v>
      </c>
      <c r="C155" t="s">
        <v>66</v>
      </c>
      <c r="D155" t="s">
        <v>30</v>
      </c>
      <c r="E155" t="s">
        <v>30</v>
      </c>
      <c r="F155" t="s">
        <v>30</v>
      </c>
      <c r="G155" t="s">
        <v>30</v>
      </c>
      <c r="H155" t="s">
        <v>30</v>
      </c>
      <c r="I155">
        <v>0</v>
      </c>
      <c r="J155">
        <v>999999</v>
      </c>
    </row>
    <row r="156" spans="1:10" x14ac:dyDescent="0.35">
      <c r="A156" t="s">
        <v>30</v>
      </c>
      <c r="B156" t="s">
        <v>37</v>
      </c>
      <c r="C156" t="s">
        <v>80</v>
      </c>
      <c r="D156" t="s">
        <v>30</v>
      </c>
      <c r="E156" t="s">
        <v>30</v>
      </c>
      <c r="F156" t="s">
        <v>30</v>
      </c>
      <c r="G156" t="s">
        <v>30</v>
      </c>
      <c r="H156" t="s">
        <v>30</v>
      </c>
      <c r="I156">
        <v>0</v>
      </c>
      <c r="J156">
        <v>999999</v>
      </c>
    </row>
    <row r="157" spans="1:10" x14ac:dyDescent="0.35">
      <c r="A157" t="s">
        <v>30</v>
      </c>
      <c r="B157" t="s">
        <v>37</v>
      </c>
      <c r="C157" t="s">
        <v>71</v>
      </c>
      <c r="D157" t="s">
        <v>30</v>
      </c>
      <c r="E157" t="s">
        <v>30</v>
      </c>
      <c r="F157" t="s">
        <v>30</v>
      </c>
      <c r="G157" t="s">
        <v>30</v>
      </c>
      <c r="H157" t="s">
        <v>30</v>
      </c>
      <c r="I157">
        <v>0</v>
      </c>
      <c r="J157">
        <v>999999</v>
      </c>
    </row>
    <row r="158" spans="1:10" x14ac:dyDescent="0.35">
      <c r="A158" t="s">
        <v>30</v>
      </c>
      <c r="B158" t="s">
        <v>37</v>
      </c>
      <c r="C158" t="s">
        <v>81</v>
      </c>
      <c r="D158" t="s">
        <v>30</v>
      </c>
      <c r="E158" t="s">
        <v>30</v>
      </c>
      <c r="F158" t="s">
        <v>30</v>
      </c>
      <c r="G158" t="s">
        <v>30</v>
      </c>
      <c r="H158" t="s">
        <v>30</v>
      </c>
      <c r="I158">
        <v>0</v>
      </c>
      <c r="J158">
        <v>999999</v>
      </c>
    </row>
    <row r="159" spans="1:10" x14ac:dyDescent="0.35">
      <c r="A159" t="s">
        <v>30</v>
      </c>
      <c r="B159" t="s">
        <v>37</v>
      </c>
      <c r="C159" t="s">
        <v>39</v>
      </c>
      <c r="D159" t="s">
        <v>30</v>
      </c>
      <c r="E159" t="s">
        <v>30</v>
      </c>
      <c r="F159" t="s">
        <v>30</v>
      </c>
      <c r="G159" t="s">
        <v>30</v>
      </c>
      <c r="H159" t="s">
        <v>30</v>
      </c>
      <c r="I159">
        <v>0</v>
      </c>
      <c r="J159">
        <v>999999</v>
      </c>
    </row>
    <row r="160" spans="1:10" x14ac:dyDescent="0.35">
      <c r="A160" t="s">
        <v>30</v>
      </c>
      <c r="B160" t="s">
        <v>37</v>
      </c>
      <c r="C160" t="s">
        <v>82</v>
      </c>
      <c r="D160" t="s">
        <v>30</v>
      </c>
      <c r="E160" t="s">
        <v>30</v>
      </c>
      <c r="F160" t="s">
        <v>30</v>
      </c>
      <c r="G160" t="s">
        <v>30</v>
      </c>
      <c r="H160" t="s">
        <v>30</v>
      </c>
      <c r="I160">
        <v>0</v>
      </c>
      <c r="J160">
        <v>999999</v>
      </c>
    </row>
    <row r="161" spans="1:10" x14ac:dyDescent="0.35">
      <c r="A161" t="s">
        <v>30</v>
      </c>
      <c r="B161" t="s">
        <v>37</v>
      </c>
      <c r="C161" t="s">
        <v>37</v>
      </c>
      <c r="D161" t="s">
        <v>30</v>
      </c>
      <c r="E161" t="s">
        <v>30</v>
      </c>
      <c r="F161" t="s">
        <v>30</v>
      </c>
      <c r="G161" t="s">
        <v>30</v>
      </c>
      <c r="H161" t="s">
        <v>30</v>
      </c>
      <c r="I161">
        <v>0</v>
      </c>
      <c r="J161">
        <v>999999</v>
      </c>
    </row>
  </sheetData>
  <autoFilter ref="A1:J161" xr:uid="{666B2A8A-5020-4DCF-843A-8482A69C94D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dimension ref="A1:E2"/>
  <sheetViews>
    <sheetView zoomScale="80" zoomScaleNormal="80" workbookViewId="0">
      <selection activeCell="J13" sqref="J13"/>
    </sheetView>
  </sheetViews>
  <sheetFormatPr defaultRowHeight="14.5" x14ac:dyDescent="0.35"/>
  <cols>
    <col min="2" max="2" width="10.90625" bestFit="1" customWidth="1"/>
    <col min="3" max="3" width="11.1796875" bestFit="1" customWidth="1"/>
    <col min="8" max="8" width="19.54296875" bestFit="1" customWidth="1"/>
    <col min="9" max="9" width="25.90625" bestFit="1" customWidth="1"/>
    <col min="10" max="10" width="19.632812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90625" bestFit="1" customWidth="1"/>
    <col min="15" max="15" width="17.08984375" bestFit="1" customWidth="1"/>
    <col min="16" max="16" width="18.6328125" bestFit="1" customWidth="1"/>
  </cols>
  <sheetData>
    <row r="1" spans="1:5" x14ac:dyDescent="0.35">
      <c r="A1" s="1" t="s">
        <v>6</v>
      </c>
      <c r="B1" s="1" t="s">
        <v>8</v>
      </c>
      <c r="C1" s="1" t="s">
        <v>120</v>
      </c>
      <c r="D1" s="1" t="s">
        <v>121</v>
      </c>
      <c r="E1" s="1" t="s">
        <v>122</v>
      </c>
    </row>
    <row r="2" spans="1:5" x14ac:dyDescent="0.35">
      <c r="A2" t="s">
        <v>30</v>
      </c>
      <c r="B2" t="s">
        <v>30</v>
      </c>
      <c r="C2" t="s">
        <v>123</v>
      </c>
      <c r="D2">
        <v>0</v>
      </c>
      <c r="E2">
        <v>99</v>
      </c>
    </row>
  </sheetData>
  <autoFilter ref="A1:G100" xr:uid="{9B5BF38A-8900-4F74-9314-CF3DADEAA945}"/>
  <conditionalFormatting sqref="B2:B100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L21"/>
  <sheetViews>
    <sheetView zoomScale="80" zoomScaleNormal="80" workbookViewId="0">
      <selection activeCell="F26" sqref="F26"/>
    </sheetView>
  </sheetViews>
  <sheetFormatPr defaultRowHeight="14.5" x14ac:dyDescent="0.35"/>
  <cols>
    <col min="2" max="2" width="10.90625" bestFit="1" customWidth="1"/>
    <col min="3" max="3" width="10.90625" customWidth="1"/>
    <col min="4" max="4" width="11.1796875" bestFit="1" customWidth="1"/>
    <col min="9" max="9" width="19.54296875" bestFit="1" customWidth="1"/>
    <col min="10" max="10" width="25.90625" bestFit="1" customWidth="1"/>
    <col min="11" max="11" width="19.632812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90625" bestFit="1" customWidth="1"/>
    <col min="16" max="16" width="17.08984375" bestFit="1" customWidth="1"/>
    <col min="17" max="17" width="18.6328125" bestFit="1" customWidth="1"/>
  </cols>
  <sheetData>
    <row r="1" spans="1:12" x14ac:dyDescent="0.35">
      <c r="A1" s="1" t="s">
        <v>6</v>
      </c>
      <c r="B1" s="1" t="s">
        <v>0</v>
      </c>
      <c r="C1" s="1" t="s">
        <v>120</v>
      </c>
      <c r="D1" s="1" t="s">
        <v>15</v>
      </c>
      <c r="E1" s="1" t="s">
        <v>16</v>
      </c>
      <c r="F1" s="1" t="s">
        <v>92</v>
      </c>
      <c r="G1" s="1" t="s">
        <v>93</v>
      </c>
      <c r="H1" s="1" t="s">
        <v>94</v>
      </c>
      <c r="I1" s="1" t="s">
        <v>109</v>
      </c>
      <c r="J1" s="1" t="s">
        <v>107</v>
      </c>
      <c r="K1" s="1" t="s">
        <v>108</v>
      </c>
      <c r="L1" s="1" t="s">
        <v>110</v>
      </c>
    </row>
    <row r="2" spans="1:12" x14ac:dyDescent="0.35">
      <c r="A2" t="s">
        <v>30</v>
      </c>
      <c r="B2" t="s">
        <v>40</v>
      </c>
      <c r="C2" t="s">
        <v>123</v>
      </c>
      <c r="D2" vm="1">
        <v>40.713046599999998</v>
      </c>
      <c r="E2" vm="2">
        <v>-74.007230100000001</v>
      </c>
      <c r="F2" t="s">
        <v>95</v>
      </c>
      <c r="I2" t="s">
        <v>95</v>
      </c>
      <c r="J2" t="s">
        <v>95</v>
      </c>
    </row>
    <row r="3" spans="1:12" x14ac:dyDescent="0.35">
      <c r="A3" t="s">
        <v>30</v>
      </c>
      <c r="B3" t="s">
        <v>65</v>
      </c>
      <c r="C3" t="s">
        <v>123</v>
      </c>
      <c r="D3" vm="3">
        <v>34.052238000000003</v>
      </c>
      <c r="E3" vm="4">
        <v>-118.24334399999999</v>
      </c>
      <c r="F3" t="s">
        <v>95</v>
      </c>
      <c r="G3" t="s">
        <v>95</v>
      </c>
      <c r="I3" t="s">
        <v>95</v>
      </c>
      <c r="J3" t="s">
        <v>95</v>
      </c>
      <c r="K3" t="s">
        <v>95</v>
      </c>
      <c r="L3" t="s">
        <v>95</v>
      </c>
    </row>
    <row r="4" spans="1:12" x14ac:dyDescent="0.35">
      <c r="A4" t="s">
        <v>30</v>
      </c>
      <c r="B4" t="s">
        <v>38</v>
      </c>
      <c r="C4" t="s">
        <v>123</v>
      </c>
      <c r="D4" vm="5">
        <v>41.883229</v>
      </c>
      <c r="E4" vm="6">
        <v>-87.632397999999995</v>
      </c>
      <c r="F4" t="s">
        <v>95</v>
      </c>
      <c r="H4" t="s">
        <v>95</v>
      </c>
      <c r="I4" t="s">
        <v>95</v>
      </c>
      <c r="J4" t="s">
        <v>95</v>
      </c>
      <c r="L4" t="s">
        <v>95</v>
      </c>
    </row>
    <row r="5" spans="1:12" x14ac:dyDescent="0.35">
      <c r="A5" t="s">
        <v>30</v>
      </c>
      <c r="B5" t="s">
        <v>67</v>
      </c>
      <c r="C5" t="s">
        <v>123</v>
      </c>
      <c r="D5" vm="7">
        <v>29.762778000000001</v>
      </c>
      <c r="E5" vm="8">
        <v>-95.383055999999996</v>
      </c>
      <c r="F5" t="s">
        <v>95</v>
      </c>
      <c r="I5" t="s">
        <v>95</v>
      </c>
      <c r="J5" t="s">
        <v>95</v>
      </c>
    </row>
    <row r="6" spans="1:12" x14ac:dyDescent="0.35">
      <c r="A6" t="s">
        <v>30</v>
      </c>
      <c r="B6" t="s">
        <v>68</v>
      </c>
      <c r="C6" t="s">
        <v>123</v>
      </c>
      <c r="D6" vm="9">
        <v>39.950000000000003</v>
      </c>
      <c r="E6" vm="10">
        <v>-75.166667000000004</v>
      </c>
      <c r="F6" t="s">
        <v>95</v>
      </c>
      <c r="G6" t="s">
        <v>95</v>
      </c>
      <c r="I6" t="s">
        <v>95</v>
      </c>
      <c r="J6" t="s">
        <v>95</v>
      </c>
      <c r="K6" t="s">
        <v>95</v>
      </c>
      <c r="L6" t="s">
        <v>95</v>
      </c>
    </row>
    <row r="7" spans="1:12" x14ac:dyDescent="0.35">
      <c r="A7" t="s">
        <v>30</v>
      </c>
      <c r="B7" t="s">
        <v>69</v>
      </c>
      <c r="C7" t="s">
        <v>123</v>
      </c>
      <c r="D7" vm="11">
        <v>33.450000000000003</v>
      </c>
      <c r="E7" vm="12">
        <v>-112.066667</v>
      </c>
      <c r="F7" t="s">
        <v>95</v>
      </c>
      <c r="I7" t="s">
        <v>95</v>
      </c>
      <c r="J7" t="s">
        <v>95</v>
      </c>
    </row>
    <row r="8" spans="1:12" x14ac:dyDescent="0.35">
      <c r="A8" t="s">
        <v>30</v>
      </c>
      <c r="B8" t="s">
        <v>74</v>
      </c>
      <c r="C8" t="s">
        <v>123</v>
      </c>
      <c r="D8" vm="13">
        <v>29.416667</v>
      </c>
      <c r="E8" vm="14">
        <v>-98.5</v>
      </c>
      <c r="F8" t="s">
        <v>95</v>
      </c>
      <c r="I8" t="s">
        <v>95</v>
      </c>
      <c r="J8" t="s">
        <v>95</v>
      </c>
    </row>
    <row r="9" spans="1:12" x14ac:dyDescent="0.35">
      <c r="A9" t="s">
        <v>30</v>
      </c>
      <c r="B9" t="s">
        <v>75</v>
      </c>
      <c r="C9" t="s">
        <v>123</v>
      </c>
      <c r="D9" vm="15">
        <v>32.715000000000003</v>
      </c>
      <c r="E9" vm="16">
        <v>-117.16249999999999</v>
      </c>
      <c r="F9" t="s">
        <v>95</v>
      </c>
      <c r="I9" t="s">
        <v>95</v>
      </c>
      <c r="J9" t="s">
        <v>95</v>
      </c>
    </row>
    <row r="10" spans="1:12" x14ac:dyDescent="0.35">
      <c r="A10" t="s">
        <v>30</v>
      </c>
      <c r="B10" t="s">
        <v>41</v>
      </c>
      <c r="C10" t="s">
        <v>123</v>
      </c>
      <c r="D10" vm="17">
        <v>32.775832999999999</v>
      </c>
      <c r="E10" vm="18">
        <v>-96.796666999999999</v>
      </c>
      <c r="F10" t="s">
        <v>95</v>
      </c>
      <c r="H10" t="s">
        <v>95</v>
      </c>
      <c r="I10" t="s">
        <v>95</v>
      </c>
      <c r="J10" t="s">
        <v>95</v>
      </c>
      <c r="K10" t="s">
        <v>95</v>
      </c>
      <c r="L10" t="s">
        <v>95</v>
      </c>
    </row>
    <row r="11" spans="1:12" x14ac:dyDescent="0.35">
      <c r="A11" t="s">
        <v>30</v>
      </c>
      <c r="B11" t="s">
        <v>76</v>
      </c>
      <c r="C11" t="s">
        <v>123</v>
      </c>
      <c r="D11" vm="19">
        <v>37.333333000000003</v>
      </c>
      <c r="E11" vm="20">
        <v>-121.9</v>
      </c>
      <c r="F11" t="s">
        <v>95</v>
      </c>
      <c r="I11" t="s">
        <v>95</v>
      </c>
      <c r="J11" t="s">
        <v>95</v>
      </c>
    </row>
    <row r="12" spans="1:12" x14ac:dyDescent="0.35">
      <c r="A12" t="s">
        <v>30</v>
      </c>
      <c r="B12" t="s">
        <v>77</v>
      </c>
      <c r="C12" t="s">
        <v>123</v>
      </c>
      <c r="D12" vm="21">
        <v>30.264979</v>
      </c>
      <c r="E12" vm="22">
        <v>-97.746598000000006</v>
      </c>
      <c r="F12" t="s">
        <v>95</v>
      </c>
      <c r="G12" t="s">
        <v>95</v>
      </c>
      <c r="I12" t="s">
        <v>95</v>
      </c>
      <c r="J12" t="s">
        <v>95</v>
      </c>
      <c r="K12" t="s">
        <v>95</v>
      </c>
      <c r="L12" t="s">
        <v>95</v>
      </c>
    </row>
    <row r="13" spans="1:12" x14ac:dyDescent="0.35">
      <c r="A13" t="s">
        <v>30</v>
      </c>
      <c r="B13" t="s">
        <v>78</v>
      </c>
      <c r="C13" t="s">
        <v>123</v>
      </c>
      <c r="D13" vm="23">
        <v>39.790999999999997</v>
      </c>
      <c r="E13" vm="24">
        <v>-86.147999999999996</v>
      </c>
      <c r="F13" t="s">
        <v>95</v>
      </c>
      <c r="I13" t="s">
        <v>95</v>
      </c>
      <c r="J13" t="s">
        <v>95</v>
      </c>
    </row>
    <row r="14" spans="1:12" x14ac:dyDescent="0.35">
      <c r="A14" t="s">
        <v>30</v>
      </c>
      <c r="B14" t="s">
        <v>79</v>
      </c>
      <c r="C14" t="s">
        <v>123</v>
      </c>
      <c r="D14" vm="25">
        <v>30.336943999999999</v>
      </c>
      <c r="E14" vm="26">
        <v>-81.661389</v>
      </c>
      <c r="F14" t="s">
        <v>95</v>
      </c>
      <c r="I14" t="s">
        <v>95</v>
      </c>
      <c r="J14" t="s">
        <v>95</v>
      </c>
    </row>
    <row r="15" spans="1:12" x14ac:dyDescent="0.35">
      <c r="A15" t="s">
        <v>30</v>
      </c>
      <c r="B15" t="s">
        <v>66</v>
      </c>
      <c r="C15" t="s">
        <v>123</v>
      </c>
      <c r="D15">
        <v>37.757807</v>
      </c>
      <c r="E15">
        <v>-122.5200019</v>
      </c>
      <c r="F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</row>
    <row r="16" spans="1:12" x14ac:dyDescent="0.35">
      <c r="A16" t="s">
        <v>30</v>
      </c>
      <c r="B16" t="s">
        <v>80</v>
      </c>
      <c r="C16" t="s">
        <v>123</v>
      </c>
      <c r="D16" vm="27">
        <v>39.983333000000002</v>
      </c>
      <c r="E16" vm="28">
        <v>-82.983333000000002</v>
      </c>
      <c r="F16" t="s">
        <v>95</v>
      </c>
      <c r="I16" t="s">
        <v>95</v>
      </c>
      <c r="J16" t="s">
        <v>95</v>
      </c>
    </row>
    <row r="17" spans="1:12" x14ac:dyDescent="0.35">
      <c r="A17" t="s">
        <v>30</v>
      </c>
      <c r="B17" t="s">
        <v>71</v>
      </c>
      <c r="C17" t="s">
        <v>123</v>
      </c>
      <c r="D17" vm="29">
        <v>35.223786699999998</v>
      </c>
      <c r="E17" vm="30">
        <v>-80.841141300000004</v>
      </c>
      <c r="F17" t="s">
        <v>95</v>
      </c>
      <c r="I17" t="s">
        <v>95</v>
      </c>
      <c r="J17" t="s">
        <v>95</v>
      </c>
    </row>
    <row r="18" spans="1:12" x14ac:dyDescent="0.35">
      <c r="A18" t="s">
        <v>30</v>
      </c>
      <c r="B18" t="s">
        <v>81</v>
      </c>
      <c r="C18" t="s">
        <v>123</v>
      </c>
      <c r="D18" vm="31">
        <v>32.749904000000001</v>
      </c>
      <c r="E18" vm="32">
        <v>-97.330338999999995</v>
      </c>
      <c r="F18" t="s">
        <v>95</v>
      </c>
      <c r="I18" t="s">
        <v>95</v>
      </c>
      <c r="J18" t="s">
        <v>95</v>
      </c>
    </row>
    <row r="19" spans="1:12" x14ac:dyDescent="0.35">
      <c r="A19" t="s">
        <v>30</v>
      </c>
      <c r="B19" t="s">
        <v>39</v>
      </c>
      <c r="C19" t="s">
        <v>123</v>
      </c>
      <c r="D19" vm="33">
        <v>42.332940700000002</v>
      </c>
      <c r="E19" vm="34">
        <v>-83.047836500000003</v>
      </c>
      <c r="F19" t="s">
        <v>95</v>
      </c>
      <c r="G19" t="s">
        <v>95</v>
      </c>
      <c r="I19" t="s">
        <v>95</v>
      </c>
      <c r="J19" t="s">
        <v>95</v>
      </c>
      <c r="K19" t="s">
        <v>95</v>
      </c>
      <c r="L19" t="s">
        <v>95</v>
      </c>
    </row>
    <row r="20" spans="1:12" x14ac:dyDescent="0.35">
      <c r="A20" t="s">
        <v>30</v>
      </c>
      <c r="B20" t="s">
        <v>82</v>
      </c>
      <c r="C20" t="s">
        <v>123</v>
      </c>
      <c r="D20" vm="35">
        <v>31.790278000000001</v>
      </c>
      <c r="E20" vm="36">
        <v>-106.423333</v>
      </c>
      <c r="F20" t="s">
        <v>95</v>
      </c>
      <c r="I20" t="s">
        <v>95</v>
      </c>
      <c r="J20" t="s">
        <v>95</v>
      </c>
    </row>
    <row r="21" spans="1:12" x14ac:dyDescent="0.35">
      <c r="A21" t="s">
        <v>30</v>
      </c>
      <c r="B21" t="s">
        <v>37</v>
      </c>
      <c r="C21" t="s">
        <v>123</v>
      </c>
      <c r="D21" vm="37">
        <v>35.117364999999999</v>
      </c>
      <c r="E21" vm="38">
        <v>-89.971068000000002</v>
      </c>
      <c r="F21" t="s">
        <v>95</v>
      </c>
      <c r="H21" t="s">
        <v>95</v>
      </c>
      <c r="J21" t="s">
        <v>95</v>
      </c>
      <c r="L21" t="s">
        <v>95</v>
      </c>
    </row>
  </sheetData>
  <autoFilter ref="A1:H100" xr:uid="{9B5BF38A-8900-4F74-9314-CF3DADEAA945}"/>
  <conditionalFormatting sqref="B22:C100 B2:B2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Parameters</vt:lpstr>
      <vt:lpstr>Scenarios</vt:lpstr>
      <vt:lpstr>Objectives</vt:lpstr>
      <vt:lpstr>Products</vt:lpstr>
      <vt:lpstr>Product Transportation Groups</vt:lpstr>
      <vt:lpstr>Periods</vt:lpstr>
      <vt:lpstr>Flow</vt:lpstr>
      <vt:lpstr>Node Types</vt:lpstr>
      <vt:lpstr>Nodes</vt:lpstr>
      <vt:lpstr>Fixed Operating Costs</vt:lpstr>
      <vt:lpstr>Depature Windows</vt:lpstr>
      <vt:lpstr>Depature Window Vol Constraints</vt:lpstr>
      <vt:lpstr>Depature Total Constraints</vt:lpstr>
      <vt:lpstr>Transportation Costs</vt:lpstr>
      <vt:lpstr>Variable Operating Costs</vt:lpstr>
      <vt:lpstr>Transportation Constraints</vt:lpstr>
      <vt:lpstr>OD Distances and Transit Times</vt:lpstr>
      <vt:lpstr>Load Capacity</vt:lpstr>
      <vt:lpstr>Max Transit Time,Distance</vt:lpstr>
      <vt:lpstr>PoP Demand Change Const</vt:lpstr>
      <vt:lpstr>Node Capacity</vt:lpstr>
      <vt:lpstr>Node Capacity Types</vt:lpstr>
      <vt:lpstr>Demand</vt:lpstr>
      <vt:lpstr>Product Capacity Consumption</vt:lpstr>
      <vt:lpstr>Carrying or Missed Demand Cost</vt:lpstr>
      <vt:lpstr>Carrying or Missed Constraints</vt:lpstr>
      <vt:lpstr>Carrying Capacity</vt:lpstr>
      <vt:lpstr>Processing Expansions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2023-11-02T15:16:45Z</dcterms:modified>
</cp:coreProperties>
</file>