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esktop\mLab论文\投稿相关\Nature Computational Science\Final revision\"/>
    </mc:Choice>
  </mc:AlternateContent>
  <xr:revisionPtr revIDLastSave="0" documentId="13_ncr:1_{B04F961D-A451-4BCA-BDC4-0560FAC79880}" xr6:coauthVersionLast="47" xr6:coauthVersionMax="47" xr10:uidLastSave="{00000000-0000-0000-0000-000000000000}"/>
  <bookViews>
    <workbookView xWindow="-108" yWindow="-108" windowWidth="23256" windowHeight="12576" activeTab="1" xr2:uid="{CC67E4C5-2DFB-48B2-A845-F1EF818D8F68}"/>
  </bookViews>
  <sheets>
    <sheet name="Supplementary Figure 2" sheetId="1" r:id="rId1"/>
    <sheet name="Supplementary Figure 3" sheetId="2" r:id="rId2"/>
    <sheet name="Supplementary Figure 4" sheetId="3" r:id="rId3"/>
    <sheet name="Supplementary Figure 5" sheetId="4" r:id="rId4"/>
    <sheet name="Supplementary Figure 7" sheetId="5" r:id="rId5"/>
    <sheet name="Supplementary Figure 8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2" l="1"/>
  <c r="I45" i="2"/>
  <c r="G45" i="2"/>
  <c r="F45" i="2"/>
  <c r="D45" i="2"/>
  <c r="C45" i="2"/>
  <c r="J44" i="2"/>
  <c r="I44" i="2"/>
  <c r="G44" i="2"/>
  <c r="F44" i="2"/>
  <c r="D44" i="2"/>
  <c r="C44" i="2"/>
  <c r="J43" i="2"/>
  <c r="I43" i="2"/>
  <c r="G43" i="2"/>
  <c r="F43" i="2"/>
  <c r="D43" i="2"/>
  <c r="C43" i="2"/>
  <c r="J42" i="2"/>
  <c r="I42" i="2"/>
  <c r="G42" i="2"/>
  <c r="F42" i="2"/>
  <c r="D42" i="2"/>
  <c r="C42" i="2"/>
  <c r="J41" i="2"/>
  <c r="I41" i="2"/>
  <c r="G41" i="2"/>
  <c r="F41" i="2"/>
  <c r="D41" i="2"/>
  <c r="C41" i="2"/>
  <c r="J40" i="2"/>
  <c r="I40" i="2"/>
  <c r="G40" i="2"/>
  <c r="F40" i="2"/>
  <c r="D40" i="2"/>
  <c r="C40" i="2"/>
  <c r="J39" i="2"/>
  <c r="I39" i="2"/>
  <c r="G39" i="2"/>
  <c r="F39" i="2"/>
  <c r="D39" i="2"/>
  <c r="C39" i="2"/>
  <c r="J38" i="2"/>
  <c r="I38" i="2"/>
  <c r="G38" i="2"/>
  <c r="F38" i="2"/>
  <c r="D38" i="2"/>
  <c r="C38" i="2"/>
  <c r="J37" i="2"/>
  <c r="I37" i="2"/>
  <c r="G37" i="2"/>
  <c r="F37" i="2"/>
  <c r="D37" i="2"/>
  <c r="C37" i="2"/>
  <c r="J36" i="2"/>
  <c r="I36" i="2"/>
  <c r="G36" i="2"/>
  <c r="F36" i="2"/>
  <c r="D36" i="2"/>
  <c r="C36" i="2"/>
  <c r="J35" i="2"/>
  <c r="I35" i="2"/>
  <c r="G35" i="2"/>
  <c r="F35" i="2"/>
  <c r="D35" i="2"/>
  <c r="C35" i="2"/>
  <c r="J34" i="2"/>
  <c r="I34" i="2"/>
  <c r="G34" i="2"/>
  <c r="F34" i="2"/>
  <c r="D34" i="2"/>
  <c r="C34" i="2"/>
  <c r="J33" i="2"/>
  <c r="I33" i="2"/>
  <c r="G33" i="2"/>
  <c r="F33" i="2"/>
  <c r="D33" i="2"/>
  <c r="C33" i="2"/>
  <c r="J32" i="2"/>
  <c r="I32" i="2"/>
  <c r="G32" i="2"/>
  <c r="F32" i="2"/>
  <c r="D32" i="2"/>
  <c r="C32" i="2"/>
  <c r="J31" i="2"/>
  <c r="I31" i="2"/>
  <c r="G31" i="2"/>
  <c r="F31" i="2"/>
  <c r="D31" i="2"/>
  <c r="C31" i="2"/>
  <c r="J30" i="2"/>
  <c r="I30" i="2"/>
  <c r="G30" i="2"/>
  <c r="F30" i="2"/>
  <c r="D30" i="2"/>
  <c r="C30" i="2"/>
  <c r="J29" i="2"/>
  <c r="I29" i="2"/>
  <c r="G29" i="2"/>
  <c r="F29" i="2"/>
  <c r="D29" i="2"/>
  <c r="C29" i="2"/>
  <c r="J28" i="2"/>
  <c r="I28" i="2"/>
  <c r="G28" i="2"/>
  <c r="F28" i="2"/>
  <c r="D28" i="2"/>
  <c r="C28" i="2"/>
  <c r="J27" i="2"/>
  <c r="I27" i="2"/>
  <c r="G27" i="2"/>
  <c r="F27" i="2"/>
  <c r="D27" i="2"/>
  <c r="C27" i="2"/>
  <c r="J26" i="2"/>
  <c r="I26" i="2"/>
  <c r="G26" i="2"/>
  <c r="F26" i="2"/>
  <c r="D26" i="2"/>
  <c r="C26" i="2"/>
  <c r="J25" i="2"/>
  <c r="I25" i="2"/>
  <c r="G25" i="2"/>
  <c r="F25" i="2"/>
  <c r="D25" i="2"/>
  <c r="C25" i="2"/>
  <c r="J24" i="2"/>
  <c r="I24" i="2"/>
  <c r="G24" i="2"/>
  <c r="F24" i="2"/>
  <c r="D24" i="2"/>
  <c r="C24" i="2"/>
  <c r="J23" i="2"/>
  <c r="I23" i="2"/>
  <c r="G23" i="2"/>
  <c r="F23" i="2"/>
  <c r="D23" i="2"/>
  <c r="C23" i="2"/>
  <c r="J22" i="2"/>
  <c r="I22" i="2"/>
  <c r="G22" i="2"/>
  <c r="F22" i="2"/>
  <c r="D22" i="2"/>
  <c r="C22" i="2"/>
  <c r="J21" i="2"/>
  <c r="I21" i="2"/>
  <c r="G21" i="2"/>
  <c r="F21" i="2"/>
  <c r="D21" i="2"/>
  <c r="C21" i="2"/>
  <c r="J20" i="2"/>
  <c r="I20" i="2"/>
  <c r="G20" i="2"/>
  <c r="F20" i="2"/>
  <c r="D20" i="2"/>
  <c r="C20" i="2"/>
  <c r="J19" i="2"/>
  <c r="I19" i="2"/>
  <c r="G19" i="2"/>
  <c r="F19" i="2"/>
  <c r="D19" i="2"/>
  <c r="C19" i="2"/>
  <c r="J18" i="2"/>
  <c r="I18" i="2"/>
  <c r="G18" i="2"/>
  <c r="F18" i="2"/>
  <c r="D18" i="2"/>
  <c r="C18" i="2"/>
  <c r="J17" i="2"/>
  <c r="I17" i="2"/>
  <c r="G17" i="2"/>
  <c r="F17" i="2"/>
  <c r="D17" i="2"/>
  <c r="C17" i="2"/>
  <c r="J16" i="2"/>
  <c r="I16" i="2"/>
  <c r="G16" i="2"/>
  <c r="F16" i="2"/>
  <c r="D16" i="2"/>
  <c r="C16" i="2"/>
  <c r="J15" i="2"/>
  <c r="I15" i="2"/>
  <c r="G15" i="2"/>
  <c r="F15" i="2"/>
  <c r="D15" i="2"/>
  <c r="C15" i="2"/>
  <c r="J14" i="2"/>
  <c r="I14" i="2"/>
  <c r="G14" i="2"/>
  <c r="F14" i="2"/>
  <c r="D14" i="2"/>
  <c r="C14" i="2"/>
  <c r="J13" i="2"/>
  <c r="I13" i="2"/>
  <c r="G13" i="2"/>
  <c r="F13" i="2"/>
  <c r="D13" i="2"/>
  <c r="C13" i="2"/>
  <c r="J12" i="2"/>
  <c r="I12" i="2"/>
  <c r="G12" i="2"/>
  <c r="F12" i="2"/>
  <c r="D12" i="2"/>
  <c r="C12" i="2"/>
  <c r="J11" i="2"/>
  <c r="I11" i="2"/>
  <c r="G11" i="2"/>
  <c r="F11" i="2"/>
  <c r="D11" i="2"/>
  <c r="C11" i="2"/>
  <c r="J10" i="2"/>
  <c r="I10" i="2"/>
  <c r="G10" i="2"/>
  <c r="F10" i="2"/>
  <c r="D10" i="2"/>
  <c r="C10" i="2"/>
  <c r="J9" i="2"/>
  <c r="I9" i="2"/>
  <c r="G9" i="2"/>
  <c r="F9" i="2"/>
  <c r="D9" i="2"/>
  <c r="C9" i="2"/>
  <c r="J8" i="2"/>
  <c r="I8" i="2"/>
  <c r="G8" i="2"/>
  <c r="F8" i="2"/>
  <c r="D8" i="2"/>
  <c r="C8" i="2"/>
  <c r="J7" i="2"/>
  <c r="I7" i="2"/>
  <c r="G7" i="2"/>
  <c r="F7" i="2"/>
  <c r="D7" i="2"/>
  <c r="C7" i="2"/>
  <c r="J6" i="2"/>
  <c r="I6" i="2"/>
  <c r="G6" i="2"/>
  <c r="F6" i="2"/>
  <c r="D6" i="2"/>
  <c r="C6" i="2"/>
  <c r="J5" i="2"/>
  <c r="I5" i="2"/>
  <c r="G5" i="2"/>
  <c r="F5" i="2"/>
  <c r="D5" i="2"/>
  <c r="C5" i="2"/>
  <c r="J4" i="2"/>
  <c r="I4" i="2"/>
  <c r="G4" i="2"/>
  <c r="F4" i="2"/>
  <c r="D4" i="2"/>
  <c r="C4" i="2"/>
  <c r="J3" i="2"/>
  <c r="I3" i="2"/>
  <c r="G3" i="2"/>
  <c r="F3" i="2"/>
  <c r="D3" i="2"/>
  <c r="C3" i="2"/>
  <c r="J2" i="2"/>
  <c r="I2" i="2"/>
  <c r="G2" i="2"/>
  <c r="F2" i="2"/>
  <c r="D2" i="2"/>
  <c r="C2" i="2"/>
  <c r="D5" i="6"/>
  <c r="D4" i="6" s="1"/>
  <c r="D3" i="6" s="1"/>
  <c r="D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</calcChain>
</file>

<file path=xl/sharedStrings.xml><?xml version="1.0" encoding="utf-8"?>
<sst xmlns="http://schemas.openxmlformats.org/spreadsheetml/2006/main" count="264" uniqueCount="127">
  <si>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</si>
  <si>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</si>
  <si>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</si>
  <si>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</si>
  <si>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</si>
  <si>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</si>
  <si>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</si>
  <si>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</si>
  <si>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</si>
  <si>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</si>
  <si>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</si>
  <si>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</si>
  <si>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</si>
  <si>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</si>
  <si>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</si>
  <si>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</si>
  <si>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</si>
  <si>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</si>
  <si>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</si>
  <si>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</si>
  <si>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</si>
  <si>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</si>
  <si>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</si>
  <si>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</si>
  <si>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</si>
  <si>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</si>
  <si>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</si>
  <si>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</si>
  <si>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</si>
  <si>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</si>
  <si>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</si>
  <si>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</si>
  <si>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</si>
  <si>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</si>
  <si>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</si>
  <si>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</si>
  <si>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</si>
  <si>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</si>
  <si>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</si>
  <si>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</si>
  <si>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</si>
  <si>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</si>
  <si>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</si>
  <si>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</si>
  <si>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X-axis</t>
    <phoneticPr fontId="1" type="noConversion"/>
  </si>
  <si>
    <t>Number of parameter</t>
    <phoneticPr fontId="1" type="noConversion"/>
  </si>
  <si>
    <t>Size of training data</t>
    <phoneticPr fontId="1" type="noConversion"/>
  </si>
  <si>
    <t>2020Q1</t>
    <phoneticPr fontId="1" type="noConversion"/>
  </si>
  <si>
    <t>2020Q2</t>
    <phoneticPr fontId="1" type="noConversion"/>
  </si>
  <si>
    <t>2020Q3</t>
    <phoneticPr fontId="1" type="noConversion"/>
  </si>
  <si>
    <t>2020Q4</t>
    <phoneticPr fontId="1" type="noConversion"/>
  </si>
  <si>
    <t>2021Q1</t>
    <phoneticPr fontId="1" type="noConversion"/>
  </si>
  <si>
    <t>2021Q2</t>
    <phoneticPr fontId="1" type="noConversion"/>
  </si>
  <si>
    <t>2021Q3</t>
    <phoneticPr fontId="1" type="noConversion"/>
  </si>
  <si>
    <t>2021Q4</t>
    <phoneticPr fontId="1" type="noConversion"/>
  </si>
  <si>
    <t>2022Q1</t>
    <phoneticPr fontId="1" type="noConversion"/>
  </si>
  <si>
    <t>2022Q2</t>
    <phoneticPr fontId="1" type="noConversion"/>
  </si>
  <si>
    <t>2022Q3</t>
    <phoneticPr fontId="1" type="noConversion"/>
  </si>
  <si>
    <t>2022Q4</t>
    <phoneticPr fontId="1" type="noConversion"/>
  </si>
  <si>
    <t>2023Q1</t>
    <phoneticPr fontId="1" type="noConversion"/>
  </si>
  <si>
    <t>2023Q2</t>
    <phoneticPr fontId="1" type="noConversion"/>
  </si>
  <si>
    <t>2023Q3</t>
    <phoneticPr fontId="1" type="noConversion"/>
  </si>
  <si>
    <t>2023Q4</t>
    <phoneticPr fontId="1" type="noConversion"/>
  </si>
  <si>
    <t>2024Q1</t>
    <phoneticPr fontId="1" type="noConversion"/>
  </si>
  <si>
    <t>2024Q2</t>
    <phoneticPr fontId="1" type="noConversion"/>
  </si>
  <si>
    <t>2024Q3</t>
    <phoneticPr fontId="1" type="noConversion"/>
  </si>
  <si>
    <t>2024Q4</t>
    <phoneticPr fontId="1" type="noConversion"/>
  </si>
  <si>
    <t>2025Q1</t>
    <phoneticPr fontId="1" type="noConversion"/>
  </si>
  <si>
    <t>2025Q2</t>
    <phoneticPr fontId="1" type="noConversion"/>
  </si>
  <si>
    <t>2025Q3</t>
    <phoneticPr fontId="1" type="noConversion"/>
  </si>
  <si>
    <t>2025Q4</t>
    <phoneticPr fontId="1" type="noConversion"/>
  </si>
  <si>
    <t>2026Q1</t>
    <phoneticPr fontId="1" type="noConversion"/>
  </si>
  <si>
    <t>2026Q2</t>
    <phoneticPr fontId="1" type="noConversion"/>
  </si>
  <si>
    <t>2026Q3</t>
    <phoneticPr fontId="1" type="noConversion"/>
  </si>
  <si>
    <t>2026Q4</t>
    <phoneticPr fontId="1" type="noConversion"/>
  </si>
  <si>
    <t>2027Q1</t>
    <phoneticPr fontId="1" type="noConversion"/>
  </si>
  <si>
    <t>2027Q2</t>
    <phoneticPr fontId="1" type="noConversion"/>
  </si>
  <si>
    <t>2027Q3</t>
    <phoneticPr fontId="1" type="noConversion"/>
  </si>
  <si>
    <t>2027Q4</t>
    <phoneticPr fontId="1" type="noConversion"/>
  </si>
  <si>
    <t>2028Q1</t>
    <phoneticPr fontId="1" type="noConversion"/>
  </si>
  <si>
    <t>2028Q2</t>
    <phoneticPr fontId="1" type="noConversion"/>
  </si>
  <si>
    <t>2028Q3</t>
    <phoneticPr fontId="1" type="noConversion"/>
  </si>
  <si>
    <t>2028Q4</t>
    <phoneticPr fontId="1" type="noConversion"/>
  </si>
  <si>
    <t>2029Q1</t>
    <phoneticPr fontId="1" type="noConversion"/>
  </si>
  <si>
    <t>2029Q2</t>
    <phoneticPr fontId="1" type="noConversion"/>
  </si>
  <si>
    <t>2029Q3</t>
    <phoneticPr fontId="1" type="noConversion"/>
  </si>
  <si>
    <t>2029Q4</t>
    <phoneticPr fontId="1" type="noConversion"/>
  </si>
  <si>
    <t>2030Q1</t>
    <phoneticPr fontId="1" type="noConversion"/>
  </si>
  <si>
    <t>2030Q2</t>
    <phoneticPr fontId="1" type="noConversion"/>
  </si>
  <si>
    <t>2030Q3</t>
    <phoneticPr fontId="1" type="noConversion"/>
  </si>
  <si>
    <t>2030Q4</t>
    <phoneticPr fontId="1" type="noConversion"/>
  </si>
  <si>
    <t>X_axis</t>
    <phoneticPr fontId="1" type="noConversion"/>
  </si>
  <si>
    <t>Training compute-regular</t>
    <phoneticPr fontId="2" type="noConversion"/>
  </si>
  <si>
    <t>Inferring compute-regular</t>
    <phoneticPr fontId="2" type="noConversion"/>
  </si>
  <si>
    <t>Training compute-immediate</t>
    <phoneticPr fontId="2" type="noConversion"/>
  </si>
  <si>
    <t>Inferring compute-immediate</t>
    <phoneticPr fontId="2" type="noConversion"/>
  </si>
  <si>
    <t>Au</t>
    <phoneticPr fontId="1" type="noConversion"/>
  </si>
  <si>
    <t>Pd</t>
    <phoneticPr fontId="1" type="noConversion"/>
  </si>
  <si>
    <t>Pt</t>
    <phoneticPr fontId="1" type="noConversion"/>
  </si>
  <si>
    <t>Cu</t>
    <phoneticPr fontId="1" type="noConversion"/>
  </si>
  <si>
    <t>Sn</t>
    <phoneticPr fontId="1" type="noConversion"/>
  </si>
  <si>
    <t>Ag</t>
    <phoneticPr fontId="1" type="noConversion"/>
  </si>
  <si>
    <t>Ni</t>
    <phoneticPr fontId="1" type="noConversion"/>
  </si>
  <si>
    <t>Zn</t>
    <phoneticPr fontId="1" type="noConversion"/>
  </si>
  <si>
    <t>Sb</t>
    <phoneticPr fontId="1" type="noConversion"/>
  </si>
  <si>
    <t>Pb</t>
    <phoneticPr fontId="1" type="noConversion"/>
  </si>
  <si>
    <t>Hg</t>
    <phoneticPr fontId="1" type="noConversion"/>
  </si>
  <si>
    <t>Ba</t>
    <phoneticPr fontId="1" type="noConversion"/>
  </si>
  <si>
    <t>Cr</t>
    <phoneticPr fontId="1" type="noConversion"/>
  </si>
  <si>
    <t>As</t>
    <phoneticPr fontId="1" type="noConversion"/>
  </si>
  <si>
    <t>Cd</t>
    <phoneticPr fontId="1" type="noConversion"/>
  </si>
  <si>
    <t>Plas,</t>
    <phoneticPr fontId="1" type="noConversion"/>
  </si>
  <si>
    <t>Training efficiency</t>
    <phoneticPr fontId="2" type="noConversion"/>
  </si>
  <si>
    <t>Inferring efficiency</t>
    <phoneticPr fontId="2" type="noConversion"/>
  </si>
  <si>
    <t>Training compute-lagged</t>
    <phoneticPr fontId="2" type="noConversion"/>
  </si>
  <si>
    <t>Inferring compute-lagged</t>
    <phoneticPr fontId="2" type="noConversion"/>
  </si>
  <si>
    <t>Training compute-catch up</t>
    <phoneticPr fontId="2" type="noConversion"/>
  </si>
  <si>
    <t>Inferring compute-catch up</t>
    <phoneticPr fontId="2" type="noConversion"/>
  </si>
  <si>
    <t>Baseline scenario (norminal)</t>
    <phoneticPr fontId="1" type="noConversion"/>
  </si>
  <si>
    <t>Baseline scenario (min)</t>
    <phoneticPr fontId="1" type="noConversion"/>
  </si>
  <si>
    <t>Baseline scenario (Max)</t>
    <phoneticPr fontId="1" type="noConversion"/>
  </si>
  <si>
    <t>Moderate scenario (norminal)</t>
    <phoneticPr fontId="1" type="noConversion"/>
  </si>
  <si>
    <t>Moderate scenario (min)</t>
    <phoneticPr fontId="1" type="noConversion"/>
  </si>
  <si>
    <t>Moderate scenario (Max)</t>
    <phoneticPr fontId="1" type="noConversion"/>
  </si>
  <si>
    <t>Conservative (norminal)</t>
    <phoneticPr fontId="1" type="noConversion"/>
  </si>
  <si>
    <t>Conservative (min)</t>
    <phoneticPr fontId="1" type="noConversion"/>
  </si>
  <si>
    <t>Conservative (Max)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</si>
</sst>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_ "/>
    <numFmt numFmtId="177" formatCode="0.000_);[Red]\(0.000\)"/>
    <numFmt numFmtId="178" formatCode="#,##0_ "/>
    <numFmt numFmtId="179" formatCode="0.00_);[Red]\(0.00\)"/>
    <numFmt numFmtId="180" formatCode="#,##0.000_);[Red]\(#,##0.000\)"/>
    <numFmt numFmtId="181" formatCode="0.000_ "/>
    <numFmt numFmtId="182" formatCode="0_ "/>
    <numFmt numFmtId="184" formatCode="0.0_);[Red]\(0.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67B9-4612-4672-94EA-7EA750A74514}">
  <dimension ref="A1:C45"/>
  <sheetViews>
    <sheetView topLeftCell="A13" workbookViewId="0">
      <selection activeCell="F41" sqref="F41"/>
    </sheetView>
  </sheetViews>
  <sheetFormatPr defaultRowHeight="13.8" x14ac:dyDescent="0.25"/>
  <cols>
    <col min="2" max="2" width="21.109375" bestFit="1" customWidth="1"/>
    <col min="3" max="3" width="19.33203125" bestFit="1" customWidth="1"/>
  </cols>
  <sheetData>
    <row r="1" spans="1:3" x14ac:dyDescent="0.25">
      <c r="A1" t="s">
        <v>44</v>
      </c>
      <c r="B1" t="s">
        <v>45</v>
      </c>
      <c r="C1" t="s">
        <v>46</v>
      </c>
    </row>
    <row r="2" spans="1:3" x14ac:dyDescent="0.25">
      <c r="A2" t="s">
        <v>0</v>
      </c>
      <c r="B2" s="1">
        <v>0.17499999999999999</v>
      </c>
      <c r="C2" s="1">
        <v>0.3</v>
      </c>
    </row>
    <row r="3" spans="1:3" x14ac:dyDescent="0.25">
      <c r="A3" t="s">
        <v>1</v>
      </c>
      <c r="B3" s="1">
        <v>0.29399999999999998</v>
      </c>
      <c r="C3" s="1">
        <v>0.504</v>
      </c>
    </row>
    <row r="4" spans="1:3" x14ac:dyDescent="0.25">
      <c r="A4" t="s">
        <v>2</v>
      </c>
      <c r="B4" s="1">
        <v>0.47627999999999998</v>
      </c>
      <c r="C4" s="1">
        <v>0.81647999999999987</v>
      </c>
    </row>
    <row r="5" spans="1:3" x14ac:dyDescent="0.25">
      <c r="A5" t="s">
        <v>3</v>
      </c>
      <c r="B5" s="1">
        <v>0.7429967999999999</v>
      </c>
      <c r="C5" s="1">
        <v>1.2737087999999996</v>
      </c>
    </row>
    <row r="6" spans="1:3" x14ac:dyDescent="0.25">
      <c r="A6" t="s">
        <v>4</v>
      </c>
      <c r="B6" s="1">
        <v>1.1144951999999997</v>
      </c>
      <c r="C6" s="1">
        <v>1.9105631999999992</v>
      </c>
    </row>
    <row r="7" spans="1:3" x14ac:dyDescent="0.25">
      <c r="A7" t="s">
        <v>5</v>
      </c>
      <c r="B7" s="1">
        <v>1.6160180399999993</v>
      </c>
      <c r="C7" s="1">
        <v>2.7703166399999981</v>
      </c>
    </row>
    <row r="8" spans="1:3" x14ac:dyDescent="0.25">
      <c r="A8" t="s">
        <v>6</v>
      </c>
      <c r="B8" s="1">
        <v>2.2624252559999984</v>
      </c>
      <c r="C8" s="1">
        <v>3.8784432959999968</v>
      </c>
    </row>
    <row r="9" spans="1:3" x14ac:dyDescent="0.25">
      <c r="A9" t="s">
        <v>7</v>
      </c>
      <c r="B9" s="1">
        <v>3.0768983481599976</v>
      </c>
      <c r="C9" s="1">
        <v>5.2746828825599943</v>
      </c>
    </row>
    <row r="10" spans="1:3" x14ac:dyDescent="0.25">
      <c r="A10" t="s">
        <v>8</v>
      </c>
      <c r="B10" s="1">
        <v>4.0615058195711953</v>
      </c>
      <c r="C10" s="1">
        <v>6.9625814049791908</v>
      </c>
    </row>
    <row r="11" spans="1:3" x14ac:dyDescent="0.25">
      <c r="A11" t="s">
        <v>9</v>
      </c>
      <c r="B11" s="1">
        <v>5.1987274490511277</v>
      </c>
      <c r="C11" s="1">
        <v>8.9121041983733615</v>
      </c>
    </row>
    <row r="12" spans="1:3" x14ac:dyDescent="0.25">
      <c r="A12" t="s">
        <v>10</v>
      </c>
      <c r="B12" s="1">
        <v>6.4984093113139076</v>
      </c>
      <c r="C12" s="1">
        <v>11.140130247966697</v>
      </c>
    </row>
    <row r="13" spans="1:3" x14ac:dyDescent="0.25">
      <c r="A13" t="s">
        <v>11</v>
      </c>
      <c r="B13" s="1">
        <v>7.9280593598029645</v>
      </c>
      <c r="C13" s="1">
        <v>13.590958902519365</v>
      </c>
    </row>
    <row r="14" spans="1:3" x14ac:dyDescent="0.25">
      <c r="A14" t="s">
        <v>12</v>
      </c>
      <c r="B14" s="1">
        <v>9.4343906381655227</v>
      </c>
      <c r="C14" s="1">
        <v>16.173241093998037</v>
      </c>
    </row>
    <row r="15" spans="1:3" x14ac:dyDescent="0.25">
      <c r="A15" t="s">
        <v>13</v>
      </c>
      <c r="B15" s="1">
        <v>11.038237046653657</v>
      </c>
      <c r="C15" s="1">
        <v>18.922692079977697</v>
      </c>
    </row>
    <row r="16" spans="1:3" x14ac:dyDescent="0.25">
      <c r="A16" t="s">
        <v>14</v>
      </c>
      <c r="B16" s="1">
        <v>12.6939726036517</v>
      </c>
      <c r="C16" s="1">
        <v>21.761095891974339</v>
      </c>
    </row>
    <row r="17" spans="1:3" x14ac:dyDescent="0.25">
      <c r="A17" t="s">
        <v>15</v>
      </c>
      <c r="B17" s="1">
        <v>14.344189042126414</v>
      </c>
      <c r="C17" s="1">
        <v>24.59003835793099</v>
      </c>
    </row>
    <row r="18" spans="1:3" x14ac:dyDescent="0.25">
      <c r="A18" t="s">
        <v>16</v>
      </c>
      <c r="B18" s="1">
        <v>15.922049836760312</v>
      </c>
      <c r="C18" s="1">
        <v>27.294942577303384</v>
      </c>
    </row>
    <row r="19" spans="1:3" x14ac:dyDescent="0.25">
      <c r="A19" t="s">
        <v>17</v>
      </c>
      <c r="B19" s="1">
        <v>17.99191631553915</v>
      </c>
      <c r="C19" s="1">
        <v>30.84328511235282</v>
      </c>
    </row>
    <row r="20" spans="1:3" x14ac:dyDescent="0.25">
      <c r="A20" t="s">
        <v>18</v>
      </c>
      <c r="B20" s="1">
        <v>20.15094627340385</v>
      </c>
      <c r="C20" s="1">
        <v>34.544479325835162</v>
      </c>
    </row>
    <row r="21" spans="1:3" x14ac:dyDescent="0.25">
      <c r="A21" t="s">
        <v>19</v>
      </c>
      <c r="B21" s="1">
        <v>22.367550363478276</v>
      </c>
      <c r="C21" s="1">
        <v>38.344372051677034</v>
      </c>
    </row>
    <row r="22" spans="1:3" x14ac:dyDescent="0.25">
      <c r="A22" t="s">
        <v>20</v>
      </c>
      <c r="B22" s="1">
        <v>24.827980903460887</v>
      </c>
      <c r="C22" s="1">
        <v>42.56225297736151</v>
      </c>
    </row>
    <row r="23" spans="1:3" x14ac:dyDescent="0.25">
      <c r="A23" t="s">
        <v>21</v>
      </c>
      <c r="B23" s="1">
        <v>27.559058802841587</v>
      </c>
      <c r="C23" s="1">
        <v>47.24410080487128</v>
      </c>
    </row>
    <row r="24" spans="1:3" x14ac:dyDescent="0.25">
      <c r="A24" t="s">
        <v>22</v>
      </c>
      <c r="B24" s="1">
        <v>30.314964683125748</v>
      </c>
      <c r="C24" s="1">
        <v>51.96851088535842</v>
      </c>
    </row>
    <row r="25" spans="1:3" x14ac:dyDescent="0.25">
      <c r="A25" t="s">
        <v>23</v>
      </c>
      <c r="B25" s="1">
        <v>33.346461151438326</v>
      </c>
      <c r="C25" s="1">
        <v>57.165361973894264</v>
      </c>
    </row>
    <row r="26" spans="1:3" x14ac:dyDescent="0.25">
      <c r="A26" t="s">
        <v>24</v>
      </c>
      <c r="B26" s="1">
        <v>36.68110726658216</v>
      </c>
      <c r="C26" s="1">
        <v>62.881898171283694</v>
      </c>
    </row>
    <row r="27" spans="1:3" x14ac:dyDescent="0.25">
      <c r="A27" t="s">
        <v>25</v>
      </c>
      <c r="B27" s="1">
        <v>40.34921799324038</v>
      </c>
      <c r="C27" s="1">
        <v>69.170087988412064</v>
      </c>
    </row>
    <row r="28" spans="1:3" x14ac:dyDescent="0.25">
      <c r="A28" t="s">
        <v>26</v>
      </c>
      <c r="B28" s="1">
        <v>44.384139792564419</v>
      </c>
      <c r="C28" s="1">
        <v>76.087096787253273</v>
      </c>
    </row>
    <row r="29" spans="1:3" x14ac:dyDescent="0.25">
      <c r="A29" t="s">
        <v>27</v>
      </c>
      <c r="B29" s="1">
        <v>48.822553771820864</v>
      </c>
      <c r="C29" s="1">
        <v>83.69580646597862</v>
      </c>
    </row>
    <row r="30" spans="1:3" x14ac:dyDescent="0.25">
      <c r="A30" t="s">
        <v>28</v>
      </c>
      <c r="B30" s="1">
        <v>53.704809149002955</v>
      </c>
      <c r="C30" s="1">
        <v>92.065387112576488</v>
      </c>
    </row>
    <row r="31" spans="1:3" x14ac:dyDescent="0.25">
      <c r="A31" t="s">
        <v>29</v>
      </c>
      <c r="B31" s="1">
        <v>59.075290063903253</v>
      </c>
      <c r="C31" s="1">
        <v>101.27192582383414</v>
      </c>
    </row>
    <row r="32" spans="1:3" x14ac:dyDescent="0.25">
      <c r="A32" t="s">
        <v>30</v>
      </c>
      <c r="B32" s="1">
        <v>64.392066169654555</v>
      </c>
      <c r="C32" s="1">
        <v>110.38639914797922</v>
      </c>
    </row>
    <row r="33" spans="1:3" x14ac:dyDescent="0.25">
      <c r="A33" t="s">
        <v>31</v>
      </c>
      <c r="B33" s="1">
        <v>70.187352124923464</v>
      </c>
      <c r="C33" s="1">
        <v>120.32117507129736</v>
      </c>
    </row>
    <row r="34" spans="1:3" x14ac:dyDescent="0.25">
      <c r="A34" t="s">
        <v>32</v>
      </c>
      <c r="B34" s="1">
        <v>76.504213816166583</v>
      </c>
      <c r="C34" s="1">
        <v>131.15008082771411</v>
      </c>
    </row>
    <row r="35" spans="1:3" x14ac:dyDescent="0.25">
      <c r="A35" t="s">
        <v>33</v>
      </c>
      <c r="B35" s="1">
        <v>83.389593059621575</v>
      </c>
      <c r="C35" s="1">
        <v>142.95358810220839</v>
      </c>
    </row>
    <row r="36" spans="1:3" x14ac:dyDescent="0.25">
      <c r="A36" t="s">
        <v>34</v>
      </c>
      <c r="B36" s="1">
        <v>90.894656434987525</v>
      </c>
      <c r="C36" s="1">
        <v>155.81941103140716</v>
      </c>
    </row>
    <row r="37" spans="1:3" x14ac:dyDescent="0.25">
      <c r="A37" t="s">
        <v>35</v>
      </c>
      <c r="B37" s="1">
        <v>98.166228949786529</v>
      </c>
      <c r="C37" s="1">
        <v>168.28496391391974</v>
      </c>
    </row>
    <row r="38" spans="1:3" x14ac:dyDescent="0.25">
      <c r="A38" t="s">
        <v>36</v>
      </c>
      <c r="B38" s="1">
        <v>106.01952726576945</v>
      </c>
      <c r="C38" s="1">
        <v>181.74776102703336</v>
      </c>
    </row>
    <row r="39" spans="1:3" x14ac:dyDescent="0.25">
      <c r="A39" t="s">
        <v>37</v>
      </c>
      <c r="B39" s="1">
        <v>114.50108944703102</v>
      </c>
      <c r="C39" s="1">
        <v>196.28758190919604</v>
      </c>
    </row>
    <row r="40" spans="1:3" x14ac:dyDescent="0.25">
      <c r="A40" t="s">
        <v>38</v>
      </c>
      <c r="B40" s="1">
        <v>123.6611766027935</v>
      </c>
      <c r="C40" s="1">
        <v>211.99058846193174</v>
      </c>
    </row>
    <row r="41" spans="1:3" x14ac:dyDescent="0.25">
      <c r="A41" t="s">
        <v>39</v>
      </c>
      <c r="B41" s="1">
        <v>133.55407073101702</v>
      </c>
      <c r="C41" s="1">
        <v>228.94983553888628</v>
      </c>
    </row>
    <row r="42" spans="1:3" x14ac:dyDescent="0.25">
      <c r="A42" t="s">
        <v>40</v>
      </c>
      <c r="B42" s="1">
        <v>144.23839638949838</v>
      </c>
      <c r="C42" s="1">
        <v>247.2658223819972</v>
      </c>
    </row>
    <row r="43" spans="1:3" x14ac:dyDescent="0.25">
      <c r="A43" t="s">
        <v>41</v>
      </c>
      <c r="B43" s="1">
        <v>154.33508413676327</v>
      </c>
      <c r="C43" s="1">
        <v>264.57442994873702</v>
      </c>
    </row>
    <row r="44" spans="1:3" x14ac:dyDescent="0.25">
      <c r="A44" t="s">
        <v>42</v>
      </c>
      <c r="B44" s="1">
        <v>165.1385400263367</v>
      </c>
      <c r="C44" s="1">
        <v>283.09464004514859</v>
      </c>
    </row>
    <row r="45" spans="1:3" x14ac:dyDescent="0.25">
      <c r="A45" t="s">
        <v>43</v>
      </c>
      <c r="B45" s="1">
        <v>176.69823782818028</v>
      </c>
      <c r="C45" s="1">
        <v>302.91126484830903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839E-7961-4BC3-9422-53C80F4A2C16}">
  <dimension ref="A1:L53"/>
  <sheetViews>
    <sheetView tabSelected="1" workbookViewId="0">
      <selection activeCell="G19" sqref="G19"/>
    </sheetView>
  </sheetViews>
  <sheetFormatPr defaultRowHeight="13.8" x14ac:dyDescent="0.25"/>
  <cols>
    <col min="1" max="1" width="8.109375" bestFit="1" customWidth="1"/>
    <col min="2" max="2" width="26.6640625" bestFit="1" customWidth="1"/>
    <col min="3" max="3" width="21.88671875" bestFit="1" customWidth="1"/>
    <col min="4" max="4" width="22.44140625" bestFit="1" customWidth="1"/>
    <col min="5" max="5" width="28.21875" bestFit="1" customWidth="1"/>
    <col min="6" max="6" width="23.5546875" bestFit="1" customWidth="1"/>
    <col min="7" max="7" width="24" bestFit="1" customWidth="1"/>
    <col min="8" max="8" width="22.6640625" bestFit="1" customWidth="1"/>
    <col min="9" max="9" width="17.88671875" bestFit="1" customWidth="1"/>
    <col min="10" max="10" width="18.44140625" bestFit="1" customWidth="1"/>
  </cols>
  <sheetData>
    <row r="1" spans="1:12" x14ac:dyDescent="0.25">
      <c r="A1" t="s">
        <v>44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</row>
    <row r="2" spans="1:12" x14ac:dyDescent="0.25">
      <c r="A2" t="s">
        <v>47</v>
      </c>
      <c r="B2" s="8">
        <v>0.5</v>
      </c>
      <c r="C2" s="8">
        <f t="shared" ref="C2:C45" si="0">B2*0.95</f>
        <v>0.47499999999999998</v>
      </c>
      <c r="D2" s="8">
        <f t="shared" ref="D2:D45" si="1">B2*1.05</f>
        <v>0.52500000000000002</v>
      </c>
      <c r="E2" s="8">
        <v>0.5</v>
      </c>
      <c r="F2" s="8">
        <f t="shared" ref="F2:F45" si="2">E2*0.95</f>
        <v>0.47499999999999998</v>
      </c>
      <c r="G2" s="8">
        <f t="shared" ref="G2:G45" si="3">E2*1.05</f>
        <v>0.52500000000000002</v>
      </c>
      <c r="H2" s="8">
        <v>0.5</v>
      </c>
      <c r="I2" s="8">
        <f t="shared" ref="I2:I45" si="4">H2*0.95</f>
        <v>0.47499999999999998</v>
      </c>
      <c r="J2" s="8">
        <f t="shared" ref="J2:J45" si="5">H2*1.05</f>
        <v>0.52500000000000002</v>
      </c>
      <c r="L2" s="4"/>
    </row>
    <row r="3" spans="1:12" x14ac:dyDescent="0.25">
      <c r="A3" t="s">
        <v>48</v>
      </c>
      <c r="B3" s="8">
        <v>0.5</v>
      </c>
      <c r="C3" s="8">
        <f t="shared" si="0"/>
        <v>0.47499999999999998</v>
      </c>
      <c r="D3" s="8">
        <f t="shared" si="1"/>
        <v>0.52500000000000002</v>
      </c>
      <c r="E3" s="8">
        <v>0.5</v>
      </c>
      <c r="F3" s="8">
        <f t="shared" si="2"/>
        <v>0.47499999999999998</v>
      </c>
      <c r="G3" s="8">
        <f t="shared" si="3"/>
        <v>0.52500000000000002</v>
      </c>
      <c r="H3" s="8">
        <v>0.5</v>
      </c>
      <c r="I3" s="8">
        <f t="shared" si="4"/>
        <v>0.47499999999999998</v>
      </c>
      <c r="J3" s="8">
        <f t="shared" si="5"/>
        <v>0.52500000000000002</v>
      </c>
      <c r="L3" s="4"/>
    </row>
    <row r="4" spans="1:12" x14ac:dyDescent="0.25">
      <c r="A4" t="s">
        <v>49</v>
      </c>
      <c r="B4" s="8">
        <v>0.5</v>
      </c>
      <c r="C4" s="8">
        <f t="shared" si="0"/>
        <v>0.47499999999999998</v>
      </c>
      <c r="D4" s="8">
        <f t="shared" si="1"/>
        <v>0.52500000000000002</v>
      </c>
      <c r="E4" s="8">
        <v>0.5</v>
      </c>
      <c r="F4" s="8">
        <f t="shared" si="2"/>
        <v>0.47499999999999998</v>
      </c>
      <c r="G4" s="8">
        <f t="shared" si="3"/>
        <v>0.52500000000000002</v>
      </c>
      <c r="H4" s="8">
        <v>0.5</v>
      </c>
      <c r="I4" s="8">
        <f t="shared" si="4"/>
        <v>0.47499999999999998</v>
      </c>
      <c r="J4" s="8">
        <f t="shared" si="5"/>
        <v>0.52500000000000002</v>
      </c>
      <c r="L4" s="4"/>
    </row>
    <row r="5" spans="1:12" x14ac:dyDescent="0.25">
      <c r="A5" t="s">
        <v>50</v>
      </c>
      <c r="B5" s="8">
        <v>0.5</v>
      </c>
      <c r="C5" s="8">
        <f t="shared" si="0"/>
        <v>0.47499999999999998</v>
      </c>
      <c r="D5" s="8">
        <f t="shared" si="1"/>
        <v>0.52500000000000002</v>
      </c>
      <c r="E5" s="8">
        <v>0.5</v>
      </c>
      <c r="F5" s="8">
        <f t="shared" si="2"/>
        <v>0.47499999999999998</v>
      </c>
      <c r="G5" s="8">
        <f t="shared" si="3"/>
        <v>0.52500000000000002</v>
      </c>
      <c r="H5" s="8">
        <v>0.5</v>
      </c>
      <c r="I5" s="8">
        <f t="shared" si="4"/>
        <v>0.47499999999999998</v>
      </c>
      <c r="J5" s="8">
        <f t="shared" si="5"/>
        <v>0.52500000000000002</v>
      </c>
      <c r="L5" s="4"/>
    </row>
    <row r="6" spans="1:12" x14ac:dyDescent="0.25">
      <c r="A6" t="s">
        <v>51</v>
      </c>
      <c r="B6" s="8">
        <v>0.5</v>
      </c>
      <c r="C6" s="8">
        <f t="shared" si="0"/>
        <v>0.47499999999999998</v>
      </c>
      <c r="D6" s="8">
        <f t="shared" si="1"/>
        <v>0.52500000000000002</v>
      </c>
      <c r="E6" s="8">
        <v>0.5</v>
      </c>
      <c r="F6" s="8">
        <f t="shared" si="2"/>
        <v>0.47499999999999998</v>
      </c>
      <c r="G6" s="8">
        <f t="shared" si="3"/>
        <v>0.52500000000000002</v>
      </c>
      <c r="H6" s="8">
        <v>0.5</v>
      </c>
      <c r="I6" s="8">
        <f t="shared" si="4"/>
        <v>0.47499999999999998</v>
      </c>
      <c r="J6" s="8">
        <f t="shared" si="5"/>
        <v>0.52500000000000002</v>
      </c>
      <c r="L6" s="4"/>
    </row>
    <row r="7" spans="1:12" x14ac:dyDescent="0.25">
      <c r="A7" t="s">
        <v>52</v>
      </c>
      <c r="B7" s="8">
        <v>1</v>
      </c>
      <c r="C7" s="8">
        <f t="shared" si="0"/>
        <v>0.95</v>
      </c>
      <c r="D7" s="8">
        <f t="shared" si="1"/>
        <v>1.05</v>
      </c>
      <c r="E7" s="8">
        <v>1</v>
      </c>
      <c r="F7" s="8">
        <f t="shared" si="2"/>
        <v>0.95</v>
      </c>
      <c r="G7" s="8">
        <f t="shared" si="3"/>
        <v>1.05</v>
      </c>
      <c r="H7" s="8">
        <v>1</v>
      </c>
      <c r="I7" s="8">
        <f t="shared" si="4"/>
        <v>0.95</v>
      </c>
      <c r="J7" s="8">
        <f t="shared" si="5"/>
        <v>1.05</v>
      </c>
      <c r="L7" s="4"/>
    </row>
    <row r="8" spans="1:12" x14ac:dyDescent="0.25">
      <c r="A8" t="s">
        <v>53</v>
      </c>
      <c r="B8" s="8">
        <v>2</v>
      </c>
      <c r="C8" s="8">
        <f t="shared" si="0"/>
        <v>1.9</v>
      </c>
      <c r="D8" s="8">
        <f t="shared" si="1"/>
        <v>2.1</v>
      </c>
      <c r="E8" s="8">
        <v>2</v>
      </c>
      <c r="F8" s="8">
        <f t="shared" si="2"/>
        <v>1.9</v>
      </c>
      <c r="G8" s="8">
        <f t="shared" si="3"/>
        <v>2.1</v>
      </c>
      <c r="H8" s="8">
        <v>2</v>
      </c>
      <c r="I8" s="8">
        <f t="shared" si="4"/>
        <v>1.9</v>
      </c>
      <c r="J8" s="8">
        <f t="shared" si="5"/>
        <v>2.1</v>
      </c>
      <c r="L8" s="4"/>
    </row>
    <row r="9" spans="1:12" x14ac:dyDescent="0.25">
      <c r="A9" t="s">
        <v>54</v>
      </c>
      <c r="B9" s="8">
        <v>2</v>
      </c>
      <c r="C9" s="8">
        <f t="shared" si="0"/>
        <v>1.9</v>
      </c>
      <c r="D9" s="8">
        <f t="shared" si="1"/>
        <v>2.1</v>
      </c>
      <c r="E9" s="8">
        <v>2</v>
      </c>
      <c r="F9" s="8">
        <f t="shared" si="2"/>
        <v>1.9</v>
      </c>
      <c r="G9" s="8">
        <f t="shared" si="3"/>
        <v>2.1</v>
      </c>
      <c r="H9" s="8">
        <v>2</v>
      </c>
      <c r="I9" s="8">
        <f t="shared" si="4"/>
        <v>1.9</v>
      </c>
      <c r="J9" s="8">
        <f t="shared" si="5"/>
        <v>2.1</v>
      </c>
      <c r="L9" s="4"/>
    </row>
    <row r="10" spans="1:12" x14ac:dyDescent="0.25">
      <c r="A10" t="s">
        <v>55</v>
      </c>
      <c r="B10" s="8">
        <v>3</v>
      </c>
      <c r="C10" s="8">
        <f t="shared" si="0"/>
        <v>2.8499999999999996</v>
      </c>
      <c r="D10" s="8">
        <f t="shared" si="1"/>
        <v>3.1500000000000004</v>
      </c>
      <c r="E10" s="8">
        <v>3</v>
      </c>
      <c r="F10" s="8">
        <f t="shared" si="2"/>
        <v>2.8499999999999996</v>
      </c>
      <c r="G10" s="8">
        <f t="shared" si="3"/>
        <v>3.1500000000000004</v>
      </c>
      <c r="H10" s="8">
        <v>3</v>
      </c>
      <c r="I10" s="8">
        <f t="shared" si="4"/>
        <v>2.8499999999999996</v>
      </c>
      <c r="J10" s="8">
        <f t="shared" si="5"/>
        <v>3.1500000000000004</v>
      </c>
      <c r="L10" s="4"/>
    </row>
    <row r="11" spans="1:12" x14ac:dyDescent="0.25">
      <c r="A11" t="s">
        <v>56</v>
      </c>
      <c r="B11" s="8">
        <v>4</v>
      </c>
      <c r="C11" s="8">
        <f t="shared" si="0"/>
        <v>3.8</v>
      </c>
      <c r="D11" s="8">
        <f t="shared" si="1"/>
        <v>4.2</v>
      </c>
      <c r="E11" s="8">
        <v>4</v>
      </c>
      <c r="F11" s="8">
        <f t="shared" si="2"/>
        <v>3.8</v>
      </c>
      <c r="G11" s="8">
        <f t="shared" si="3"/>
        <v>4.2</v>
      </c>
      <c r="H11" s="8">
        <v>4</v>
      </c>
      <c r="I11" s="8">
        <f t="shared" si="4"/>
        <v>3.8</v>
      </c>
      <c r="J11" s="8">
        <f t="shared" si="5"/>
        <v>4.2</v>
      </c>
      <c r="L11" s="4"/>
    </row>
    <row r="12" spans="1:12" x14ac:dyDescent="0.25">
      <c r="A12" t="s">
        <v>57</v>
      </c>
      <c r="B12" s="8">
        <v>4</v>
      </c>
      <c r="C12" s="8">
        <f t="shared" si="0"/>
        <v>3.8</v>
      </c>
      <c r="D12" s="8">
        <f t="shared" si="1"/>
        <v>4.2</v>
      </c>
      <c r="E12" s="8">
        <v>4</v>
      </c>
      <c r="F12" s="8">
        <f t="shared" si="2"/>
        <v>3.8</v>
      </c>
      <c r="G12" s="8">
        <f t="shared" si="3"/>
        <v>4.2</v>
      </c>
      <c r="H12" s="8">
        <v>4</v>
      </c>
      <c r="I12" s="8">
        <f t="shared" si="4"/>
        <v>3.8</v>
      </c>
      <c r="J12" s="8">
        <f t="shared" si="5"/>
        <v>4.2</v>
      </c>
      <c r="L12" s="4"/>
    </row>
    <row r="13" spans="1:12" x14ac:dyDescent="0.25">
      <c r="A13" t="s">
        <v>58</v>
      </c>
      <c r="B13" s="8">
        <v>5</v>
      </c>
      <c r="C13" s="8">
        <f t="shared" si="0"/>
        <v>4.75</v>
      </c>
      <c r="D13" s="8">
        <f t="shared" si="1"/>
        <v>5.25</v>
      </c>
      <c r="E13" s="8">
        <v>5</v>
      </c>
      <c r="F13" s="8">
        <f t="shared" si="2"/>
        <v>4.75</v>
      </c>
      <c r="G13" s="8">
        <f t="shared" si="3"/>
        <v>5.25</v>
      </c>
      <c r="H13" s="8">
        <v>5</v>
      </c>
      <c r="I13" s="8">
        <f t="shared" si="4"/>
        <v>4.75</v>
      </c>
      <c r="J13" s="8">
        <f t="shared" si="5"/>
        <v>5.25</v>
      </c>
      <c r="L13" s="4"/>
    </row>
    <row r="14" spans="1:12" x14ac:dyDescent="0.25">
      <c r="A14" t="s">
        <v>59</v>
      </c>
      <c r="B14" s="8">
        <v>5</v>
      </c>
      <c r="C14" s="8">
        <f t="shared" si="0"/>
        <v>4.75</v>
      </c>
      <c r="D14" s="8">
        <f t="shared" si="1"/>
        <v>5.25</v>
      </c>
      <c r="E14" s="8">
        <v>5</v>
      </c>
      <c r="F14" s="8">
        <f t="shared" si="2"/>
        <v>4.75</v>
      </c>
      <c r="G14" s="8">
        <f t="shared" si="3"/>
        <v>5.25</v>
      </c>
      <c r="H14" s="8">
        <v>5</v>
      </c>
      <c r="I14" s="8">
        <f t="shared" si="4"/>
        <v>4.75</v>
      </c>
      <c r="J14" s="8">
        <f t="shared" si="5"/>
        <v>5.25</v>
      </c>
      <c r="L14" s="4"/>
    </row>
    <row r="15" spans="1:12" x14ac:dyDescent="0.25">
      <c r="A15" t="s">
        <v>60</v>
      </c>
      <c r="B15" s="8">
        <v>7</v>
      </c>
      <c r="C15" s="8">
        <f t="shared" si="0"/>
        <v>6.6499999999999995</v>
      </c>
      <c r="D15" s="8">
        <f t="shared" si="1"/>
        <v>7.3500000000000005</v>
      </c>
      <c r="E15" s="8">
        <v>7</v>
      </c>
      <c r="F15" s="8">
        <f t="shared" si="2"/>
        <v>6.6499999999999995</v>
      </c>
      <c r="G15" s="8">
        <f t="shared" si="3"/>
        <v>7.3500000000000005</v>
      </c>
      <c r="H15" s="8">
        <v>7</v>
      </c>
      <c r="I15" s="8">
        <f t="shared" si="4"/>
        <v>6.6499999999999995</v>
      </c>
      <c r="J15" s="8">
        <f t="shared" si="5"/>
        <v>7.3500000000000005</v>
      </c>
      <c r="L15" s="4"/>
    </row>
    <row r="16" spans="1:12" x14ac:dyDescent="0.25">
      <c r="A16" t="s">
        <v>61</v>
      </c>
      <c r="B16" s="8">
        <v>14</v>
      </c>
      <c r="C16" s="8">
        <f t="shared" si="0"/>
        <v>13.299999999999999</v>
      </c>
      <c r="D16" s="8">
        <f t="shared" si="1"/>
        <v>14.700000000000001</v>
      </c>
      <c r="E16" s="8">
        <v>14</v>
      </c>
      <c r="F16" s="8">
        <f t="shared" si="2"/>
        <v>13.299999999999999</v>
      </c>
      <c r="G16" s="8">
        <f t="shared" si="3"/>
        <v>14.700000000000001</v>
      </c>
      <c r="H16" s="8">
        <v>14</v>
      </c>
      <c r="I16" s="8">
        <f t="shared" si="4"/>
        <v>13.299999999999999</v>
      </c>
      <c r="J16" s="8">
        <f t="shared" si="5"/>
        <v>14.700000000000001</v>
      </c>
      <c r="L16" s="4"/>
    </row>
    <row r="17" spans="1:12" x14ac:dyDescent="0.25">
      <c r="A17" t="s">
        <v>62</v>
      </c>
      <c r="B17" s="8">
        <v>21</v>
      </c>
      <c r="C17" s="8">
        <f t="shared" si="0"/>
        <v>19.95</v>
      </c>
      <c r="D17" s="8">
        <f t="shared" si="1"/>
        <v>22.05</v>
      </c>
      <c r="E17" s="8">
        <v>19.365826817964827</v>
      </c>
      <c r="F17" s="8">
        <f t="shared" si="2"/>
        <v>18.397535477066583</v>
      </c>
      <c r="G17" s="8">
        <f t="shared" si="3"/>
        <v>20.33411815886307</v>
      </c>
      <c r="H17" s="8">
        <v>19.398135477666123</v>
      </c>
      <c r="I17" s="8">
        <f t="shared" si="4"/>
        <v>18.428228703782818</v>
      </c>
      <c r="J17" s="8">
        <f t="shared" si="5"/>
        <v>20.368042251549429</v>
      </c>
      <c r="L17" s="4"/>
    </row>
    <row r="18" spans="1:12" x14ac:dyDescent="0.25">
      <c r="A18" t="s">
        <v>63</v>
      </c>
      <c r="B18" s="8">
        <v>31.5</v>
      </c>
      <c r="C18" s="8">
        <f t="shared" si="0"/>
        <v>29.924999999999997</v>
      </c>
      <c r="D18" s="8">
        <f t="shared" si="1"/>
        <v>33.075000000000003</v>
      </c>
      <c r="E18" s="8">
        <v>26.78823202452898</v>
      </c>
      <c r="F18" s="8">
        <f t="shared" si="2"/>
        <v>25.448820423302529</v>
      </c>
      <c r="G18" s="8">
        <f t="shared" si="3"/>
        <v>28.127643625755432</v>
      </c>
      <c r="H18" s="8">
        <v>26.712844968383695</v>
      </c>
      <c r="I18" s="8">
        <f t="shared" si="4"/>
        <v>25.377202719964508</v>
      </c>
      <c r="J18" s="8">
        <f t="shared" si="5"/>
        <v>28.048487216802883</v>
      </c>
      <c r="L18" s="4"/>
    </row>
    <row r="19" spans="1:12" x14ac:dyDescent="0.25">
      <c r="A19" t="s">
        <v>64</v>
      </c>
      <c r="B19" s="8">
        <v>42</v>
      </c>
      <c r="C19" s="8">
        <f t="shared" si="0"/>
        <v>39.9</v>
      </c>
      <c r="D19" s="8">
        <f t="shared" si="1"/>
        <v>44.1</v>
      </c>
      <c r="E19" s="8">
        <v>29.278378110560148</v>
      </c>
      <c r="F19" s="8">
        <f t="shared" si="2"/>
        <v>27.81445920503214</v>
      </c>
      <c r="G19" s="8">
        <f t="shared" si="3"/>
        <v>30.742297016088155</v>
      </c>
      <c r="H19" s="8">
        <v>28.522740514501827</v>
      </c>
      <c r="I19" s="8">
        <f t="shared" si="4"/>
        <v>27.096603488776733</v>
      </c>
      <c r="J19" s="8">
        <f t="shared" si="5"/>
        <v>29.948877540226921</v>
      </c>
      <c r="L19" s="4"/>
    </row>
    <row r="20" spans="1:12" x14ac:dyDescent="0.25">
      <c r="A20" t="s">
        <v>65</v>
      </c>
      <c r="B20" s="8">
        <v>56</v>
      </c>
      <c r="C20" s="8">
        <f t="shared" si="0"/>
        <v>53.199999999999996</v>
      </c>
      <c r="D20" s="8">
        <f t="shared" si="1"/>
        <v>58.800000000000004</v>
      </c>
      <c r="E20" s="8">
        <v>43.020572307997625</v>
      </c>
      <c r="F20" s="8">
        <f t="shared" si="2"/>
        <v>40.869543692597745</v>
      </c>
      <c r="G20" s="8">
        <f t="shared" si="3"/>
        <v>45.171600923397506</v>
      </c>
      <c r="H20" s="8">
        <v>38.491710056657666</v>
      </c>
      <c r="I20" s="8">
        <f t="shared" si="4"/>
        <v>36.567124553824783</v>
      </c>
      <c r="J20" s="8">
        <f t="shared" si="5"/>
        <v>40.41629555949055</v>
      </c>
      <c r="L20" s="4"/>
    </row>
    <row r="21" spans="1:12" x14ac:dyDescent="0.25">
      <c r="A21" t="s">
        <v>66</v>
      </c>
      <c r="B21" s="8">
        <v>66</v>
      </c>
      <c r="C21" s="8">
        <f t="shared" si="0"/>
        <v>62.699999999999996</v>
      </c>
      <c r="D21" s="8">
        <f t="shared" si="1"/>
        <v>69.3</v>
      </c>
      <c r="E21" s="8">
        <v>49.390076162902247</v>
      </c>
      <c r="F21" s="8">
        <f t="shared" si="2"/>
        <v>46.920572354757134</v>
      </c>
      <c r="G21" s="8">
        <f t="shared" si="3"/>
        <v>51.85957997104736</v>
      </c>
      <c r="H21" s="8">
        <v>39.977560748643178</v>
      </c>
      <c r="I21" s="8">
        <f t="shared" si="4"/>
        <v>37.978682711211015</v>
      </c>
      <c r="J21" s="8">
        <f t="shared" si="5"/>
        <v>41.976438786075342</v>
      </c>
      <c r="L21" s="4"/>
    </row>
    <row r="22" spans="1:12" x14ac:dyDescent="0.25">
      <c r="A22" t="s">
        <v>67</v>
      </c>
      <c r="B22" s="8">
        <v>77.785714285714292</v>
      </c>
      <c r="C22" s="8">
        <f t="shared" si="0"/>
        <v>73.896428571428572</v>
      </c>
      <c r="D22" s="8">
        <f t="shared" si="1"/>
        <v>81.675000000000011</v>
      </c>
      <c r="E22" s="8">
        <v>56.702630683595039</v>
      </c>
      <c r="F22" s="8">
        <f t="shared" si="2"/>
        <v>53.867499149415288</v>
      </c>
      <c r="G22" s="8">
        <f t="shared" si="3"/>
        <v>59.537762217774791</v>
      </c>
      <c r="H22" s="8">
        <v>41.520768005863758</v>
      </c>
      <c r="I22" s="8">
        <f t="shared" si="4"/>
        <v>39.444729605570565</v>
      </c>
      <c r="J22" s="8">
        <f t="shared" si="5"/>
        <v>43.596806406156951</v>
      </c>
      <c r="L22" s="4"/>
    </row>
    <row r="23" spans="1:12" x14ac:dyDescent="0.25">
      <c r="A23" t="s">
        <v>68</v>
      </c>
      <c r="B23" s="8">
        <v>91.928571428571431</v>
      </c>
      <c r="C23" s="8">
        <f t="shared" si="0"/>
        <v>87.332142857142856</v>
      </c>
      <c r="D23" s="8">
        <f t="shared" si="1"/>
        <v>96.525000000000006</v>
      </c>
      <c r="E23" s="8">
        <v>65.457021208036963</v>
      </c>
      <c r="F23" s="8">
        <f t="shared" si="2"/>
        <v>62.184170147635115</v>
      </c>
      <c r="G23" s="8">
        <f t="shared" si="3"/>
        <v>68.729872268438811</v>
      </c>
      <c r="H23" s="8">
        <v>43.242343544162878</v>
      </c>
      <c r="I23" s="8">
        <f t="shared" si="4"/>
        <v>41.080226366954733</v>
      </c>
      <c r="J23" s="8">
        <f t="shared" si="5"/>
        <v>45.404460721371024</v>
      </c>
      <c r="L23" s="4"/>
    </row>
    <row r="24" spans="1:12" x14ac:dyDescent="0.25">
      <c r="A24" t="s">
        <v>69</v>
      </c>
      <c r="B24" s="8">
        <v>108.64285714285714</v>
      </c>
      <c r="C24" s="8">
        <f t="shared" si="0"/>
        <v>103.21071428571427</v>
      </c>
      <c r="D24" s="8">
        <f t="shared" si="1"/>
        <v>114.075</v>
      </c>
      <c r="E24" s="8">
        <v>72.466033032453652</v>
      </c>
      <c r="F24" s="8">
        <f t="shared" si="2"/>
        <v>68.842731380830969</v>
      </c>
      <c r="G24" s="8">
        <f t="shared" si="3"/>
        <v>76.089334684076334</v>
      </c>
      <c r="H24" s="8">
        <v>43.189511096174236</v>
      </c>
      <c r="I24" s="8">
        <f t="shared" si="4"/>
        <v>41.030035541365521</v>
      </c>
      <c r="J24" s="8">
        <f t="shared" si="5"/>
        <v>45.348986650982951</v>
      </c>
      <c r="L24" s="4"/>
    </row>
    <row r="25" spans="1:12" x14ac:dyDescent="0.25">
      <c r="A25" t="s">
        <v>70</v>
      </c>
      <c r="B25" s="8">
        <v>125.35714285714285</v>
      </c>
      <c r="C25" s="8">
        <f t="shared" si="0"/>
        <v>119.08928571428569</v>
      </c>
      <c r="D25" s="8">
        <f t="shared" si="1"/>
        <v>131.625</v>
      </c>
      <c r="E25" s="8">
        <v>76.472839593926054</v>
      </c>
      <c r="F25" s="8">
        <f t="shared" si="2"/>
        <v>72.649197614229749</v>
      </c>
      <c r="G25" s="8">
        <f t="shared" si="3"/>
        <v>80.296481573622358</v>
      </c>
      <c r="H25" s="8">
        <v>43.033836282380904</v>
      </c>
      <c r="I25" s="8">
        <f t="shared" si="4"/>
        <v>40.882144468261856</v>
      </c>
      <c r="J25" s="8">
        <f t="shared" si="5"/>
        <v>45.185528096499951</v>
      </c>
      <c r="L25" s="4"/>
    </row>
    <row r="26" spans="1:12" x14ac:dyDescent="0.25">
      <c r="A26" t="s">
        <v>71</v>
      </c>
      <c r="B26" s="8">
        <v>144.64285714285714</v>
      </c>
      <c r="C26" s="8">
        <f t="shared" si="0"/>
        <v>137.41071428571428</v>
      </c>
      <c r="D26" s="8">
        <f t="shared" si="1"/>
        <v>151.875</v>
      </c>
      <c r="E26" s="8">
        <v>80.701191314547287</v>
      </c>
      <c r="F26" s="8">
        <f t="shared" si="2"/>
        <v>76.666131748819922</v>
      </c>
      <c r="G26" s="8">
        <f t="shared" si="3"/>
        <v>84.736250880274653</v>
      </c>
      <c r="H26" s="8">
        <v>42.878722592041747</v>
      </c>
      <c r="I26" s="8">
        <f t="shared" si="4"/>
        <v>40.734786462439658</v>
      </c>
      <c r="J26" s="8">
        <f t="shared" si="5"/>
        <v>45.022658721643836</v>
      </c>
      <c r="L26" s="4"/>
    </row>
    <row r="27" spans="1:12" x14ac:dyDescent="0.25">
      <c r="A27" t="s">
        <v>72</v>
      </c>
      <c r="B27" s="8">
        <v>163.92857142857142</v>
      </c>
      <c r="C27" s="8">
        <f t="shared" si="0"/>
        <v>155.73214285714283</v>
      </c>
      <c r="D27" s="8">
        <f t="shared" si="1"/>
        <v>172.125</v>
      </c>
      <c r="E27" s="8">
        <v>82.16222394196221</v>
      </c>
      <c r="F27" s="8">
        <f t="shared" si="2"/>
        <v>78.054112744864099</v>
      </c>
      <c r="G27" s="8">
        <f t="shared" si="3"/>
        <v>86.270335139060322</v>
      </c>
      <c r="H27" s="8">
        <v>41.964627238119505</v>
      </c>
      <c r="I27" s="8">
        <f t="shared" si="4"/>
        <v>39.866395876213531</v>
      </c>
      <c r="J27" s="8">
        <f t="shared" si="5"/>
        <v>44.062858600025478</v>
      </c>
      <c r="L27" s="4"/>
    </row>
    <row r="28" spans="1:12" x14ac:dyDescent="0.25">
      <c r="A28" t="s">
        <v>73</v>
      </c>
      <c r="B28" s="8">
        <v>185.78571428571428</v>
      </c>
      <c r="C28" s="8">
        <f t="shared" si="0"/>
        <v>176.49642857142857</v>
      </c>
      <c r="D28" s="8">
        <f t="shared" si="1"/>
        <v>195.07499999999999</v>
      </c>
      <c r="E28" s="8">
        <v>93.376047655291671</v>
      </c>
      <c r="F28" s="8">
        <f t="shared" si="2"/>
        <v>88.707245272527089</v>
      </c>
      <c r="G28" s="8">
        <f t="shared" si="3"/>
        <v>98.044850038056254</v>
      </c>
      <c r="H28" s="8">
        <v>45.845420649229183</v>
      </c>
      <c r="I28" s="8">
        <f t="shared" si="4"/>
        <v>43.553149616767719</v>
      </c>
      <c r="J28" s="8">
        <f t="shared" si="5"/>
        <v>48.137691681690647</v>
      </c>
      <c r="L28" s="4"/>
    </row>
    <row r="29" spans="1:12" x14ac:dyDescent="0.25">
      <c r="A29" t="s">
        <v>74</v>
      </c>
      <c r="B29" s="8">
        <v>214.92857142857142</v>
      </c>
      <c r="C29" s="8">
        <f t="shared" si="0"/>
        <v>204.18214285714285</v>
      </c>
      <c r="D29" s="8">
        <f t="shared" si="1"/>
        <v>225.67499999999998</v>
      </c>
      <c r="E29" s="8">
        <v>110.57250164559051</v>
      </c>
      <c r="F29" s="8">
        <f t="shared" si="2"/>
        <v>105.04387656331097</v>
      </c>
      <c r="G29" s="8">
        <f t="shared" si="3"/>
        <v>116.10112672787004</v>
      </c>
      <c r="H29" s="8">
        <v>51.325668430257373</v>
      </c>
      <c r="I29" s="8">
        <f t="shared" si="4"/>
        <v>48.759385008744502</v>
      </c>
      <c r="J29" s="8">
        <f t="shared" si="5"/>
        <v>53.891951851770244</v>
      </c>
      <c r="L29" s="4"/>
    </row>
    <row r="30" spans="1:12" x14ac:dyDescent="0.25">
      <c r="A30" t="s">
        <v>75</v>
      </c>
      <c r="B30" s="8">
        <v>248.64285714285711</v>
      </c>
      <c r="C30" s="8">
        <f t="shared" si="0"/>
        <v>236.21071428571423</v>
      </c>
      <c r="D30" s="8">
        <f t="shared" si="1"/>
        <v>261.07499999999999</v>
      </c>
      <c r="E30" s="8">
        <v>130.93591372916976</v>
      </c>
      <c r="F30" s="8">
        <f t="shared" si="2"/>
        <v>124.38911804271126</v>
      </c>
      <c r="G30" s="8">
        <f t="shared" si="3"/>
        <v>137.48270941562825</v>
      </c>
      <c r="H30" s="8">
        <v>57.461011427256047</v>
      </c>
      <c r="I30" s="8">
        <f t="shared" si="4"/>
        <v>54.587960855893243</v>
      </c>
      <c r="J30" s="8">
        <f t="shared" si="5"/>
        <v>60.33406199861885</v>
      </c>
      <c r="L30" s="4"/>
    </row>
    <row r="31" spans="1:12" x14ac:dyDescent="0.25">
      <c r="A31" t="s">
        <v>76</v>
      </c>
      <c r="B31" s="8">
        <v>294.99999999999994</v>
      </c>
      <c r="C31" s="8">
        <f t="shared" si="0"/>
        <v>280.24999999999994</v>
      </c>
      <c r="D31" s="8">
        <f t="shared" si="1"/>
        <v>309.74999999999994</v>
      </c>
      <c r="E31" s="8">
        <v>163.07929179925088</v>
      </c>
      <c r="F31" s="8">
        <f t="shared" si="2"/>
        <v>154.92532720928833</v>
      </c>
      <c r="G31" s="8">
        <f t="shared" si="3"/>
        <v>171.23325638921344</v>
      </c>
      <c r="H31" s="8">
        <v>65.974500546787155</v>
      </c>
      <c r="I31" s="8">
        <f t="shared" si="4"/>
        <v>62.675775519447797</v>
      </c>
      <c r="J31" s="8">
        <f t="shared" si="5"/>
        <v>69.273225574126513</v>
      </c>
      <c r="L31" s="4"/>
    </row>
    <row r="32" spans="1:12" x14ac:dyDescent="0.25">
      <c r="A32" t="s">
        <v>77</v>
      </c>
      <c r="B32" s="8">
        <v>349.99999999999994</v>
      </c>
      <c r="C32" s="8">
        <f t="shared" si="0"/>
        <v>332.49999999999994</v>
      </c>
      <c r="D32" s="8">
        <f t="shared" si="1"/>
        <v>367.49999999999994</v>
      </c>
      <c r="E32" s="8">
        <v>217.45335600233162</v>
      </c>
      <c r="F32" s="8">
        <f t="shared" si="2"/>
        <v>206.58068820221501</v>
      </c>
      <c r="G32" s="8">
        <f t="shared" si="3"/>
        <v>228.32602380244822</v>
      </c>
      <c r="H32" s="8">
        <v>81.097267330134414</v>
      </c>
      <c r="I32" s="8">
        <f t="shared" si="4"/>
        <v>77.042403963627692</v>
      </c>
      <c r="J32" s="8">
        <f t="shared" si="5"/>
        <v>85.152130696641137</v>
      </c>
      <c r="L32" s="4"/>
    </row>
    <row r="33" spans="1:12" x14ac:dyDescent="0.25">
      <c r="A33" t="s">
        <v>78</v>
      </c>
      <c r="B33" s="8">
        <v>339.99999999999994</v>
      </c>
      <c r="C33" s="8">
        <f t="shared" si="0"/>
        <v>322.99999999999994</v>
      </c>
      <c r="D33" s="8">
        <f t="shared" si="1"/>
        <v>356.99999999999994</v>
      </c>
      <c r="E33" s="8">
        <v>194.38515761988361</v>
      </c>
      <c r="F33" s="8">
        <f t="shared" si="2"/>
        <v>184.66589973888944</v>
      </c>
      <c r="G33" s="8">
        <f t="shared" si="3"/>
        <v>204.10441550087779</v>
      </c>
      <c r="H33" s="8">
        <v>80.505122585373115</v>
      </c>
      <c r="I33" s="8">
        <f t="shared" si="4"/>
        <v>76.47986645610446</v>
      </c>
      <c r="J33" s="8">
        <f t="shared" si="5"/>
        <v>84.53037871464177</v>
      </c>
      <c r="L33" s="4"/>
    </row>
    <row r="34" spans="1:12" x14ac:dyDescent="0.25">
      <c r="A34" t="s">
        <v>79</v>
      </c>
      <c r="B34" s="8">
        <v>330.28571428571422</v>
      </c>
      <c r="C34" s="8">
        <f t="shared" si="0"/>
        <v>313.77142857142849</v>
      </c>
      <c r="D34" s="8">
        <f t="shared" si="1"/>
        <v>346.79999999999995</v>
      </c>
      <c r="E34" s="8">
        <v>173.76411290015616</v>
      </c>
      <c r="F34" s="8">
        <f t="shared" si="2"/>
        <v>165.07590725514834</v>
      </c>
      <c r="G34" s="8">
        <f t="shared" si="3"/>
        <v>182.45231854516399</v>
      </c>
      <c r="H34" s="8">
        <v>79.91730148073303</v>
      </c>
      <c r="I34" s="8">
        <f t="shared" si="4"/>
        <v>75.921436406696373</v>
      </c>
      <c r="J34" s="8">
        <f t="shared" si="5"/>
        <v>83.913166554769688</v>
      </c>
      <c r="L34" s="4"/>
    </row>
    <row r="35" spans="1:12" x14ac:dyDescent="0.25">
      <c r="A35" t="s">
        <v>80</v>
      </c>
      <c r="B35" s="8">
        <v>373.99999999999994</v>
      </c>
      <c r="C35" s="8">
        <f t="shared" si="0"/>
        <v>355.29999999999995</v>
      </c>
      <c r="D35" s="8">
        <f t="shared" si="1"/>
        <v>392.69999999999993</v>
      </c>
      <c r="E35" s="8">
        <v>211.05660774029627</v>
      </c>
      <c r="F35" s="8">
        <f t="shared" si="2"/>
        <v>200.50377735328144</v>
      </c>
      <c r="G35" s="8">
        <f t="shared" si="3"/>
        <v>221.60943812731111</v>
      </c>
      <c r="H35" s="8">
        <v>92.476002051561494</v>
      </c>
      <c r="I35" s="8">
        <f t="shared" si="4"/>
        <v>87.852201948983421</v>
      </c>
      <c r="J35" s="8">
        <f t="shared" si="5"/>
        <v>97.099802154139567</v>
      </c>
      <c r="L35" s="4"/>
    </row>
    <row r="36" spans="1:12" x14ac:dyDescent="0.25">
      <c r="A36" t="s">
        <v>81</v>
      </c>
      <c r="B36" s="8">
        <v>423.49999999999994</v>
      </c>
      <c r="C36" s="8">
        <f t="shared" si="0"/>
        <v>402.32499999999993</v>
      </c>
      <c r="D36" s="8">
        <f t="shared" si="1"/>
        <v>444.67499999999995</v>
      </c>
      <c r="E36" s="8">
        <v>248.67339347093693</v>
      </c>
      <c r="F36" s="8">
        <f t="shared" si="2"/>
        <v>236.23972379739007</v>
      </c>
      <c r="G36" s="8">
        <f t="shared" si="3"/>
        <v>261.10706314448379</v>
      </c>
      <c r="H36" s="8">
        <v>103.80273161547983</v>
      </c>
      <c r="I36" s="8">
        <f t="shared" si="4"/>
        <v>98.612595034705834</v>
      </c>
      <c r="J36" s="8">
        <f t="shared" si="5"/>
        <v>108.99286819625382</v>
      </c>
      <c r="L36" s="4"/>
    </row>
    <row r="37" spans="1:12" x14ac:dyDescent="0.25">
      <c r="A37" t="s">
        <v>82</v>
      </c>
      <c r="B37" s="8">
        <v>445.49999999999994</v>
      </c>
      <c r="C37" s="8">
        <f t="shared" si="0"/>
        <v>423.22499999999991</v>
      </c>
      <c r="D37" s="8">
        <f t="shared" si="1"/>
        <v>467.77499999999998</v>
      </c>
      <c r="E37" s="8">
        <v>252.86263003521523</v>
      </c>
      <c r="F37" s="8">
        <f t="shared" si="2"/>
        <v>240.21949853345447</v>
      </c>
      <c r="G37" s="8">
        <f t="shared" si="3"/>
        <v>265.50576153697602</v>
      </c>
      <c r="H37" s="8">
        <v>104.87174589674522</v>
      </c>
      <c r="I37" s="8">
        <f t="shared" si="4"/>
        <v>99.628158601907955</v>
      </c>
      <c r="J37" s="8">
        <f t="shared" si="5"/>
        <v>110.11533319158249</v>
      </c>
      <c r="L37" s="4"/>
    </row>
    <row r="38" spans="1:12" x14ac:dyDescent="0.25">
      <c r="A38" t="s">
        <v>83</v>
      </c>
      <c r="B38" s="8">
        <v>468.64285714285711</v>
      </c>
      <c r="C38" s="8">
        <f t="shared" si="0"/>
        <v>445.21071428571423</v>
      </c>
      <c r="D38" s="8">
        <f t="shared" si="1"/>
        <v>492.07499999999999</v>
      </c>
      <c r="E38" s="8">
        <v>257.12243990348287</v>
      </c>
      <c r="F38" s="8">
        <f t="shared" si="2"/>
        <v>244.26631790830871</v>
      </c>
      <c r="G38" s="8">
        <f t="shared" si="3"/>
        <v>269.97856189865701</v>
      </c>
      <c r="H38" s="8">
        <v>105.95176944063564</v>
      </c>
      <c r="I38" s="8">
        <f t="shared" si="4"/>
        <v>100.65418096860385</v>
      </c>
      <c r="J38" s="8">
        <f t="shared" si="5"/>
        <v>111.24935791266743</v>
      </c>
      <c r="L38" s="4"/>
    </row>
    <row r="39" spans="1:12" x14ac:dyDescent="0.25">
      <c r="A39" t="s">
        <v>84</v>
      </c>
      <c r="B39" s="8">
        <v>520.71428571428567</v>
      </c>
      <c r="C39" s="8">
        <f t="shared" si="0"/>
        <v>494.67857142857133</v>
      </c>
      <c r="D39" s="8">
        <f t="shared" si="1"/>
        <v>546.75</v>
      </c>
      <c r="E39" s="8">
        <v>291.69010991160269</v>
      </c>
      <c r="F39" s="8">
        <f t="shared" si="2"/>
        <v>277.10560441602252</v>
      </c>
      <c r="G39" s="8">
        <f t="shared" si="3"/>
        <v>306.27461540718286</v>
      </c>
      <c r="H39" s="8">
        <v>113.06316190974425</v>
      </c>
      <c r="I39" s="8">
        <f t="shared" si="4"/>
        <v>107.41000381425704</v>
      </c>
      <c r="J39" s="8">
        <f t="shared" si="5"/>
        <v>118.71632000523147</v>
      </c>
      <c r="L39" s="4"/>
    </row>
    <row r="40" spans="1:12" x14ac:dyDescent="0.25">
      <c r="A40" t="s">
        <v>85</v>
      </c>
      <c r="B40" s="8">
        <v>578.57142857142856</v>
      </c>
      <c r="C40" s="8">
        <f t="shared" si="0"/>
        <v>549.64285714285711</v>
      </c>
      <c r="D40" s="8">
        <f t="shared" si="1"/>
        <v>607.5</v>
      </c>
      <c r="E40" s="8">
        <v>338.91393773396231</v>
      </c>
      <c r="F40" s="8">
        <f t="shared" si="2"/>
        <v>321.96824084726416</v>
      </c>
      <c r="G40" s="8">
        <f t="shared" si="3"/>
        <v>355.85963462066047</v>
      </c>
      <c r="H40" s="8">
        <v>121.49549068347994</v>
      </c>
      <c r="I40" s="8">
        <f t="shared" si="4"/>
        <v>115.42071614930595</v>
      </c>
      <c r="J40" s="8">
        <f t="shared" si="5"/>
        <v>127.57026521765394</v>
      </c>
      <c r="L40" s="4"/>
    </row>
    <row r="41" spans="1:12" x14ac:dyDescent="0.25">
      <c r="A41" t="s">
        <v>86</v>
      </c>
      <c r="B41" s="8">
        <v>662.14285714285711</v>
      </c>
      <c r="C41" s="8">
        <f t="shared" si="0"/>
        <v>629.03571428571422</v>
      </c>
      <c r="D41" s="8">
        <f t="shared" si="1"/>
        <v>695.25</v>
      </c>
      <c r="E41" s="8">
        <v>417.76456887811861</v>
      </c>
      <c r="F41" s="8">
        <f t="shared" si="2"/>
        <v>396.87634043421264</v>
      </c>
      <c r="G41" s="8">
        <f t="shared" si="3"/>
        <v>438.65279732202458</v>
      </c>
      <c r="H41" s="8">
        <v>134.47340961726456</v>
      </c>
      <c r="I41" s="8">
        <f t="shared" si="4"/>
        <v>127.74973913640133</v>
      </c>
      <c r="J41" s="8">
        <f t="shared" si="5"/>
        <v>141.1970800981278</v>
      </c>
      <c r="L41" s="4"/>
    </row>
    <row r="42" spans="1:12" x14ac:dyDescent="0.25">
      <c r="A42" t="s">
        <v>87</v>
      </c>
      <c r="B42" s="8">
        <v>690.5204081632653</v>
      </c>
      <c r="C42" s="8">
        <f t="shared" si="0"/>
        <v>655.99438775510203</v>
      </c>
      <c r="D42" s="8">
        <f t="shared" si="1"/>
        <v>725.04642857142858</v>
      </c>
      <c r="E42" s="8">
        <v>427.59634920595738</v>
      </c>
      <c r="F42" s="8">
        <f t="shared" si="2"/>
        <v>406.21653174565949</v>
      </c>
      <c r="G42" s="8">
        <f t="shared" si="3"/>
        <v>448.97616666625527</v>
      </c>
      <c r="H42" s="8">
        <v>135.6259455126586</v>
      </c>
      <c r="I42" s="8">
        <f t="shared" si="4"/>
        <v>128.84464823702567</v>
      </c>
      <c r="J42" s="8">
        <f t="shared" si="5"/>
        <v>142.40724278829154</v>
      </c>
      <c r="L42" s="4"/>
    </row>
    <row r="43" spans="1:12" x14ac:dyDescent="0.25">
      <c r="A43" t="s">
        <v>88</v>
      </c>
      <c r="B43" s="8">
        <v>720.11413994169095</v>
      </c>
      <c r="C43" s="8">
        <f t="shared" si="0"/>
        <v>684.10843294460642</v>
      </c>
      <c r="D43" s="8">
        <f t="shared" si="1"/>
        <v>756.11984693877548</v>
      </c>
      <c r="E43" s="8">
        <v>437.65951321641535</v>
      </c>
      <c r="F43" s="8">
        <f t="shared" si="2"/>
        <v>415.77653755559459</v>
      </c>
      <c r="G43" s="8">
        <f t="shared" si="3"/>
        <v>459.54248887723611</v>
      </c>
      <c r="H43" s="8">
        <v>136.78835948725018</v>
      </c>
      <c r="I43" s="8">
        <f t="shared" si="4"/>
        <v>129.94894151288767</v>
      </c>
      <c r="J43" s="8">
        <f t="shared" si="5"/>
        <v>143.62777746161268</v>
      </c>
      <c r="L43" s="4"/>
    </row>
    <row r="44" spans="1:12" x14ac:dyDescent="0.25">
      <c r="A44" t="s">
        <v>89</v>
      </c>
      <c r="B44" s="8">
        <v>749.7078717201166</v>
      </c>
      <c r="C44" s="8">
        <f t="shared" si="0"/>
        <v>712.2224781341107</v>
      </c>
      <c r="D44" s="8">
        <f t="shared" si="1"/>
        <v>787.1932653061225</v>
      </c>
      <c r="E44" s="8">
        <v>455.2993169231417</v>
      </c>
      <c r="F44" s="8">
        <f t="shared" si="2"/>
        <v>432.53435107698459</v>
      </c>
      <c r="G44" s="8">
        <f t="shared" si="3"/>
        <v>478.06428276929881</v>
      </c>
      <c r="H44" s="8">
        <v>139.76549665497629</v>
      </c>
      <c r="I44" s="8">
        <f t="shared" si="4"/>
        <v>132.77722182222746</v>
      </c>
      <c r="J44" s="8">
        <f t="shared" si="5"/>
        <v>146.75377148772512</v>
      </c>
      <c r="L44" s="4"/>
    </row>
    <row r="45" spans="1:12" x14ac:dyDescent="0.25">
      <c r="A45" t="s">
        <v>90</v>
      </c>
      <c r="B45" s="8">
        <v>780.51778425655971</v>
      </c>
      <c r="C45" s="8">
        <f t="shared" si="0"/>
        <v>741.49189504373169</v>
      </c>
      <c r="D45" s="8">
        <f t="shared" si="1"/>
        <v>819.54367346938773</v>
      </c>
      <c r="E45" s="8">
        <v>473.65009038013125</v>
      </c>
      <c r="F45" s="8">
        <f t="shared" si="2"/>
        <v>449.96758586112469</v>
      </c>
      <c r="G45" s="8">
        <f t="shared" si="3"/>
        <v>497.3325948991378</v>
      </c>
      <c r="H45" s="8">
        <v>142.80742987514927</v>
      </c>
      <c r="I45" s="8">
        <f t="shared" si="4"/>
        <v>135.6670583813918</v>
      </c>
      <c r="J45" s="8">
        <f t="shared" si="5"/>
        <v>149.94780136890674</v>
      </c>
      <c r="L45" s="4"/>
    </row>
    <row r="46" spans="1:12" x14ac:dyDescent="0.25">
      <c r="B46" s="7"/>
      <c r="C46" s="7"/>
      <c r="D46" s="7"/>
      <c r="E46" s="7"/>
      <c r="F46" s="7"/>
      <c r="G46" s="7"/>
      <c r="H46" s="7"/>
      <c r="I46" s="7"/>
      <c r="J46" s="7"/>
    </row>
    <row r="47" spans="1:12" x14ac:dyDescent="0.25">
      <c r="B47" s="7"/>
      <c r="C47" s="7"/>
      <c r="D47" s="7"/>
      <c r="E47" s="7"/>
      <c r="F47" s="7"/>
      <c r="G47" s="7"/>
      <c r="H47" s="7"/>
      <c r="I47" s="7"/>
      <c r="J47" s="7"/>
    </row>
    <row r="48" spans="1:12" x14ac:dyDescent="0.25">
      <c r="B48" s="7"/>
      <c r="C48" s="7"/>
      <c r="D48" s="7"/>
      <c r="E48" s="7"/>
      <c r="F48" s="7"/>
      <c r="G48" s="7"/>
      <c r="H48" s="7"/>
      <c r="I48" s="7"/>
      <c r="J48" s="7"/>
    </row>
    <row r="49" spans="2:10" x14ac:dyDescent="0.25">
      <c r="B49" s="7"/>
      <c r="C49" s="7"/>
      <c r="D49" s="7"/>
      <c r="E49" s="7"/>
      <c r="F49" s="7"/>
      <c r="G49" s="7"/>
      <c r="H49" s="7"/>
      <c r="I49" s="7"/>
      <c r="J49" s="7"/>
    </row>
    <row r="50" spans="2:10" x14ac:dyDescent="0.25">
      <c r="B50" s="7"/>
      <c r="C50" s="7"/>
      <c r="D50" s="7"/>
      <c r="E50" s="7"/>
      <c r="F50" s="7"/>
      <c r="G50" s="7"/>
      <c r="H50" s="7"/>
      <c r="I50" s="7"/>
      <c r="J50" s="7"/>
    </row>
    <row r="51" spans="2:10" x14ac:dyDescent="0.25">
      <c r="B51" s="7"/>
      <c r="C51" s="7"/>
      <c r="D51" s="7"/>
      <c r="E51" s="7"/>
      <c r="F51" s="7"/>
      <c r="G51" s="7"/>
      <c r="H51" s="7"/>
      <c r="I51" s="7"/>
      <c r="J51" s="7"/>
    </row>
    <row r="52" spans="2:10" x14ac:dyDescent="0.25">
      <c r="B52" s="7"/>
      <c r="C52" s="7"/>
      <c r="D52" s="7"/>
      <c r="E52" s="7"/>
      <c r="F52" s="7"/>
      <c r="G52" s="7"/>
      <c r="H52" s="7"/>
      <c r="I52" s="7"/>
      <c r="J52" s="7"/>
    </row>
    <row r="53" spans="2:10" x14ac:dyDescent="0.25">
      <c r="B53" s="7"/>
      <c r="C53" s="7"/>
      <c r="D53" s="7"/>
      <c r="E53" s="7"/>
      <c r="F53" s="7"/>
      <c r="G53" s="7"/>
      <c r="H53" s="7"/>
      <c r="I53" s="7"/>
      <c r="J53" s="7"/>
    </row>
  </sheetData>
  <phoneticPr fontId="1" type="noConversion"/>
  <conditionalFormatting sqref="A2:A2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4193-3AF3-43BA-8055-ED0E84CBC3E7}">
  <dimension ref="A1:E53"/>
  <sheetViews>
    <sheetView workbookViewId="0">
      <selection activeCell="E12" sqref="E12"/>
    </sheetView>
  </sheetViews>
  <sheetFormatPr defaultRowHeight="13.8" x14ac:dyDescent="0.25"/>
  <cols>
    <col min="2" max="2" width="24.88671875" bestFit="1" customWidth="1"/>
    <col min="3" max="3" width="25.109375" bestFit="1" customWidth="1"/>
    <col min="4" max="4" width="28.109375" bestFit="1" customWidth="1"/>
    <col min="5" max="5" width="28.44140625" bestFit="1" customWidth="1"/>
  </cols>
  <sheetData>
    <row r="1" spans="1:5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 x14ac:dyDescent="0.25">
      <c r="A2" t="s">
        <v>47</v>
      </c>
      <c r="B2" s="2">
        <v>0.156</v>
      </c>
      <c r="C2" s="2">
        <v>0.495</v>
      </c>
      <c r="D2" s="2">
        <v>0.156</v>
      </c>
      <c r="E2" s="2">
        <v>0.495</v>
      </c>
    </row>
    <row r="3" spans="1:5" x14ac:dyDescent="0.25">
      <c r="A3" t="s">
        <v>48</v>
      </c>
      <c r="B3" s="2">
        <v>0.18007913298630993</v>
      </c>
      <c r="C3" s="2">
        <v>0.5549522128480342</v>
      </c>
      <c r="D3" s="2">
        <v>0.156</v>
      </c>
      <c r="E3" s="2">
        <v>0.495</v>
      </c>
    </row>
    <row r="4" spans="1:5" x14ac:dyDescent="0.25">
      <c r="A4" t="s">
        <v>49</v>
      </c>
      <c r="B4" s="2">
        <v>0.20787496241731471</v>
      </c>
      <c r="C4" s="2">
        <v>0.62216557281804008</v>
      </c>
      <c r="D4" s="2">
        <v>0.156</v>
      </c>
      <c r="E4" s="2">
        <v>0.495</v>
      </c>
    </row>
    <row r="5" spans="1:5" x14ac:dyDescent="0.25">
      <c r="A5" t="s">
        <v>50</v>
      </c>
      <c r="B5" s="2">
        <v>0.2399611730876397</v>
      </c>
      <c r="C5" s="2">
        <v>0.69751951796613354</v>
      </c>
      <c r="D5" s="2">
        <v>0.156</v>
      </c>
      <c r="E5" s="2">
        <v>0.495</v>
      </c>
    </row>
    <row r="6" spans="1:5" x14ac:dyDescent="0.25">
      <c r="A6" t="s">
        <v>51</v>
      </c>
      <c r="B6" s="2">
        <v>0.27700000000000002</v>
      </c>
      <c r="C6" s="2">
        <v>0.78199999999999992</v>
      </c>
      <c r="D6" s="2">
        <v>0.156</v>
      </c>
      <c r="E6" s="2">
        <v>0.495</v>
      </c>
    </row>
    <row r="7" spans="1:5" x14ac:dyDescent="0.25">
      <c r="A7" t="s">
        <v>52</v>
      </c>
      <c r="B7" s="2">
        <v>0.32010434121336723</v>
      </c>
      <c r="C7" s="2">
        <v>0.87717294070648766</v>
      </c>
      <c r="D7" s="2">
        <v>0.156</v>
      </c>
      <c r="E7" s="2">
        <v>0.495</v>
      </c>
    </row>
    <row r="8" spans="1:5" x14ac:dyDescent="0.25">
      <c r="A8" t="s">
        <v>53</v>
      </c>
      <c r="B8" s="2">
        <v>0.36991620672795605</v>
      </c>
      <c r="C8" s="2">
        <v>0.98392885921696593</v>
      </c>
      <c r="D8" s="2">
        <v>0.156</v>
      </c>
      <c r="E8" s="2">
        <v>0.495</v>
      </c>
    </row>
    <row r="9" spans="1:5" x14ac:dyDescent="0.25">
      <c r="A9" t="s">
        <v>54</v>
      </c>
      <c r="B9" s="2">
        <v>0.42747936338917014</v>
      </c>
      <c r="C9" s="2">
        <v>1.1036774563750968</v>
      </c>
      <c r="D9" s="2">
        <v>0.156</v>
      </c>
      <c r="E9" s="2">
        <v>0.495</v>
      </c>
    </row>
    <row r="10" spans="1:5" x14ac:dyDescent="0.25">
      <c r="A10" t="s">
        <v>55</v>
      </c>
      <c r="B10" s="2">
        <v>0.49399999999999972</v>
      </c>
      <c r="C10" s="2">
        <v>1.238</v>
      </c>
      <c r="D10" s="2">
        <v>0.49399999999999999</v>
      </c>
      <c r="E10" s="2">
        <v>1.238</v>
      </c>
    </row>
    <row r="11" spans="1:5" x14ac:dyDescent="0.25">
      <c r="A11" t="s">
        <v>56</v>
      </c>
      <c r="B11" s="2">
        <v>0.55657472272983799</v>
      </c>
      <c r="C11" s="2">
        <v>1.3881557294488933</v>
      </c>
      <c r="D11" s="2">
        <v>0.49399999999999999</v>
      </c>
      <c r="E11" s="2">
        <v>1.238</v>
      </c>
    </row>
    <row r="12" spans="1:5" x14ac:dyDescent="0.25">
      <c r="A12" t="s">
        <v>57</v>
      </c>
      <c r="B12" s="2">
        <v>0.62707575299958751</v>
      </c>
      <c r="C12" s="2">
        <v>1.5565236907930444</v>
      </c>
      <c r="D12" s="2">
        <v>0.49399999999999999</v>
      </c>
      <c r="E12" s="2">
        <v>1.238</v>
      </c>
    </row>
    <row r="13" spans="1:5" x14ac:dyDescent="0.25">
      <c r="A13" t="s">
        <v>58</v>
      </c>
      <c r="B13" s="2">
        <v>0.7065071120573887</v>
      </c>
      <c r="C13" s="2">
        <v>1.7453128266537175</v>
      </c>
      <c r="D13" s="2">
        <v>0.49399999999999999</v>
      </c>
      <c r="E13" s="2">
        <v>1.238</v>
      </c>
    </row>
    <row r="14" spans="1:5" x14ac:dyDescent="0.25">
      <c r="A14" t="s">
        <v>59</v>
      </c>
      <c r="B14" s="2">
        <v>0.79599999999999982</v>
      </c>
      <c r="C14" s="2">
        <v>1.9570000000000007</v>
      </c>
      <c r="D14" s="2">
        <v>0.49399999999999999</v>
      </c>
      <c r="E14" s="2">
        <v>1.238</v>
      </c>
    </row>
    <row r="15" spans="1:5" x14ac:dyDescent="0.25">
      <c r="A15" t="s">
        <v>60</v>
      </c>
      <c r="B15" s="2">
        <v>0.89706942903992304</v>
      </c>
      <c r="C15" s="2">
        <v>2.1946146934888029</v>
      </c>
      <c r="D15" s="2">
        <v>0.49399999999999999</v>
      </c>
      <c r="E15" s="2">
        <v>1.238</v>
      </c>
    </row>
    <row r="16" spans="1:5" x14ac:dyDescent="0.25">
      <c r="A16" t="s">
        <v>61</v>
      </c>
      <c r="B16" s="2">
        <v>1.0109718096959972</v>
      </c>
      <c r="C16" s="2">
        <v>2.4610800474588399</v>
      </c>
      <c r="D16" s="2">
        <v>0.49399999999999999</v>
      </c>
      <c r="E16" s="2">
        <v>1.238</v>
      </c>
    </row>
    <row r="17" spans="1:5" x14ac:dyDescent="0.25">
      <c r="A17" t="s">
        <v>62</v>
      </c>
      <c r="B17" s="2">
        <v>1.1393365629390027</v>
      </c>
      <c r="C17" s="2">
        <v>2.7598990465024467</v>
      </c>
      <c r="D17" s="2">
        <v>0.49399999999999999</v>
      </c>
      <c r="E17" s="2">
        <v>1.238</v>
      </c>
    </row>
    <row r="18" spans="1:5" x14ac:dyDescent="0.25">
      <c r="A18" t="s">
        <v>63</v>
      </c>
      <c r="B18" s="2">
        <v>1.2430161901664518</v>
      </c>
      <c r="C18" s="2">
        <v>3.0110498597341691</v>
      </c>
      <c r="D18" s="2">
        <v>1.2430161901664518</v>
      </c>
      <c r="E18" s="2">
        <v>3.0110498597341691</v>
      </c>
    </row>
    <row r="19" spans="1:5" x14ac:dyDescent="0.25">
      <c r="A19" t="s">
        <v>64</v>
      </c>
      <c r="B19" s="2">
        <v>1.3561306634715988</v>
      </c>
      <c r="C19" s="2">
        <v>3.2850553969699785</v>
      </c>
      <c r="D19" s="2">
        <v>1.284</v>
      </c>
      <c r="E19" s="2">
        <v>3.0950000000000002</v>
      </c>
    </row>
    <row r="20" spans="1:5" x14ac:dyDescent="0.25">
      <c r="A20" t="s">
        <v>65</v>
      </c>
      <c r="B20" s="2">
        <v>1.4795385538475143</v>
      </c>
      <c r="C20" s="2">
        <v>3.5839954380942465</v>
      </c>
      <c r="D20" s="2">
        <v>1.284</v>
      </c>
      <c r="E20" s="2">
        <v>3.0950000000000002</v>
      </c>
    </row>
    <row r="21" spans="1:5" x14ac:dyDescent="0.25">
      <c r="A21" t="s">
        <v>66</v>
      </c>
      <c r="B21" s="2">
        <v>1.6141765622476381</v>
      </c>
      <c r="C21" s="2">
        <v>3.9101390229608226</v>
      </c>
      <c r="D21" s="2">
        <v>1.284</v>
      </c>
      <c r="E21" s="2">
        <v>3.0950000000000002</v>
      </c>
    </row>
    <row r="22" spans="1:5" x14ac:dyDescent="0.25">
      <c r="A22" t="s">
        <v>67</v>
      </c>
      <c r="B22" s="2">
        <v>1.7610666294121731</v>
      </c>
      <c r="C22" s="2">
        <v>4.2659616740502573</v>
      </c>
      <c r="D22" s="2">
        <v>1.284</v>
      </c>
      <c r="E22" s="2">
        <v>3.0950000000000002</v>
      </c>
    </row>
    <row r="23" spans="1:5" x14ac:dyDescent="0.25">
      <c r="A23" t="s">
        <v>68</v>
      </c>
      <c r="B23" s="2">
        <v>1.9213236926886808</v>
      </c>
      <c r="C23" s="2">
        <v>4.6541641863888303</v>
      </c>
      <c r="D23" s="2">
        <v>1.284</v>
      </c>
      <c r="E23" s="2">
        <v>3.0950000000000002</v>
      </c>
    </row>
    <row r="24" spans="1:5" x14ac:dyDescent="0.25">
      <c r="A24" t="s">
        <v>69</v>
      </c>
      <c r="B24" s="2">
        <v>2.0961641487233504</v>
      </c>
      <c r="C24" s="2">
        <v>5.0776931273502139</v>
      </c>
      <c r="D24" s="2">
        <v>1.284</v>
      </c>
      <c r="E24" s="2">
        <v>3.0950000000000002</v>
      </c>
    </row>
    <row r="25" spans="1:5" x14ac:dyDescent="0.25">
      <c r="A25" t="s">
        <v>70</v>
      </c>
      <c r="B25" s="2">
        <v>2.2869150862571752</v>
      </c>
      <c r="C25" s="2">
        <v>5.539763201939083</v>
      </c>
      <c r="D25" s="2">
        <v>1.284</v>
      </c>
      <c r="E25" s="2">
        <v>3.0950000000000002</v>
      </c>
    </row>
    <row r="26" spans="1:5" x14ac:dyDescent="0.25">
      <c r="A26" t="s">
        <v>71</v>
      </c>
      <c r="B26" s="2">
        <v>2.4950243591065782</v>
      </c>
      <c r="C26" s="2">
        <v>6.0438816533155393</v>
      </c>
      <c r="D26" s="2">
        <v>3.3380000000000001</v>
      </c>
      <c r="E26" s="2">
        <v>7.7380000000000004</v>
      </c>
    </row>
    <row r="27" spans="1:5" x14ac:dyDescent="0.25">
      <c r="A27" t="s">
        <v>72</v>
      </c>
      <c r="B27" s="2">
        <v>2.7220715757852765</v>
      </c>
      <c r="C27" s="2">
        <v>6.5938748837672536</v>
      </c>
      <c r="D27" s="2">
        <v>3.3380000000000001</v>
      </c>
      <c r="E27" s="2">
        <v>7.7380000000000004</v>
      </c>
    </row>
    <row r="28" spans="1:5" x14ac:dyDescent="0.25">
      <c r="A28" t="s">
        <v>73</v>
      </c>
      <c r="B28" s="2">
        <v>2.9697800891817367</v>
      </c>
      <c r="C28" s="2">
        <v>7.1939174981900731</v>
      </c>
      <c r="D28" s="2">
        <v>3.3380000000000001</v>
      </c>
      <c r="E28" s="2">
        <v>7.7380000000000004</v>
      </c>
    </row>
    <row r="29" spans="1:5" x14ac:dyDescent="0.25">
      <c r="A29" t="s">
        <v>74</v>
      </c>
      <c r="B29" s="2">
        <v>3.2400300772972748</v>
      </c>
      <c r="C29" s="2">
        <v>7.8485639905253697</v>
      </c>
      <c r="D29" s="2">
        <v>3.3380000000000001</v>
      </c>
      <c r="E29" s="2">
        <v>7.7380000000000004</v>
      </c>
    </row>
    <row r="30" spans="1:5" x14ac:dyDescent="0.25">
      <c r="A30" t="s">
        <v>75</v>
      </c>
      <c r="B30" s="2">
        <v>3.5348728143313268</v>
      </c>
      <c r="C30" s="2">
        <v>8.5627833136631786</v>
      </c>
      <c r="D30" s="2">
        <v>3.3380000000000001</v>
      </c>
      <c r="E30" s="2">
        <v>7.7380000000000004</v>
      </c>
    </row>
    <row r="31" spans="1:5" x14ac:dyDescent="0.25">
      <c r="A31" t="s">
        <v>76</v>
      </c>
      <c r="B31" s="2">
        <v>3.8565462404354776</v>
      </c>
      <c r="C31" s="2">
        <v>9.3419965952065276</v>
      </c>
      <c r="D31" s="2">
        <v>3.3380000000000001</v>
      </c>
      <c r="E31" s="2">
        <v>7.7380000000000004</v>
      </c>
    </row>
    <row r="32" spans="1:5" x14ac:dyDescent="0.25">
      <c r="A32" t="s">
        <v>77</v>
      </c>
      <c r="B32" s="2">
        <v>4.2074919483151056</v>
      </c>
      <c r="C32" s="2">
        <v>10.192118285370322</v>
      </c>
      <c r="D32" s="2">
        <v>3.3380000000000001</v>
      </c>
      <c r="E32" s="2">
        <v>7.7380000000000004</v>
      </c>
    </row>
    <row r="33" spans="1:5" x14ac:dyDescent="0.25">
      <c r="A33" t="s">
        <v>78</v>
      </c>
      <c r="B33" s="2">
        <v>4.5903737156117801</v>
      </c>
      <c r="C33" s="2">
        <v>11.119601049339021</v>
      </c>
      <c r="D33" s="2">
        <v>3.3380000000000001</v>
      </c>
      <c r="E33" s="2">
        <v>7.7380000000000004</v>
      </c>
    </row>
    <row r="34" spans="1:5" x14ac:dyDescent="0.25">
      <c r="A34" t="s">
        <v>79</v>
      </c>
      <c r="B34" s="2">
        <v>5.008097723732452</v>
      </c>
      <c r="C34" s="2">
        <v>12.131484744828871</v>
      </c>
      <c r="D34" s="2">
        <v>8.6790000000000003</v>
      </c>
      <c r="E34" s="2">
        <v>19.344999999999999</v>
      </c>
    </row>
    <row r="35" spans="1:5" x14ac:dyDescent="0.25">
      <c r="A35" t="s">
        <v>80</v>
      </c>
      <c r="B35" s="2">
        <v>5.4638346165921048</v>
      </c>
      <c r="C35" s="2">
        <v>13.235449856608298</v>
      </c>
      <c r="D35" s="2">
        <v>8.6790000000000003</v>
      </c>
      <c r="E35" s="2">
        <v>19.344999999999999</v>
      </c>
    </row>
    <row r="36" spans="1:5" x14ac:dyDescent="0.25">
      <c r="A36" t="s">
        <v>81</v>
      </c>
      <c r="B36" s="2">
        <v>5.9610435667019859</v>
      </c>
      <c r="C36" s="2">
        <v>14.439875793559652</v>
      </c>
      <c r="D36" s="2">
        <v>8.6790000000000003</v>
      </c>
      <c r="E36" s="2">
        <v>19.344999999999999</v>
      </c>
    </row>
    <row r="37" spans="1:5" x14ac:dyDescent="0.25">
      <c r="A37" t="s">
        <v>82</v>
      </c>
      <c r="B37" s="2">
        <v>6.5034985312718661</v>
      </c>
      <c r="C37" s="2">
        <v>15.75390449077358</v>
      </c>
      <c r="D37" s="2">
        <v>8.6790000000000003</v>
      </c>
      <c r="E37" s="2">
        <v>19.344999999999999</v>
      </c>
    </row>
    <row r="38" spans="1:5" x14ac:dyDescent="0.25">
      <c r="A38" t="s">
        <v>83</v>
      </c>
      <c r="B38" s="2">
        <v>7.0953168976176055</v>
      </c>
      <c r="C38" s="2">
        <v>17.187509799433975</v>
      </c>
      <c r="D38" s="2">
        <v>8.6790000000000003</v>
      </c>
      <c r="E38" s="2">
        <v>19.344999999999999</v>
      </c>
    </row>
    <row r="39" spans="1:5" x14ac:dyDescent="0.25">
      <c r="A39" t="s">
        <v>84</v>
      </c>
      <c r="B39" s="2">
        <v>7.7409907353008078</v>
      </c>
      <c r="C39" s="2">
        <v>18.751573191182466</v>
      </c>
      <c r="D39" s="2">
        <v>8.6790000000000003</v>
      </c>
      <c r="E39" s="2">
        <v>19.344999999999999</v>
      </c>
    </row>
    <row r="40" spans="1:5" x14ac:dyDescent="0.25">
      <c r="A40" t="s">
        <v>85</v>
      </c>
      <c r="B40" s="2">
        <v>8.4454208922131819</v>
      </c>
      <c r="C40" s="2">
        <v>20.457966351580069</v>
      </c>
      <c r="D40" s="2">
        <v>8.6790000000000003</v>
      </c>
      <c r="E40" s="2">
        <v>19.344999999999999</v>
      </c>
    </row>
    <row r="41" spans="1:5" x14ac:dyDescent="0.25">
      <c r="A41" t="s">
        <v>86</v>
      </c>
      <c r="B41" s="2">
        <v>9.2139541934045806</v>
      </c>
      <c r="C41" s="2">
        <v>22.319641289573855</v>
      </c>
      <c r="D41" s="2">
        <v>8.6790000000000003</v>
      </c>
      <c r="E41" s="2">
        <v>19.344999999999999</v>
      </c>
    </row>
    <row r="42" spans="1:5" x14ac:dyDescent="0.25">
      <c r="A42" t="s">
        <v>87</v>
      </c>
      <c r="B42" s="2">
        <v>10.052424025004397</v>
      </c>
      <c r="C42" s="2">
        <v>24.350728646925077</v>
      </c>
      <c r="D42" s="2">
        <v>21.887910183324131</v>
      </c>
      <c r="E42" s="2">
        <v>48.786913526489833</v>
      </c>
    </row>
    <row r="43" spans="1:5" x14ac:dyDescent="0.25">
      <c r="A43" t="s">
        <v>88</v>
      </c>
      <c r="B43" s="2">
        <v>10.967194611279798</v>
      </c>
      <c r="C43" s="2">
        <v>26.566644953795258</v>
      </c>
      <c r="D43" s="2">
        <v>21.887910183324131</v>
      </c>
      <c r="E43" s="2">
        <v>48.786913526489833</v>
      </c>
    </row>
    <row r="44" spans="1:5" x14ac:dyDescent="0.25">
      <c r="A44" t="s">
        <v>89</v>
      </c>
      <c r="B44" s="2">
        <v>11.96520932090626</v>
      </c>
      <c r="C44" s="2">
        <v>28.984209644590624</v>
      </c>
      <c r="D44" s="2">
        <v>21.887910183324131</v>
      </c>
      <c r="E44" s="2">
        <v>48.786913526489833</v>
      </c>
    </row>
    <row r="45" spans="1:5" x14ac:dyDescent="0.25">
      <c r="A45" t="s">
        <v>90</v>
      </c>
      <c r="B45" s="2">
        <v>13.054043369108729</v>
      </c>
      <c r="C45" s="2">
        <v>31.62177272224837</v>
      </c>
      <c r="D45" s="2">
        <v>21.887910183324131</v>
      </c>
      <c r="E45" s="2">
        <v>48.786913526489833</v>
      </c>
    </row>
    <row r="46" spans="1:5" x14ac:dyDescent="0.25">
      <c r="B46" s="2"/>
      <c r="C46" s="2"/>
    </row>
    <row r="47" spans="1:5" x14ac:dyDescent="0.25">
      <c r="B47" s="2"/>
      <c r="C47" s="2"/>
    </row>
    <row r="48" spans="1:5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</sheetData>
  <phoneticPr fontId="1" type="noConversion"/>
  <conditionalFormatting sqref="A2:A25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84A9-8D17-4D30-BA7B-373399AF8532}">
  <dimension ref="A1:B16"/>
  <sheetViews>
    <sheetView workbookViewId="0">
      <selection activeCell="H31" sqref="H31"/>
    </sheetView>
  </sheetViews>
  <sheetFormatPr defaultRowHeight="13.8" x14ac:dyDescent="0.25"/>
  <sheetData>
    <row r="1" spans="1:2" x14ac:dyDescent="0.25">
      <c r="A1" t="s">
        <v>96</v>
      </c>
      <c r="B1" s="3">
        <v>210</v>
      </c>
    </row>
    <row r="2" spans="1:2" x14ac:dyDescent="0.25">
      <c r="A2" t="s">
        <v>97</v>
      </c>
      <c r="B2" s="3">
        <v>158</v>
      </c>
    </row>
    <row r="3" spans="1:2" x14ac:dyDescent="0.25">
      <c r="A3" t="s">
        <v>98</v>
      </c>
      <c r="B3" s="3">
        <v>53</v>
      </c>
    </row>
    <row r="4" spans="1:2" x14ac:dyDescent="0.25">
      <c r="A4" t="s">
        <v>99</v>
      </c>
      <c r="B4" s="3">
        <v>210000</v>
      </c>
    </row>
    <row r="5" spans="1:2" x14ac:dyDescent="0.25">
      <c r="A5" t="s">
        <v>100</v>
      </c>
      <c r="B5" s="3">
        <v>18900</v>
      </c>
    </row>
    <row r="6" spans="1:2" x14ac:dyDescent="0.25">
      <c r="A6" t="s">
        <v>101</v>
      </c>
      <c r="B6" s="3">
        <v>525</v>
      </c>
    </row>
    <row r="7" spans="1:2" x14ac:dyDescent="0.25">
      <c r="A7" t="s">
        <v>102</v>
      </c>
      <c r="B7" s="3">
        <v>4515</v>
      </c>
    </row>
    <row r="8" spans="1:2" x14ac:dyDescent="0.25">
      <c r="A8" t="s">
        <v>103</v>
      </c>
      <c r="B8" s="3">
        <v>2835</v>
      </c>
    </row>
    <row r="9" spans="1:2" x14ac:dyDescent="0.25">
      <c r="A9" t="s">
        <v>104</v>
      </c>
      <c r="B9" s="3">
        <v>2310</v>
      </c>
    </row>
    <row r="10" spans="1:2" x14ac:dyDescent="0.25">
      <c r="A10" t="s">
        <v>105</v>
      </c>
      <c r="B10" s="3">
        <v>24150</v>
      </c>
    </row>
    <row r="11" spans="1:2" x14ac:dyDescent="0.25">
      <c r="A11" t="s">
        <v>106</v>
      </c>
      <c r="B11" s="3">
        <v>2</v>
      </c>
    </row>
    <row r="12" spans="1:2" x14ac:dyDescent="0.25">
      <c r="A12" t="s">
        <v>107</v>
      </c>
      <c r="B12" s="3">
        <v>1995</v>
      </c>
    </row>
    <row r="13" spans="1:2" x14ac:dyDescent="0.25">
      <c r="A13" t="s">
        <v>108</v>
      </c>
      <c r="B13" s="3">
        <v>284</v>
      </c>
    </row>
    <row r="14" spans="1:2" x14ac:dyDescent="0.25">
      <c r="A14" t="s">
        <v>109</v>
      </c>
      <c r="B14" s="3">
        <v>11</v>
      </c>
    </row>
    <row r="15" spans="1:2" x14ac:dyDescent="0.25">
      <c r="A15" t="s">
        <v>110</v>
      </c>
      <c r="B15" s="3">
        <v>9</v>
      </c>
    </row>
    <row r="16" spans="1:2" x14ac:dyDescent="0.25">
      <c r="A16" t="s">
        <v>111</v>
      </c>
      <c r="B16" s="3">
        <v>31298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9A9C-959E-4A05-BCE3-6428C7940C82}">
  <dimension ref="A1:C53"/>
  <sheetViews>
    <sheetView workbookViewId="0">
      <selection activeCell="C4" sqref="C4"/>
    </sheetView>
  </sheetViews>
  <sheetFormatPr defaultRowHeight="13.8" x14ac:dyDescent="0.25"/>
  <cols>
    <col min="1" max="1" width="8.109375" bestFit="1" customWidth="1"/>
    <col min="2" max="2" width="17.44140625" bestFit="1" customWidth="1"/>
    <col min="3" max="3" width="18.88671875" bestFit="1" customWidth="1"/>
  </cols>
  <sheetData>
    <row r="1" spans="1:3" x14ac:dyDescent="0.25">
      <c r="A1" t="s">
        <v>44</v>
      </c>
      <c r="B1" t="s">
        <v>112</v>
      </c>
      <c r="C1" t="s">
        <v>113</v>
      </c>
    </row>
    <row r="2" spans="1:3" x14ac:dyDescent="0.25">
      <c r="A2" t="s">
        <v>47</v>
      </c>
      <c r="B2" s="4">
        <v>0.3</v>
      </c>
      <c r="C2" s="4">
        <v>0.46</v>
      </c>
    </row>
    <row r="3" spans="1:3" x14ac:dyDescent="0.25">
      <c r="A3" t="s">
        <v>48</v>
      </c>
      <c r="B3" s="4">
        <v>0.30399999999999999</v>
      </c>
      <c r="C3" s="4">
        <v>0.46300000000000002</v>
      </c>
    </row>
    <row r="4" spans="1:3" x14ac:dyDescent="0.25">
      <c r="A4" t="s">
        <v>49</v>
      </c>
      <c r="B4" s="4">
        <v>0.308</v>
      </c>
      <c r="C4" s="4">
        <v>0.46600000000000003</v>
      </c>
    </row>
    <row r="5" spans="1:3" x14ac:dyDescent="0.25">
      <c r="A5" t="s">
        <v>50</v>
      </c>
      <c r="B5" s="4">
        <v>0.312</v>
      </c>
      <c r="C5" s="4">
        <v>0.46900000000000003</v>
      </c>
    </row>
    <row r="6" spans="1:3" x14ac:dyDescent="0.25">
      <c r="A6" t="s">
        <v>51</v>
      </c>
      <c r="B6" s="4">
        <v>0.316</v>
      </c>
      <c r="C6" s="4">
        <v>0.47200000000000003</v>
      </c>
    </row>
    <row r="7" spans="1:3" x14ac:dyDescent="0.25">
      <c r="A7" t="s">
        <v>52</v>
      </c>
      <c r="B7" s="4">
        <v>0.32</v>
      </c>
      <c r="C7" s="4">
        <v>0.47500000000000003</v>
      </c>
    </row>
    <row r="8" spans="1:3" x14ac:dyDescent="0.25">
      <c r="A8" t="s">
        <v>53</v>
      </c>
      <c r="B8" s="4">
        <v>0.32400000000000001</v>
      </c>
      <c r="C8" s="4">
        <v>0.47800000000000004</v>
      </c>
    </row>
    <row r="9" spans="1:3" x14ac:dyDescent="0.25">
      <c r="A9" t="s">
        <v>54</v>
      </c>
      <c r="B9" s="4">
        <v>0.32800000000000001</v>
      </c>
      <c r="C9" s="4">
        <v>0.48100000000000004</v>
      </c>
    </row>
    <row r="10" spans="1:3" x14ac:dyDescent="0.25">
      <c r="A10" t="s">
        <v>55</v>
      </c>
      <c r="B10" s="4">
        <v>0.33200000000000002</v>
      </c>
      <c r="C10" s="4">
        <v>0.48400000000000004</v>
      </c>
    </row>
    <row r="11" spans="1:3" x14ac:dyDescent="0.25">
      <c r="A11" t="s">
        <v>56</v>
      </c>
      <c r="B11" s="4">
        <v>0.33600000000000002</v>
      </c>
      <c r="C11" s="4">
        <v>0.48700000000000004</v>
      </c>
    </row>
    <row r="12" spans="1:3" x14ac:dyDescent="0.25">
      <c r="A12" t="s">
        <v>57</v>
      </c>
      <c r="B12" s="4">
        <v>0.34</v>
      </c>
      <c r="C12" s="4">
        <v>0.49000000000000005</v>
      </c>
    </row>
    <row r="13" spans="1:3" x14ac:dyDescent="0.25">
      <c r="A13" t="s">
        <v>58</v>
      </c>
      <c r="B13" s="4">
        <v>0.34400000000000003</v>
      </c>
      <c r="C13" s="4">
        <v>0.49300000000000005</v>
      </c>
    </row>
    <row r="14" spans="1:3" x14ac:dyDescent="0.25">
      <c r="A14" t="s">
        <v>59</v>
      </c>
      <c r="B14" s="4">
        <v>0.34800000000000003</v>
      </c>
      <c r="C14" s="4">
        <v>0.49600000000000005</v>
      </c>
    </row>
    <row r="15" spans="1:3" x14ac:dyDescent="0.25">
      <c r="A15" t="s">
        <v>60</v>
      </c>
      <c r="B15" s="4">
        <v>0.35200000000000004</v>
      </c>
      <c r="C15" s="4">
        <v>0.49900000000000005</v>
      </c>
    </row>
    <row r="16" spans="1:3" x14ac:dyDescent="0.25">
      <c r="A16" t="s">
        <v>61</v>
      </c>
      <c r="B16" s="4">
        <v>0.35600000000000004</v>
      </c>
      <c r="C16" s="4">
        <v>0.502</v>
      </c>
    </row>
    <row r="17" spans="1:3" x14ac:dyDescent="0.25">
      <c r="A17" t="s">
        <v>62</v>
      </c>
      <c r="B17" s="4">
        <v>0.36000000000000004</v>
      </c>
      <c r="C17" s="4">
        <v>0.505</v>
      </c>
    </row>
    <row r="18" spans="1:3" x14ac:dyDescent="0.25">
      <c r="A18" t="s">
        <v>63</v>
      </c>
      <c r="B18" s="4">
        <v>0.36400000000000005</v>
      </c>
      <c r="C18" s="4">
        <v>0.50800000000000001</v>
      </c>
    </row>
    <row r="19" spans="1:3" x14ac:dyDescent="0.25">
      <c r="A19" t="s">
        <v>64</v>
      </c>
      <c r="B19" s="4">
        <v>0.36800000000000005</v>
      </c>
      <c r="C19" s="4">
        <v>0.51100000000000001</v>
      </c>
    </row>
    <row r="20" spans="1:3" x14ac:dyDescent="0.25">
      <c r="A20" t="s">
        <v>65</v>
      </c>
      <c r="B20" s="4">
        <v>0.37200000000000005</v>
      </c>
      <c r="C20" s="4">
        <v>0.51400000000000001</v>
      </c>
    </row>
    <row r="21" spans="1:3" x14ac:dyDescent="0.25">
      <c r="A21" t="s">
        <v>66</v>
      </c>
      <c r="B21" s="4">
        <v>0.37600000000000006</v>
      </c>
      <c r="C21" s="4">
        <v>0.51700000000000002</v>
      </c>
    </row>
    <row r="22" spans="1:3" x14ac:dyDescent="0.25">
      <c r="A22" t="s">
        <v>67</v>
      </c>
      <c r="B22" s="4">
        <v>0.38000000000000006</v>
      </c>
      <c r="C22" s="4">
        <v>0.52</v>
      </c>
    </row>
    <row r="23" spans="1:3" x14ac:dyDescent="0.25">
      <c r="A23" t="s">
        <v>68</v>
      </c>
      <c r="B23" s="4">
        <v>0.38400000000000006</v>
      </c>
      <c r="C23" s="4">
        <v>0.52300000000000002</v>
      </c>
    </row>
    <row r="24" spans="1:3" x14ac:dyDescent="0.25">
      <c r="A24" t="s">
        <v>69</v>
      </c>
      <c r="B24" s="4">
        <v>0.38800000000000007</v>
      </c>
      <c r="C24" s="4">
        <v>0.52600000000000002</v>
      </c>
    </row>
    <row r="25" spans="1:3" x14ac:dyDescent="0.25">
      <c r="A25" t="s">
        <v>70</v>
      </c>
      <c r="B25" s="4">
        <v>0.39200000000000007</v>
      </c>
      <c r="C25" s="4">
        <v>0.52900000000000003</v>
      </c>
    </row>
    <row r="26" spans="1:3" x14ac:dyDescent="0.25">
      <c r="A26" t="s">
        <v>71</v>
      </c>
      <c r="B26" s="4">
        <v>0.39600000000000007</v>
      </c>
      <c r="C26" s="4">
        <v>0.53200000000000003</v>
      </c>
    </row>
    <row r="27" spans="1:3" x14ac:dyDescent="0.25">
      <c r="A27" t="s">
        <v>72</v>
      </c>
      <c r="B27" s="4">
        <v>0.40000000000000008</v>
      </c>
      <c r="C27" s="4">
        <v>0.53500000000000003</v>
      </c>
    </row>
    <row r="28" spans="1:3" x14ac:dyDescent="0.25">
      <c r="A28" t="s">
        <v>73</v>
      </c>
      <c r="B28" s="4">
        <v>0.40400000000000008</v>
      </c>
      <c r="C28" s="4">
        <v>0.53800000000000003</v>
      </c>
    </row>
    <row r="29" spans="1:3" x14ac:dyDescent="0.25">
      <c r="A29" t="s">
        <v>74</v>
      </c>
      <c r="B29" s="4">
        <v>0.40800000000000008</v>
      </c>
      <c r="C29" s="4">
        <v>0.54100000000000004</v>
      </c>
    </row>
    <row r="30" spans="1:3" x14ac:dyDescent="0.25">
      <c r="A30" t="s">
        <v>75</v>
      </c>
      <c r="B30" s="4">
        <v>0.41200000000000009</v>
      </c>
      <c r="C30" s="4">
        <v>0.54400000000000004</v>
      </c>
    </row>
    <row r="31" spans="1:3" x14ac:dyDescent="0.25">
      <c r="A31" t="s">
        <v>76</v>
      </c>
      <c r="B31" s="4">
        <v>0.41600000000000009</v>
      </c>
      <c r="C31" s="4">
        <v>0.54700000000000004</v>
      </c>
    </row>
    <row r="32" spans="1:3" x14ac:dyDescent="0.25">
      <c r="A32" t="s">
        <v>77</v>
      </c>
      <c r="B32" s="4">
        <v>0.4200000000000001</v>
      </c>
      <c r="C32" s="4">
        <v>0.55000000000000004</v>
      </c>
    </row>
    <row r="33" spans="1:3" x14ac:dyDescent="0.25">
      <c r="A33" t="s">
        <v>78</v>
      </c>
      <c r="B33" s="4">
        <v>0.4240000000000001</v>
      </c>
      <c r="C33" s="4">
        <v>0.55300000000000005</v>
      </c>
    </row>
    <row r="34" spans="1:3" x14ac:dyDescent="0.25">
      <c r="A34" t="s">
        <v>79</v>
      </c>
      <c r="B34" s="4">
        <v>0.4280000000000001</v>
      </c>
      <c r="C34" s="4">
        <v>0.55600000000000005</v>
      </c>
    </row>
    <row r="35" spans="1:3" x14ac:dyDescent="0.25">
      <c r="A35" t="s">
        <v>80</v>
      </c>
      <c r="B35" s="4">
        <v>0.43200000000000011</v>
      </c>
      <c r="C35" s="4">
        <v>0.55900000000000005</v>
      </c>
    </row>
    <row r="36" spans="1:3" x14ac:dyDescent="0.25">
      <c r="A36" t="s">
        <v>81</v>
      </c>
      <c r="B36" s="4">
        <v>0.43600000000000011</v>
      </c>
      <c r="C36" s="4">
        <v>0.56200000000000006</v>
      </c>
    </row>
    <row r="37" spans="1:3" x14ac:dyDescent="0.25">
      <c r="A37" t="s">
        <v>82</v>
      </c>
      <c r="B37" s="4">
        <v>0.44000000000000011</v>
      </c>
      <c r="C37" s="4">
        <v>0.56500000000000006</v>
      </c>
    </row>
    <row r="38" spans="1:3" x14ac:dyDescent="0.25">
      <c r="A38" t="s">
        <v>83</v>
      </c>
      <c r="B38" s="4">
        <v>0.44400000000000012</v>
      </c>
      <c r="C38" s="4">
        <v>0.56800000000000006</v>
      </c>
    </row>
    <row r="39" spans="1:3" x14ac:dyDescent="0.25">
      <c r="A39" t="s">
        <v>84</v>
      </c>
      <c r="B39" s="4">
        <v>0.44800000000000012</v>
      </c>
      <c r="C39" s="4">
        <v>0.57100000000000006</v>
      </c>
    </row>
    <row r="40" spans="1:3" x14ac:dyDescent="0.25">
      <c r="A40" t="s">
        <v>85</v>
      </c>
      <c r="B40" s="4">
        <v>0.45200000000000012</v>
      </c>
      <c r="C40" s="4">
        <v>0.57400000000000007</v>
      </c>
    </row>
    <row r="41" spans="1:3" x14ac:dyDescent="0.25">
      <c r="A41" t="s">
        <v>86</v>
      </c>
      <c r="B41" s="4">
        <v>0.45600000000000013</v>
      </c>
      <c r="C41" s="4">
        <v>0.57700000000000007</v>
      </c>
    </row>
    <row r="42" spans="1:3" x14ac:dyDescent="0.25">
      <c r="A42" t="s">
        <v>87</v>
      </c>
      <c r="B42" s="4">
        <v>0.46000000000000013</v>
      </c>
      <c r="C42" s="4">
        <v>0.58000000000000007</v>
      </c>
    </row>
    <row r="43" spans="1:3" x14ac:dyDescent="0.25">
      <c r="A43" t="s">
        <v>88</v>
      </c>
      <c r="B43" s="4">
        <v>0.46400000000000013</v>
      </c>
      <c r="C43" s="4">
        <v>0.58300000000000007</v>
      </c>
    </row>
    <row r="44" spans="1:3" x14ac:dyDescent="0.25">
      <c r="A44" t="s">
        <v>89</v>
      </c>
      <c r="B44" s="4">
        <v>0.46800000000000014</v>
      </c>
      <c r="C44" s="4">
        <v>0.58600000000000008</v>
      </c>
    </row>
    <row r="45" spans="1:3" x14ac:dyDescent="0.25">
      <c r="A45" t="s">
        <v>90</v>
      </c>
      <c r="B45" s="4">
        <v>0.47200000000000014</v>
      </c>
      <c r="C45" s="4">
        <v>0.58900000000000008</v>
      </c>
    </row>
    <row r="46" spans="1:3" x14ac:dyDescent="0.25">
      <c r="B46" s="4"/>
      <c r="C46" s="4"/>
    </row>
    <row r="47" spans="1:3" x14ac:dyDescent="0.25">
      <c r="B47" s="4"/>
      <c r="C47" s="4"/>
    </row>
    <row r="48" spans="1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</sheetData>
  <phoneticPr fontId="1" type="noConversion"/>
  <conditionalFormatting sqref="A2:A25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14D-8367-4596-8F20-5832FDEE7D0A}">
  <dimension ref="A1:G53"/>
  <sheetViews>
    <sheetView workbookViewId="0">
      <selection activeCell="B30" sqref="B30"/>
    </sheetView>
  </sheetViews>
  <sheetFormatPr defaultRowHeight="13.8" x14ac:dyDescent="0.25"/>
  <cols>
    <col min="1" max="1" width="8.109375" bestFit="1" customWidth="1"/>
    <col min="2" max="2" width="24.88671875" bestFit="1" customWidth="1"/>
    <col min="3" max="3" width="25.109375" bestFit="1" customWidth="1"/>
    <col min="4" max="4" width="24.6640625" bestFit="1" customWidth="1"/>
    <col min="5" max="5" width="24.88671875" bestFit="1" customWidth="1"/>
    <col min="6" max="6" width="26.33203125" bestFit="1" customWidth="1"/>
    <col min="7" max="7" width="26.5546875" bestFit="1" customWidth="1"/>
  </cols>
  <sheetData>
    <row r="1" spans="1:7" x14ac:dyDescent="0.25">
      <c r="A1" t="s">
        <v>44</v>
      </c>
      <c r="B1" t="s">
        <v>92</v>
      </c>
      <c r="C1" t="s">
        <v>93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t="s">
        <v>47</v>
      </c>
      <c r="B2" s="2">
        <v>0.156</v>
      </c>
      <c r="C2" s="2">
        <v>0.495</v>
      </c>
      <c r="D2" s="2">
        <f>D3/1.12</f>
        <v>9.9140820231153642E-2</v>
      </c>
      <c r="E2" s="5">
        <v>0.31458144881039141</v>
      </c>
      <c r="F2" s="2">
        <v>9.9000000000000005E-2</v>
      </c>
      <c r="G2" s="2">
        <v>0.315</v>
      </c>
    </row>
    <row r="3" spans="1:7" x14ac:dyDescent="0.25">
      <c r="A3" t="s">
        <v>48</v>
      </c>
      <c r="B3" s="2">
        <v>0.18007913298630993</v>
      </c>
      <c r="C3" s="2">
        <v>0.5549522128480342</v>
      </c>
      <c r="D3" s="2">
        <f>D4/1.12</f>
        <v>0.11103771865889209</v>
      </c>
      <c r="E3" s="5">
        <v>0.35233122266763839</v>
      </c>
      <c r="F3" s="2">
        <f>F2*1.1202239</f>
        <v>0.1109021661</v>
      </c>
      <c r="G3" s="2">
        <f>G2*1.1131422559</f>
        <v>0.35063981060849997</v>
      </c>
    </row>
    <row r="4" spans="1:7" x14ac:dyDescent="0.25">
      <c r="A4" t="s">
        <v>49</v>
      </c>
      <c r="B4" s="2">
        <v>0.20787496241731471</v>
      </c>
      <c r="C4" s="2">
        <v>0.62216557281804008</v>
      </c>
      <c r="D4" s="2">
        <f>D5/1.12</f>
        <v>0.12436224489795915</v>
      </c>
      <c r="E4" s="5">
        <v>0.39461096938775503</v>
      </c>
      <c r="F4" s="2">
        <f t="shared" ref="F4:F45" si="0">F3*1.1202239</f>
        <v>0.1242352570269898</v>
      </c>
      <c r="G4" s="2">
        <f t="shared" ref="G4:G45" si="1">G3*1.1131422559</f>
        <v>0.39031198978909437</v>
      </c>
    </row>
    <row r="5" spans="1:7" x14ac:dyDescent="0.25">
      <c r="A5" t="s">
        <v>50</v>
      </c>
      <c r="B5" s="2">
        <v>0.2399611730876397</v>
      </c>
      <c r="C5" s="2">
        <v>0.69751951796613354</v>
      </c>
      <c r="D5" s="2">
        <f>D6/1.12</f>
        <v>0.13928571428571426</v>
      </c>
      <c r="E5" s="5">
        <v>0.44196428571428564</v>
      </c>
      <c r="F5" s="2">
        <f t="shared" si="0"/>
        <v>0.13917130414427692</v>
      </c>
      <c r="G5" s="2">
        <f t="shared" si="1"/>
        <v>0.43447276881865027</v>
      </c>
    </row>
    <row r="6" spans="1:7" x14ac:dyDescent="0.25">
      <c r="A6" t="s">
        <v>51</v>
      </c>
      <c r="B6" s="2">
        <v>0.27700000000000002</v>
      </c>
      <c r="C6" s="2">
        <v>0.78199999999999992</v>
      </c>
      <c r="D6" s="2">
        <v>0.156</v>
      </c>
      <c r="E6" s="2">
        <v>0.495</v>
      </c>
      <c r="F6" s="2">
        <f t="shared" si="0"/>
        <v>0.15590302109658807</v>
      </c>
      <c r="G6" s="2">
        <f t="shared" si="1"/>
        <v>0.48362999800991152</v>
      </c>
    </row>
    <row r="7" spans="1:7" x14ac:dyDescent="0.25">
      <c r="A7" t="s">
        <v>52</v>
      </c>
      <c r="B7" s="2">
        <v>0.32010434121336723</v>
      </c>
      <c r="C7" s="2">
        <v>0.87717294070648766</v>
      </c>
      <c r="D7" s="2">
        <v>0.18007913298630993</v>
      </c>
      <c r="E7" s="2">
        <v>0.5549522128480342</v>
      </c>
      <c r="F7" s="2">
        <f t="shared" si="0"/>
        <v>0.17464629031460219</v>
      </c>
      <c r="G7" s="2">
        <f t="shared" si="1"/>
        <v>0.53834898700566536</v>
      </c>
    </row>
    <row r="8" spans="1:7" x14ac:dyDescent="0.25">
      <c r="A8" t="s">
        <v>53</v>
      </c>
      <c r="B8" s="2">
        <v>0.36991620672795605</v>
      </c>
      <c r="C8" s="2">
        <v>0.98392885921696593</v>
      </c>
      <c r="D8" s="2">
        <v>0.20787496241731471</v>
      </c>
      <c r="E8" s="2">
        <v>0.62216557281804008</v>
      </c>
      <c r="F8" s="2">
        <f t="shared" si="0"/>
        <v>0.19564294845675589</v>
      </c>
      <c r="G8" s="2">
        <f t="shared" si="1"/>
        <v>0.59925900585696612</v>
      </c>
    </row>
    <row r="9" spans="1:7" x14ac:dyDescent="0.25">
      <c r="A9" t="s">
        <v>54</v>
      </c>
      <c r="B9" s="2">
        <v>0.42747936338917014</v>
      </c>
      <c r="C9" s="2">
        <v>1.1036774563750968</v>
      </c>
      <c r="D9" s="2">
        <v>0.2399611730876397</v>
      </c>
      <c r="E9" s="2">
        <v>0.69751951796613354</v>
      </c>
      <c r="F9" s="2">
        <f t="shared" si="0"/>
        <v>0.21916390672772607</v>
      </c>
      <c r="G9" s="2">
        <f t="shared" si="1"/>
        <v>0.66706052164801455</v>
      </c>
    </row>
    <row r="10" spans="1:7" x14ac:dyDescent="0.25">
      <c r="A10" t="s">
        <v>55</v>
      </c>
      <c r="B10" s="2">
        <v>0.49399999999999972</v>
      </c>
      <c r="C10" s="2">
        <v>1.238</v>
      </c>
      <c r="D10" s="2">
        <v>0.27700000000000002</v>
      </c>
      <c r="E10" s="2">
        <v>0.78199999999999992</v>
      </c>
      <c r="F10" s="2">
        <f t="shared" si="0"/>
        <v>0.24551264633376954</v>
      </c>
      <c r="G10" s="2">
        <f t="shared" si="1"/>
        <v>0.74253325388910163</v>
      </c>
    </row>
    <row r="11" spans="1:7" x14ac:dyDescent="0.25">
      <c r="A11" t="s">
        <v>56</v>
      </c>
      <c r="B11" s="2">
        <v>0.55657472272983799</v>
      </c>
      <c r="C11" s="2">
        <v>1.3881557294488933</v>
      </c>
      <c r="D11" s="2">
        <v>0.32010434121336723</v>
      </c>
      <c r="E11" s="2">
        <v>0.87717294070648766</v>
      </c>
      <c r="F11" s="2">
        <f t="shared" si="0"/>
        <v>0.27502913417533603</v>
      </c>
      <c r="G11" s="2">
        <f t="shared" si="1"/>
        <v>0.82654514131488199</v>
      </c>
    </row>
    <row r="12" spans="1:7" x14ac:dyDescent="0.25">
      <c r="A12" t="s">
        <v>57</v>
      </c>
      <c r="B12" s="2">
        <v>0.62707575299958751</v>
      </c>
      <c r="C12" s="2">
        <v>1.5565236907930444</v>
      </c>
      <c r="D12" s="2">
        <v>0.36991620672795605</v>
      </c>
      <c r="E12" s="2">
        <v>0.98392885921696593</v>
      </c>
      <c r="F12" s="2">
        <f t="shared" si="0"/>
        <v>0.30809420929951825</v>
      </c>
      <c r="G12" s="2">
        <f t="shared" si="1"/>
        <v>0.920062323206432</v>
      </c>
    </row>
    <row r="13" spans="1:7" x14ac:dyDescent="0.25">
      <c r="A13" t="s">
        <v>58</v>
      </c>
      <c r="B13" s="2">
        <v>0.7065071120573887</v>
      </c>
      <c r="C13" s="2">
        <v>1.7453128266537175</v>
      </c>
      <c r="D13" s="2">
        <v>0.42747936338917014</v>
      </c>
      <c r="E13" s="2">
        <v>1.1036774563750968</v>
      </c>
      <c r="F13" s="2">
        <f t="shared" si="0"/>
        <v>0.3451344967089226</v>
      </c>
      <c r="G13" s="2">
        <f t="shared" si="1"/>
        <v>1.0241602500226026</v>
      </c>
    </row>
    <row r="14" spans="1:7" x14ac:dyDescent="0.25">
      <c r="A14" t="s">
        <v>59</v>
      </c>
      <c r="B14" s="2">
        <v>0.79599999999999982</v>
      </c>
      <c r="C14" s="2">
        <v>1.9570000000000007</v>
      </c>
      <c r="D14" s="2">
        <v>0.49399999999999972</v>
      </c>
      <c r="E14" s="2">
        <v>1.238</v>
      </c>
      <c r="F14" s="2">
        <f t="shared" si="0"/>
        <v>0.38662791192780643</v>
      </c>
      <c r="G14" s="2">
        <f t="shared" si="1"/>
        <v>1.1400360511132679</v>
      </c>
    </row>
    <row r="15" spans="1:7" x14ac:dyDescent="0.25">
      <c r="A15" t="s">
        <v>60</v>
      </c>
      <c r="B15" s="2">
        <v>0.89706942903992304</v>
      </c>
      <c r="C15" s="2">
        <v>2.1946146934888029</v>
      </c>
      <c r="D15" s="2">
        <v>0.55657472272983799</v>
      </c>
      <c r="E15" s="2">
        <v>1.3881557294488933</v>
      </c>
      <c r="F15" s="2">
        <f t="shared" si="0"/>
        <v>0.43310982734862385</v>
      </c>
      <c r="G15" s="2">
        <f t="shared" si="1"/>
        <v>1.2690223017435507</v>
      </c>
    </row>
    <row r="16" spans="1:7" x14ac:dyDescent="0.25">
      <c r="A16" t="s">
        <v>61</v>
      </c>
      <c r="B16" s="2">
        <v>1.0109718096959972</v>
      </c>
      <c r="C16" s="2">
        <v>2.4610800474588399</v>
      </c>
      <c r="D16" s="2">
        <v>0.62707575299958751</v>
      </c>
      <c r="E16" s="2">
        <v>1.5565236907930444</v>
      </c>
      <c r="F16" s="2">
        <f t="shared" si="0"/>
        <v>0.48517997992080208</v>
      </c>
      <c r="G16" s="2">
        <f t="shared" si="1"/>
        <v>1.4126023477502265</v>
      </c>
    </row>
    <row r="17" spans="1:7" x14ac:dyDescent="0.25">
      <c r="A17" t="s">
        <v>62</v>
      </c>
      <c r="B17" s="2">
        <v>1.1393365629390027</v>
      </c>
      <c r="C17" s="2">
        <v>2.7598990465024467</v>
      </c>
      <c r="D17" s="2">
        <v>0.7065071120573887</v>
      </c>
      <c r="E17" s="2">
        <v>1.7453128266537175</v>
      </c>
      <c r="F17" s="2">
        <f t="shared" si="0"/>
        <v>0.54351020930880267</v>
      </c>
      <c r="G17" s="2">
        <f t="shared" si="1"/>
        <v>1.5724273640643234</v>
      </c>
    </row>
    <row r="18" spans="1:7" x14ac:dyDescent="0.25">
      <c r="A18" t="s">
        <v>63</v>
      </c>
      <c r="B18" s="2">
        <v>1.2430161901664518</v>
      </c>
      <c r="C18" s="2">
        <v>3.0110498597341691</v>
      </c>
      <c r="D18" s="2">
        <v>0.79599999999999982</v>
      </c>
      <c r="E18" s="2">
        <v>1.9570000000000007</v>
      </c>
      <c r="F18" s="2">
        <f t="shared" si="0"/>
        <v>0.60885312636172328</v>
      </c>
      <c r="G18" s="2">
        <f t="shared" si="1"/>
        <v>1.7503353432734514</v>
      </c>
    </row>
    <row r="19" spans="1:7" x14ac:dyDescent="0.25">
      <c r="A19" t="s">
        <v>64</v>
      </c>
      <c r="B19" s="2">
        <v>1.3561306634715988</v>
      </c>
      <c r="C19" s="2">
        <v>3.2850553969699785</v>
      </c>
      <c r="D19" s="2">
        <v>0.89706942903992304</v>
      </c>
      <c r="E19" s="2">
        <v>2.1946146934888029</v>
      </c>
      <c r="F19" s="2">
        <f t="shared" si="0"/>
        <v>0.68205182374012252</v>
      </c>
      <c r="G19" s="2">
        <f t="shared" si="1"/>
        <v>1.9483722325929105</v>
      </c>
    </row>
    <row r="20" spans="1:7" x14ac:dyDescent="0.25">
      <c r="A20" t="s">
        <v>65</v>
      </c>
      <c r="B20" s="2">
        <v>1.4795385538475143</v>
      </c>
      <c r="C20" s="2">
        <v>3.5839954380942465</v>
      </c>
      <c r="D20" s="2">
        <v>1.0109718096959972</v>
      </c>
      <c r="E20" s="2">
        <v>2.4610800474588399</v>
      </c>
      <c r="F20" s="2">
        <f t="shared" si="0"/>
        <v>0.76405075399227262</v>
      </c>
      <c r="G20" s="2">
        <f t="shared" si="1"/>
        <v>2.1688154623213918</v>
      </c>
    </row>
    <row r="21" spans="1:7" x14ac:dyDescent="0.25">
      <c r="A21" t="s">
        <v>66</v>
      </c>
      <c r="B21" s="2">
        <v>1.6141765622476381</v>
      </c>
      <c r="C21" s="2">
        <v>3.9101390229608226</v>
      </c>
      <c r="D21" s="2">
        <v>1.1393365629390027</v>
      </c>
      <c r="E21" s="2">
        <v>2.7598990465024467</v>
      </c>
      <c r="F21" s="2">
        <f t="shared" si="0"/>
        <v>0.8559079154351642</v>
      </c>
      <c r="G21" s="2">
        <f t="shared" si="1"/>
        <v>2.4142001363592351</v>
      </c>
    </row>
    <row r="22" spans="1:7" x14ac:dyDescent="0.25">
      <c r="A22" t="s">
        <v>67</v>
      </c>
      <c r="B22" s="2">
        <v>1.7610666294121731</v>
      </c>
      <c r="C22" s="2">
        <v>4.2659616740502573</v>
      </c>
      <c r="D22" s="2">
        <v>1.2430161901664518</v>
      </c>
      <c r="E22" s="2">
        <v>3.0110498597341691</v>
      </c>
      <c r="F22" s="2">
        <f t="shared" si="0"/>
        <v>0.95880850306964993</v>
      </c>
      <c r="G22" s="2">
        <f t="shared" si="1"/>
        <v>2.6873481859810067</v>
      </c>
    </row>
    <row r="23" spans="1:7" x14ac:dyDescent="0.25">
      <c r="A23" t="s">
        <v>68</v>
      </c>
      <c r="B23" s="2">
        <v>1.9213236926886808</v>
      </c>
      <c r="C23" s="2">
        <v>4.6541641863888303</v>
      </c>
      <c r="D23" s="2">
        <v>1.3561306634715988</v>
      </c>
      <c r="E23" s="2">
        <v>3.2850553969699785</v>
      </c>
      <c r="F23" s="2">
        <f t="shared" si="0"/>
        <v>1.0740802006618453</v>
      </c>
      <c r="G23" s="2">
        <f t="shared" si="1"/>
        <v>2.9914008221316704</v>
      </c>
    </row>
    <row r="24" spans="1:7" x14ac:dyDescent="0.25">
      <c r="A24" t="s">
        <v>69</v>
      </c>
      <c r="B24" s="2">
        <v>2.0961641487233504</v>
      </c>
      <c r="C24" s="2">
        <v>5.0776931273502139</v>
      </c>
      <c r="D24" s="2">
        <v>1.4795385538475143</v>
      </c>
      <c r="E24" s="2">
        <v>3.5839954380942465</v>
      </c>
      <c r="F24" s="2">
        <f t="shared" si="0"/>
        <v>1.2032103112981949</v>
      </c>
      <c r="G24" s="2">
        <f t="shared" si="1"/>
        <v>3.3298546594487619</v>
      </c>
    </row>
    <row r="25" spans="1:7" x14ac:dyDescent="0.25">
      <c r="A25" t="s">
        <v>70</v>
      </c>
      <c r="B25" s="2">
        <v>2.2869150862571752</v>
      </c>
      <c r="C25" s="2">
        <v>5.539763201939083</v>
      </c>
      <c r="D25" s="2">
        <v>1.6141765622476381</v>
      </c>
      <c r="E25" s="2">
        <v>3.9101390229608226</v>
      </c>
      <c r="F25" s="2">
        <f t="shared" si="0"/>
        <v>1.347864947442678</v>
      </c>
      <c r="G25" s="2">
        <f t="shared" si="1"/>
        <v>3.7066019274379207</v>
      </c>
    </row>
    <row r="26" spans="1:7" x14ac:dyDescent="0.25">
      <c r="A26" t="s">
        <v>71</v>
      </c>
      <c r="B26" s="2">
        <v>2.4950243591065782</v>
      </c>
      <c r="C26" s="2">
        <v>6.0438816533155393</v>
      </c>
      <c r="D26" s="2">
        <v>1.7610666294121731</v>
      </c>
      <c r="E26" s="2">
        <v>4.2659616740502573</v>
      </c>
      <c r="F26" s="2">
        <f t="shared" si="0"/>
        <v>1.5099105280975318</v>
      </c>
      <c r="G26" s="2">
        <f t="shared" si="1"/>
        <v>4.1259752312315348</v>
      </c>
    </row>
    <row r="27" spans="1:7" x14ac:dyDescent="0.25">
      <c r="A27" t="s">
        <v>72</v>
      </c>
      <c r="B27" s="2">
        <v>2.7220715757852765</v>
      </c>
      <c r="C27" s="2">
        <v>6.5938748837672536</v>
      </c>
      <c r="D27" s="2">
        <v>1.9213236926886808</v>
      </c>
      <c r="E27" s="2">
        <v>4.6541641863888303</v>
      </c>
      <c r="F27" s="2">
        <f t="shared" si="0"/>
        <v>1.6914378604364768</v>
      </c>
      <c r="G27" s="2">
        <f t="shared" si="1"/>
        <v>4.5927973766805943</v>
      </c>
    </row>
    <row r="28" spans="1:7" x14ac:dyDescent="0.25">
      <c r="A28" t="s">
        <v>73</v>
      </c>
      <c r="B28" s="2">
        <v>2.9697800891817367</v>
      </c>
      <c r="C28" s="2">
        <v>7.1939174981900731</v>
      </c>
      <c r="D28" s="2">
        <v>2.0961641487233504</v>
      </c>
      <c r="E28" s="2">
        <v>5.0776931273502139</v>
      </c>
      <c r="F28" s="2">
        <f t="shared" si="0"/>
        <v>1.8947891166258057</v>
      </c>
      <c r="G28" s="2">
        <f t="shared" si="1"/>
        <v>5.1124368327698386</v>
      </c>
    </row>
    <row r="29" spans="1:7" x14ac:dyDescent="0.25">
      <c r="A29" t="s">
        <v>74</v>
      </c>
      <c r="B29" s="2">
        <v>3.2400300772972748</v>
      </c>
      <c r="C29" s="2">
        <v>7.8485639905253697</v>
      </c>
      <c r="D29" s="2">
        <v>2.2869150862571752</v>
      </c>
      <c r="E29" s="2">
        <v>5.539763201939083</v>
      </c>
      <c r="F29" s="2">
        <f t="shared" si="0"/>
        <v>2.1225880539041149</v>
      </c>
      <c r="G29" s="2">
        <f t="shared" si="1"/>
        <v>5.6908694691756692</v>
      </c>
    </row>
    <row r="30" spans="1:7" x14ac:dyDescent="0.25">
      <c r="A30" t="s">
        <v>75</v>
      </c>
      <c r="B30" s="2">
        <v>3.5348728143313268</v>
      </c>
      <c r="C30" s="2">
        <v>8.5627833136631786</v>
      </c>
      <c r="D30" s="2">
        <v>2.4950243591065782</v>
      </c>
      <c r="E30" s="2">
        <v>6.0438816533155393</v>
      </c>
      <c r="F30" s="2">
        <f t="shared" si="0"/>
        <v>2.3777738678378779</v>
      </c>
      <c r="G30" s="2">
        <f t="shared" si="1"/>
        <v>6.3347472789506396</v>
      </c>
    </row>
    <row r="31" spans="1:7" x14ac:dyDescent="0.25">
      <c r="A31" t="s">
        <v>76</v>
      </c>
      <c r="B31" s="2">
        <v>3.8565462404354776</v>
      </c>
      <c r="C31" s="2">
        <v>9.3419965952065276</v>
      </c>
      <c r="D31" s="2">
        <v>2.7220715757852765</v>
      </c>
      <c r="E31" s="2">
        <v>6.5938748837672536</v>
      </c>
      <c r="F31" s="2">
        <f t="shared" si="0"/>
        <v>2.6636391155474324</v>
      </c>
      <c r="G31" s="2">
        <f t="shared" si="1"/>
        <v>7.0514748766475011</v>
      </c>
    </row>
    <row r="32" spans="1:7" x14ac:dyDescent="0.25">
      <c r="A32" t="s">
        <v>77</v>
      </c>
      <c r="B32" s="2">
        <v>4.2074919483151056</v>
      </c>
      <c r="C32" s="2">
        <v>10.192118285370322</v>
      </c>
      <c r="D32" s="2">
        <v>2.9697800891817367</v>
      </c>
      <c r="E32" s="2">
        <v>7.1939174981900731</v>
      </c>
      <c r="F32" s="2">
        <f t="shared" si="0"/>
        <v>2.9838721982110954</v>
      </c>
      <c r="G32" s="2">
        <f t="shared" si="1"/>
        <v>7.8492946516135733</v>
      </c>
    </row>
    <row r="33" spans="1:7" x14ac:dyDescent="0.25">
      <c r="A33" t="s">
        <v>78</v>
      </c>
      <c r="B33" s="2">
        <v>4.5903737156117801</v>
      </c>
      <c r="C33" s="2">
        <v>11.119601049339021</v>
      </c>
      <c r="D33" s="2">
        <v>3.2400300772972748</v>
      </c>
      <c r="E33" s="2">
        <v>7.8485639905253697</v>
      </c>
      <c r="F33" s="2">
        <f t="shared" si="0"/>
        <v>3.3426049509816065</v>
      </c>
      <c r="G33" s="2">
        <f t="shared" si="1"/>
        <v>8.7373815557209369</v>
      </c>
    </row>
    <row r="34" spans="1:7" x14ac:dyDescent="0.25">
      <c r="A34" t="s">
        <v>79</v>
      </c>
      <c r="B34" s="2">
        <v>5.008097723732452</v>
      </c>
      <c r="C34" s="2">
        <v>12.131484744828871</v>
      </c>
      <c r="D34" s="2">
        <v>3.5348728143313268</v>
      </c>
      <c r="E34" s="2">
        <v>8.5627833136631786</v>
      </c>
      <c r="F34" s="2">
        <f t="shared" si="0"/>
        <v>3.7444659543479242</v>
      </c>
      <c r="G34" s="2">
        <f t="shared" si="1"/>
        <v>9.7259486155942554</v>
      </c>
    </row>
    <row r="35" spans="1:7" x14ac:dyDescent="0.25">
      <c r="A35" t="s">
        <v>80</v>
      </c>
      <c r="B35" s="2">
        <v>5.4638346165921048</v>
      </c>
      <c r="C35" s="2">
        <v>13.235449856608298</v>
      </c>
      <c r="D35" s="2">
        <v>3.8565462404354776</v>
      </c>
      <c r="E35" s="2">
        <v>9.3419965952065276</v>
      </c>
      <c r="F35" s="2">
        <f t="shared" si="0"/>
        <v>4.1946402547968535</v>
      </c>
      <c r="G35" s="2">
        <f t="shared" si="1"/>
        <v>10.826364382730072</v>
      </c>
    </row>
    <row r="36" spans="1:7" x14ac:dyDescent="0.25">
      <c r="A36" t="s">
        <v>81</v>
      </c>
      <c r="B36" s="2">
        <v>5.9610435667019859</v>
      </c>
      <c r="C36" s="2">
        <v>14.439875793559652</v>
      </c>
      <c r="D36" s="2">
        <v>4.2074919483151056</v>
      </c>
      <c r="E36" s="2">
        <v>10.192118285370322</v>
      </c>
      <c r="F36" s="2">
        <f t="shared" si="0"/>
        <v>4.6989362653255249</v>
      </c>
      <c r="G36" s="2">
        <f t="shared" si="1"/>
        <v>12.051283672187562</v>
      </c>
    </row>
    <row r="37" spans="1:7" x14ac:dyDescent="0.25">
      <c r="A37" t="s">
        <v>82</v>
      </c>
      <c r="B37" s="2">
        <v>6.5034985312718661</v>
      </c>
      <c r="C37" s="2">
        <v>15.75390449077358</v>
      </c>
      <c r="D37" s="2">
        <v>4.5903737156117801</v>
      </c>
      <c r="E37" s="2">
        <v>11.119601049339021</v>
      </c>
      <c r="F37" s="2">
        <f t="shared" si="0"/>
        <v>5.2638607089943941</v>
      </c>
      <c r="G37" s="2">
        <f t="shared" si="1"/>
        <v>13.414793093349699</v>
      </c>
    </row>
    <row r="38" spans="1:7" x14ac:dyDescent="0.25">
      <c r="A38" t="s">
        <v>83</v>
      </c>
      <c r="B38" s="2">
        <v>7.0953168976176055</v>
      </c>
      <c r="C38" s="2">
        <v>17.187509799433975</v>
      </c>
      <c r="D38" s="2">
        <v>5.008097723732452</v>
      </c>
      <c r="E38" s="2">
        <v>12.131484744828871</v>
      </c>
      <c r="F38" s="2">
        <f t="shared" si="0"/>
        <v>5.8967025724864657</v>
      </c>
      <c r="G38" s="2">
        <f t="shared" si="1"/>
        <v>14.932573046363022</v>
      </c>
    </row>
    <row r="39" spans="1:7" x14ac:dyDescent="0.25">
      <c r="A39" t="s">
        <v>84</v>
      </c>
      <c r="B39" s="2">
        <v>7.7409907353008078</v>
      </c>
      <c r="C39" s="2">
        <v>18.751573191182466</v>
      </c>
      <c r="D39" s="2">
        <v>5.4638346165921048</v>
      </c>
      <c r="E39" s="2">
        <v>13.235449856608298</v>
      </c>
      <c r="F39" s="2">
        <f t="shared" si="0"/>
        <v>6.6056271528908219</v>
      </c>
      <c r="G39" s="2">
        <f t="shared" si="1"/>
        <v>16.622078047220068</v>
      </c>
    </row>
    <row r="40" spans="1:7" x14ac:dyDescent="0.25">
      <c r="A40" t="s">
        <v>85</v>
      </c>
      <c r="B40" s="2">
        <v>8.4454208922131819</v>
      </c>
      <c r="C40" s="2">
        <v>20.457966351580069</v>
      </c>
      <c r="D40" s="2">
        <v>5.9610435667019859</v>
      </c>
      <c r="E40" s="2">
        <v>14.439875793559652</v>
      </c>
      <c r="F40" s="2">
        <f t="shared" si="0"/>
        <v>7.3997814111572531</v>
      </c>
      <c r="G40" s="2">
        <f t="shared" si="1"/>
        <v>18.502737455228413</v>
      </c>
    </row>
    <row r="41" spans="1:7" x14ac:dyDescent="0.25">
      <c r="A41" t="s">
        <v>86</v>
      </c>
      <c r="B41" s="2">
        <v>9.2139541934045806</v>
      </c>
      <c r="C41" s="2">
        <v>22.319641289573855</v>
      </c>
      <c r="D41" s="2">
        <v>6.5034985312718661</v>
      </c>
      <c r="E41" s="2">
        <v>15.75390449077358</v>
      </c>
      <c r="F41" s="2">
        <f t="shared" si="0"/>
        <v>8.2894119915540827</v>
      </c>
      <c r="G41" s="2">
        <f t="shared" si="1"/>
        <v>20.596178911238379</v>
      </c>
    </row>
    <row r="42" spans="1:7" x14ac:dyDescent="0.25">
      <c r="A42" t="s">
        <v>87</v>
      </c>
      <c r="B42" s="2">
        <v>10.052424025004397</v>
      </c>
      <c r="C42" s="2">
        <v>24.350728646925077</v>
      </c>
      <c r="D42" s="2">
        <v>7.0953168976176055</v>
      </c>
      <c r="E42" s="2">
        <v>17.187509799433975</v>
      </c>
      <c r="F42" s="2">
        <f t="shared" si="0"/>
        <v>9.2859974298854819</v>
      </c>
      <c r="G42" s="2">
        <f t="shared" si="1"/>
        <v>22.926477056175894</v>
      </c>
    </row>
    <row r="43" spans="1:7" x14ac:dyDescent="0.25">
      <c r="A43" t="s">
        <v>88</v>
      </c>
      <c r="B43" s="2">
        <v>10.967194611279798</v>
      </c>
      <c r="C43" s="2">
        <v>26.566644953795258</v>
      </c>
      <c r="D43" s="2">
        <v>7.7409907353008078</v>
      </c>
      <c r="E43" s="2">
        <v>18.751573191182466</v>
      </c>
      <c r="F43" s="2">
        <f t="shared" si="0"/>
        <v>10.402396256296292</v>
      </c>
      <c r="G43" s="2">
        <f t="shared" si="1"/>
        <v>25.520430390151226</v>
      </c>
    </row>
    <row r="44" spans="1:7" x14ac:dyDescent="0.25">
      <c r="A44" t="s">
        <v>89</v>
      </c>
      <c r="B44" s="2">
        <v>11.96520932090626</v>
      </c>
      <c r="C44" s="2">
        <v>28.984209644590624</v>
      </c>
      <c r="D44" s="2">
        <v>8.4454208922131819</v>
      </c>
      <c r="E44" s="2">
        <v>20.457966351580069</v>
      </c>
      <c r="F44" s="2">
        <f t="shared" si="0"/>
        <v>11.653012903573632</v>
      </c>
      <c r="G44" s="2">
        <f t="shared" si="1"/>
        <v>28.40786945603185</v>
      </c>
    </row>
    <row r="45" spans="1:7" x14ac:dyDescent="0.25">
      <c r="A45" t="s">
        <v>90</v>
      </c>
      <c r="B45" s="2">
        <v>13.054043369108729</v>
      </c>
      <c r="C45" s="2">
        <v>31.62177272224837</v>
      </c>
      <c r="D45" s="2">
        <v>9.2139541934045806</v>
      </c>
      <c r="E45" s="2">
        <v>22.319641289573855</v>
      </c>
      <c r="F45" s="2">
        <f t="shared" si="0"/>
        <v>13.053983561591579</v>
      </c>
      <c r="G45" s="2">
        <f t="shared" si="1"/>
        <v>31.621999891599998</v>
      </c>
    </row>
    <row r="46" spans="1:7" x14ac:dyDescent="0.25">
      <c r="B46" s="2"/>
      <c r="C46" s="2"/>
      <c r="D46" s="2"/>
      <c r="E46" s="2"/>
      <c r="F46" s="6"/>
      <c r="G46" s="6"/>
    </row>
    <row r="47" spans="1:7" x14ac:dyDescent="0.25">
      <c r="B47" s="2"/>
      <c r="C47" s="2"/>
      <c r="D47" s="2"/>
      <c r="E47" s="2"/>
      <c r="F47" s="6"/>
      <c r="G47" s="6"/>
    </row>
    <row r="48" spans="1:7" x14ac:dyDescent="0.25">
      <c r="B48" s="2"/>
      <c r="C48" s="2"/>
      <c r="D48" s="2"/>
      <c r="E48" s="2"/>
      <c r="F48" s="6"/>
      <c r="G48" s="6"/>
    </row>
    <row r="49" spans="2:7" x14ac:dyDescent="0.25">
      <c r="B49" s="2"/>
      <c r="C49" s="2"/>
      <c r="D49" s="2"/>
      <c r="E49" s="2"/>
      <c r="F49" s="6"/>
      <c r="G49" s="6"/>
    </row>
    <row r="50" spans="2:7" x14ac:dyDescent="0.25">
      <c r="B50" s="2"/>
      <c r="C50" s="2"/>
      <c r="D50" s="2"/>
      <c r="E50" s="2"/>
      <c r="F50" s="6"/>
      <c r="G50" s="6"/>
    </row>
    <row r="51" spans="2:7" x14ac:dyDescent="0.25">
      <c r="B51" s="2"/>
      <c r="C51" s="2"/>
      <c r="D51" s="2"/>
      <c r="E51" s="2"/>
      <c r="F51" s="6"/>
      <c r="G51" s="6"/>
    </row>
    <row r="52" spans="2:7" x14ac:dyDescent="0.25">
      <c r="B52" s="2"/>
      <c r="C52" s="2"/>
      <c r="D52" s="2"/>
      <c r="E52" s="2"/>
      <c r="F52" s="6"/>
      <c r="G52" s="6"/>
    </row>
    <row r="53" spans="2:7" x14ac:dyDescent="0.25">
      <c r="B53" s="2"/>
      <c r="C53" s="2"/>
      <c r="D53" s="2"/>
      <c r="E53" s="2"/>
      <c r="F53" s="6"/>
      <c r="G53" s="6"/>
    </row>
  </sheetData>
  <phoneticPr fontId="1" type="noConversion"/>
  <conditionalFormatting sqref="A2:A2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Supplementary Figure 2</vt:lpstr>
      <vt:lpstr>Supplementary Figure 3</vt:lpstr>
      <vt:lpstr>Supplementary Figure 4</vt:lpstr>
      <vt:lpstr>Supplementary Figure 5</vt:lpstr>
      <vt:lpstr>Supplementary Figure 7</vt:lpstr>
      <vt:lpstr>Supplementary 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Lingyu ZHANG</dc:creator>
  <cp:lastModifiedBy>Lingyu ZHANG</cp:lastModifiedBy>
  <dcterms:created xsi:type="dcterms:W3CDTF">2024-09-14T10:22:25Z</dcterms:created>
  <dcterms:modified xsi:type="dcterms:W3CDTF">2024-09-14T10:49:20Z</dcterms:modified>
</cp:coreProperties>
</file>