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eftah/Desktop/lab 8/"/>
    </mc:Choice>
  </mc:AlternateContent>
  <xr:revisionPtr revIDLastSave="0" documentId="8_{18B34F40-8356-5D48-912F-5B49B7532DEB}" xr6:coauthVersionLast="47" xr6:coauthVersionMax="47" xr10:uidLastSave="{00000000-0000-0000-0000-000000000000}"/>
  <bookViews>
    <workbookView xWindow="0" yWindow="760" windowWidth="34560" windowHeight="19300" xr2:uid="{3A9F74DF-CDA7-354E-AD8F-15DEB1132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100" i="1"/>
  <c r="F93" i="1"/>
  <c r="E94" i="1"/>
  <c r="E95" i="1"/>
  <c r="E96" i="1"/>
  <c r="E97" i="1"/>
  <c r="E98" i="1"/>
  <c r="E99" i="1"/>
  <c r="E100" i="1"/>
  <c r="E93" i="1"/>
  <c r="E81" i="1"/>
  <c r="E82" i="1"/>
  <c r="E83" i="1"/>
  <c r="E84" i="1"/>
  <c r="E85" i="1"/>
  <c r="E86" i="1"/>
  <c r="E87" i="1"/>
  <c r="E80" i="1"/>
  <c r="F81" i="1"/>
  <c r="F82" i="1"/>
  <c r="F83" i="1"/>
  <c r="F84" i="1"/>
  <c r="F85" i="1"/>
  <c r="F86" i="1"/>
  <c r="F87" i="1"/>
  <c r="F80" i="1"/>
</calcChain>
</file>

<file path=xl/sharedStrings.xml><?xml version="1.0" encoding="utf-8"?>
<sst xmlns="http://schemas.openxmlformats.org/spreadsheetml/2006/main" count="85" uniqueCount="53">
  <si>
    <t>Low Gain (x1)</t>
  </si>
  <si>
    <t>Voltage Reading  (multimeter)</t>
  </si>
  <si>
    <t>Computer Voltage Reading (Pascal)</t>
  </si>
  <si>
    <t>Calculator Digital Value (V)</t>
  </si>
  <si>
    <t>2097,92</t>
  </si>
  <si>
    <t>Mid Gain (x10)</t>
  </si>
  <si>
    <t>High Gain (x100)</t>
  </si>
  <si>
    <t>Computer Voltage Reading (Pascal) [V]</t>
  </si>
  <si>
    <t>Voltage Reading  (multimeter) [V]</t>
  </si>
  <si>
    <t>m=0.1</t>
  </si>
  <si>
    <t>m=.001</t>
  </si>
  <si>
    <t>complete the table enteries for each gain setting</t>
  </si>
  <si>
    <t>Make graphs</t>
  </si>
  <si>
    <t>Part I Step 1</t>
  </si>
  <si>
    <t>Part I Step 2</t>
  </si>
  <si>
    <t>Part I Step 3</t>
  </si>
  <si>
    <t>Data Sampling Rate, 1kHz input</t>
  </si>
  <si>
    <t xml:space="preserve">Obsorved Period for Sine Wave </t>
  </si>
  <si>
    <t xml:space="preserve">Obsorved Period for Square  Wave </t>
  </si>
  <si>
    <t>notes</t>
  </si>
  <si>
    <t>Fraction Sq. Wave is Flat 2x/T</t>
  </si>
  <si>
    <t>Expected Period 1/f</t>
  </si>
  <si>
    <t>X</t>
  </si>
  <si>
    <t xml:space="preserve">Note 1: for both the sine and square waves, we had diffclties reading the date, because at a lower sample rate, the data become unrelaiable </t>
  </si>
  <si>
    <t>Note 2: for x values starting at 4000 khz, x is not measurable, prof recommended to put 0</t>
  </si>
  <si>
    <t xml:space="preserve">Part II Step 4 </t>
  </si>
  <si>
    <t>#2</t>
  </si>
  <si>
    <t>#3</t>
  </si>
  <si>
    <t>Data Sampling Rate, 5kHz input</t>
  </si>
  <si>
    <t>The Approach to Thermal Equilibrium</t>
  </si>
  <si>
    <t>DO NOT let the thermometer touch the glass</t>
  </si>
  <si>
    <t>Alcohol Termometer Value ©</t>
  </si>
  <si>
    <t>Thermocouple Value ©</t>
  </si>
  <si>
    <t>Part III #5</t>
  </si>
  <si>
    <t>-</t>
  </si>
  <si>
    <t>for #23, 24 we used (-) because the sensor stopped reading at 98.7</t>
  </si>
  <si>
    <t>Part III #6</t>
  </si>
  <si>
    <t>Pasco Voltage (V) (CH B)</t>
  </si>
  <si>
    <t>T</t>
  </si>
  <si>
    <t>Part III #7</t>
  </si>
  <si>
    <t>Data set email to Leo, John, and Rahman</t>
  </si>
  <si>
    <t>Notes</t>
  </si>
  <si>
    <t>We're ignoring data from temp = 100 to 67 C</t>
  </si>
  <si>
    <t>Temp_H ©</t>
  </si>
  <si>
    <t xml:space="preserve">Temp_c (lower temp approached) © </t>
  </si>
  <si>
    <t>Random point (time) (s)</t>
  </si>
  <si>
    <t>must figure out tau first from the T eq</t>
  </si>
  <si>
    <t xml:space="preserve">Random temp © </t>
  </si>
  <si>
    <t>Part III #8</t>
  </si>
  <si>
    <t>tau (air)</t>
  </si>
  <si>
    <t>tau (water)</t>
  </si>
  <si>
    <t>#</t>
  </si>
  <si>
    <t>Temp (Pasco) C deg (CH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</si>
</sst>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b/>
      <sz val="18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9305276831127"/>
                  <c:y val="-9.54189212205379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0.1x - 1.1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Sheet1!$C$3:$C$23</c:f>
              <c:strCache>
                <c:ptCount val="21"/>
                <c:pt idx="0">
                  <c:v>1944.94</c:v>
                </c:pt>
                <c:pt idx="1">
                  <c:v>1955.10</c:v>
                </c:pt>
                <c:pt idx="2">
                  <c:v>1965.23</c:v>
                </c:pt>
                <c:pt idx="3">
                  <c:v>1975.26</c:v>
                </c:pt>
                <c:pt idx="4">
                  <c:v>1985.87</c:v>
                </c:pt>
                <c:pt idx="5">
                  <c:v>1995.99</c:v>
                </c:pt>
                <c:pt idx="6">
                  <c:v>2006.19</c:v>
                </c:pt>
                <c:pt idx="7">
                  <c:v>2016.37</c:v>
                </c:pt>
                <c:pt idx="8">
                  <c:v>2026.55</c:v>
                </c:pt>
                <c:pt idx="9">
                  <c:v>2036.74</c:v>
                </c:pt>
                <c:pt idx="10">
                  <c:v>2047.07</c:v>
                </c:pt>
                <c:pt idx="11">
                  <c:v>2057.00</c:v>
                </c:pt>
                <c:pt idx="12">
                  <c:v>2067.36</c:v>
                </c:pt>
                <c:pt idx="13">
                  <c:v>2077.58</c:v>
                </c:pt>
                <c:pt idx="14">
                  <c:v>2087.75</c:v>
                </c:pt>
                <c:pt idx="15">
                  <c:v>2097,92</c:v>
                </c:pt>
                <c:pt idx="16">
                  <c:v>2108.10</c:v>
                </c:pt>
                <c:pt idx="17">
                  <c:v>2118.41</c:v>
                </c:pt>
                <c:pt idx="18">
                  <c:v>2128.57</c:v>
                </c:pt>
                <c:pt idx="19">
                  <c:v>2138.76</c:v>
                </c:pt>
                <c:pt idx="20">
                  <c:v>2148.98</c:v>
                </c:pt>
              </c:strCache>
            </c:strRef>
          </c:xVal>
          <c:yVal>
            <c:numRef>
              <c:f>Sheet1!$A$3:$A$23</c:f>
              <c:numCache>
                <c:formatCode>0.000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F-334D-8F31-A60B2289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69104"/>
        <c:axId val="930386144"/>
      </c:scatterChart>
      <c:valAx>
        <c:axId val="9305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6144"/>
        <c:crosses val="autoZero"/>
        <c:crossBetween val="midCat"/>
      </c:valAx>
      <c:valAx>
        <c:axId val="9303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Sheet1!$C$26:$C$46</c:f>
              <c:numCache>
                <c:formatCode>0.00</c:formatCode>
                <c:ptCount val="21"/>
                <c:pt idx="0">
                  <c:v>1022</c:v>
                </c:pt>
                <c:pt idx="1">
                  <c:v>1123</c:v>
                </c:pt>
                <c:pt idx="2">
                  <c:v>1225</c:v>
                </c:pt>
                <c:pt idx="3">
                  <c:v>1327</c:v>
                </c:pt>
                <c:pt idx="4">
                  <c:v>1430</c:v>
                </c:pt>
                <c:pt idx="5">
                  <c:v>1532</c:v>
                </c:pt>
                <c:pt idx="6">
                  <c:v>1635</c:v>
                </c:pt>
                <c:pt idx="7">
                  <c:v>1737</c:v>
                </c:pt>
                <c:pt idx="8">
                  <c:v>1838</c:v>
                </c:pt>
                <c:pt idx="9">
                  <c:v>1940</c:v>
                </c:pt>
                <c:pt idx="10">
                  <c:v>2043</c:v>
                </c:pt>
                <c:pt idx="11">
                  <c:v>2144</c:v>
                </c:pt>
                <c:pt idx="12">
                  <c:v>2246</c:v>
                </c:pt>
                <c:pt idx="13">
                  <c:v>2349</c:v>
                </c:pt>
                <c:pt idx="14">
                  <c:v>2450</c:v>
                </c:pt>
                <c:pt idx="15">
                  <c:v>2552</c:v>
                </c:pt>
                <c:pt idx="16">
                  <c:v>2653</c:v>
                </c:pt>
                <c:pt idx="17">
                  <c:v>2757</c:v>
                </c:pt>
                <c:pt idx="18">
                  <c:v>2858</c:v>
                </c:pt>
                <c:pt idx="19">
                  <c:v>2960</c:v>
                </c:pt>
                <c:pt idx="20">
                  <c:v>3063</c:v>
                </c:pt>
              </c:numCache>
            </c:numRef>
          </c:xVal>
          <c:yVal>
            <c:numRef>
              <c:f>Sheet1!$A$26:$A$46</c:f>
              <c:numCache>
                <c:formatCode>0.000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D-874E-ACE9-29FA5EF9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84240"/>
        <c:axId val="936569216"/>
      </c:scatterChart>
      <c:valAx>
        <c:axId val="9364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69216"/>
        <c:crosses val="autoZero"/>
        <c:crossBetween val="midCat"/>
      </c:valAx>
      <c:valAx>
        <c:axId val="9365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Sheet1!$C$49:$C$75</c:f>
              <c:numCache>
                <c:formatCode>General</c:formatCode>
                <c:ptCount val="27"/>
                <c:pt idx="0">
                  <c:v>3.84</c:v>
                </c:pt>
                <c:pt idx="1">
                  <c:v>210.55</c:v>
                </c:pt>
                <c:pt idx="2">
                  <c:v>415.98</c:v>
                </c:pt>
                <c:pt idx="3">
                  <c:v>614.59</c:v>
                </c:pt>
                <c:pt idx="4">
                  <c:v>818.05</c:v>
                </c:pt>
                <c:pt idx="5">
                  <c:v>1022.17</c:v>
                </c:pt>
                <c:pt idx="6">
                  <c:v>1220.18</c:v>
                </c:pt>
                <c:pt idx="7">
                  <c:v>1429.66</c:v>
                </c:pt>
                <c:pt idx="8">
                  <c:v>1636.93</c:v>
                </c:pt>
                <c:pt idx="9">
                  <c:v>1836.77</c:v>
                </c:pt>
                <c:pt idx="10">
                  <c:v>2055.4899999999998</c:v>
                </c:pt>
                <c:pt idx="11">
                  <c:v>2259.1999999999998</c:v>
                </c:pt>
                <c:pt idx="12">
                  <c:v>2458.9</c:v>
                </c:pt>
                <c:pt idx="13">
                  <c:v>2668.62</c:v>
                </c:pt>
                <c:pt idx="14">
                  <c:v>2866.57</c:v>
                </c:pt>
                <c:pt idx="15">
                  <c:v>3076.47</c:v>
                </c:pt>
                <c:pt idx="16">
                  <c:v>3274.67</c:v>
                </c:pt>
                <c:pt idx="17">
                  <c:v>3478.37</c:v>
                </c:pt>
                <c:pt idx="18">
                  <c:v>3685.75</c:v>
                </c:pt>
                <c:pt idx="19">
                  <c:v>3885.25</c:v>
                </c:pt>
                <c:pt idx="20">
                  <c:v>4094</c:v>
                </c:pt>
              </c:numCache>
            </c:numRef>
          </c:xVal>
          <c:yVal>
            <c:numRef>
              <c:f>Sheet1!$A$49:$A$75</c:f>
              <c:numCache>
                <c:formatCode>General</c:formatCode>
                <c:ptCount val="27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C-1740-A526-851EC5BA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51712"/>
        <c:axId val="930845008"/>
      </c:scatterChart>
      <c:valAx>
        <c:axId val="5407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45008"/>
        <c:crosses val="autoZero"/>
        <c:crossBetween val="midCat"/>
      </c:valAx>
      <c:valAx>
        <c:axId val="9308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Pasco</a:t>
            </a:r>
            <a:r>
              <a:rPr lang="en-US" baseline="0"/>
              <a:t> Thermo (CH A) vs Pasco Voltage (CH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922098445220183E-2"/>
                  <c:y val="-0.623462326457105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-12.867x + 87.226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0.9235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Sheet1!$E$107:$E$128</c:f>
              <c:numCache>
                <c:formatCode>General</c:formatCode>
                <c:ptCount val="22"/>
                <c:pt idx="0">
                  <c:v>7.1</c:v>
                </c:pt>
                <c:pt idx="1">
                  <c:v>6.8</c:v>
                </c:pt>
                <c:pt idx="2">
                  <c:v>6.5</c:v>
                </c:pt>
                <c:pt idx="3">
                  <c:v>6.1</c:v>
                </c:pt>
                <c:pt idx="4">
                  <c:v>5.6</c:v>
                </c:pt>
                <c:pt idx="5">
                  <c:v>5.0999999999999996</c:v>
                </c:pt>
                <c:pt idx="6">
                  <c:v>4.5999999999999996</c:v>
                </c:pt>
                <c:pt idx="7">
                  <c:v>3.8</c:v>
                </c:pt>
                <c:pt idx="8">
                  <c:v>3.3</c:v>
                </c:pt>
                <c:pt idx="9">
                  <c:v>2.9</c:v>
                </c:pt>
                <c:pt idx="10">
                  <c:v>2.5</c:v>
                </c:pt>
                <c:pt idx="11">
                  <c:v>2.1</c:v>
                </c:pt>
                <c:pt idx="12">
                  <c:v>1.9</c:v>
                </c:pt>
                <c:pt idx="13">
                  <c:v>1.6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</c:numCache>
            </c:numRef>
          </c:xVal>
          <c:yVal>
            <c:numRef>
              <c:f>Sheet1!$D$107:$D$128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23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3-8D42-ACD9-58D21F1E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00927"/>
        <c:axId val="2103151088"/>
      </c:scatterChart>
      <c:valAx>
        <c:axId val="16322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51088"/>
        <c:crosses val="autoZero"/>
        <c:crossBetween val="midCat"/>
      </c:valAx>
      <c:valAx>
        <c:axId val="21031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0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6350</xdr:rowOff>
    </xdr:from>
    <xdr:to>
      <xdr:col>6</xdr:col>
      <xdr:colOff>508000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60FA-1EAF-45BB-355B-5C06F464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336550</xdr:colOff>
      <xdr:row>23</xdr:row>
      <xdr:rowOff>247650</xdr:rowOff>
    </xdr:from>
    <xdr:to>
      <xdr:col>7</xdr:col>
      <xdr:colOff>381000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55CBB-9C2C-BC01-2477-1BF78FD3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577850</xdr:colOff>
      <xdr:row>47</xdr:row>
      <xdr:rowOff>19050</xdr:rowOff>
    </xdr:from>
    <xdr:to>
      <xdr:col>7</xdr:col>
      <xdr:colOff>177800</xdr:colOff>
      <xdr:row>63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5DA52-0BA3-483E-0385-F2CC63D3B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134</xdr:row>
      <xdr:rowOff>96837</xdr:rowOff>
    </xdr:from>
    <xdr:to>
      <xdr:col>2</xdr:col>
      <xdr:colOff>1379802</xdr:colOff>
      <xdr:row>155</xdr:row>
      <xdr:rowOff>291041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E136FA-E54F-3F17-4D45-FD63EE236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923024</xdr:colOff>
      <xdr:row>161</xdr:row>
      <xdr:rowOff>35205</xdr:rowOff>
    </xdr:from>
    <xdr:to>
      <xdr:col>5</xdr:col>
      <xdr:colOff>1092673</xdr:colOff>
      <xdr:row>164</xdr:row>
      <xdr:rowOff>35205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664411-E859-8F3F-8736-1FE5DAB64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55815" y="49963926"/>
          <a:ext cx="4850928" cy="930349"/>
        </a:xfrm>
        <a:prstGeom prst="rect">
          <a:avLst/>
        </a:prstGeom>
      </xdr:spPr>
    </xdr:pic>
    <xdr:clientData/>
  </xdr:twoCellAnchor>
  <xdr:twoCellAnchor editAs="oneCell">
    <xdr:from>
      <xdr:col>4</xdr:col>
      <xdr:colOff>1137091</xdr:colOff>
      <xdr:row>171</xdr:row>
      <xdr:rowOff>73838</xdr:rowOff>
    </xdr:from>
    <xdr:to>
      <xdr:col>5</xdr:col>
      <xdr:colOff>1461975</xdr:colOff>
      <xdr:row>174</xdr:row>
      <xdr:rowOff>219733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74F526-7213-5EE8-3E99-A9C8715A2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69882" y="53103722"/>
          <a:ext cx="5006163" cy="1076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DE8E-0CEE-2A4E-B3FE-5049EB9E7B8D}">
  <dimension ref="A1:F171"/>
  <sheetViews>
    <sheetView tabSelected="1" topLeftCell="C159" zoomScale="163" workbookViewId="0">
      <selection activeCell="F172" sqref="F172"/>
    </sheetView>
  </sheetViews>
  <sheetFormatPr baseColWidth="10" defaultRowHeight="24" x14ac:dyDescent="0.3"/>
  <cols>
    <col min="1" max="1" width="53.6640625" style="2" customWidth="1"/>
    <col min="2" max="2" width="57" style="2" customWidth="1"/>
    <col min="3" max="3" width="53.5" style="2" customWidth="1"/>
    <col min="4" max="4" width="50.1640625" style="2" customWidth="1"/>
    <col min="5" max="5" width="61.5" style="2" customWidth="1"/>
    <col min="6" max="6" width="34.83203125" style="2" customWidth="1"/>
    <col min="7" max="16384" width="10.83203125" style="2"/>
  </cols>
  <sheetData>
    <row r="1" spans="1:4" x14ac:dyDescent="0.3">
      <c r="A1" s="1" t="s">
        <v>13</v>
      </c>
      <c r="B1" s="1" t="s">
        <v>0</v>
      </c>
    </row>
    <row r="2" spans="1:4" x14ac:dyDescent="0.3">
      <c r="A2" s="3" t="s">
        <v>1</v>
      </c>
      <c r="B2" s="3" t="s">
        <v>2</v>
      </c>
      <c r="C2" s="3" t="s">
        <v>3</v>
      </c>
    </row>
    <row r="3" spans="1:4" x14ac:dyDescent="0.3">
      <c r="A3" s="5">
        <v>-1</v>
      </c>
      <c r="B3" s="5">
        <v>-1.002</v>
      </c>
      <c r="C3" s="6">
        <v>1944.94</v>
      </c>
    </row>
    <row r="4" spans="1:4" x14ac:dyDescent="0.3">
      <c r="A4" s="5">
        <v>-0.9</v>
      </c>
      <c r="B4" s="5">
        <v>-0.90300000000000002</v>
      </c>
      <c r="C4" s="6">
        <v>1955.1</v>
      </c>
    </row>
    <row r="5" spans="1:4" x14ac:dyDescent="0.3">
      <c r="A5" s="5">
        <v>-0.8</v>
      </c>
      <c r="B5" s="5">
        <v>-0.80400000000000005</v>
      </c>
      <c r="C5" s="6">
        <v>1965.23</v>
      </c>
      <c r="D5" s="7"/>
    </row>
    <row r="6" spans="1:4" x14ac:dyDescent="0.3">
      <c r="A6" s="5">
        <v>-0.7</v>
      </c>
      <c r="B6" s="5">
        <v>-0.70299999999999996</v>
      </c>
      <c r="C6" s="6">
        <v>1975.26</v>
      </c>
      <c r="D6" s="7"/>
    </row>
    <row r="7" spans="1:4" x14ac:dyDescent="0.3">
      <c r="A7" s="5">
        <v>-0.6</v>
      </c>
      <c r="B7" s="5">
        <v>-0.60199999999999998</v>
      </c>
      <c r="C7" s="6">
        <v>1985.87</v>
      </c>
      <c r="D7" s="7"/>
    </row>
    <row r="8" spans="1:4" x14ac:dyDescent="0.3">
      <c r="A8" s="5">
        <v>-0.5</v>
      </c>
      <c r="B8" s="5">
        <v>-0.503</v>
      </c>
      <c r="C8" s="6">
        <v>1995.99</v>
      </c>
      <c r="D8" s="7"/>
    </row>
    <row r="9" spans="1:4" x14ac:dyDescent="0.3">
      <c r="A9" s="5">
        <v>-0.4</v>
      </c>
      <c r="B9" s="5">
        <v>-0.40300000000000002</v>
      </c>
      <c r="C9" s="6">
        <v>2006.19</v>
      </c>
      <c r="D9" s="7"/>
    </row>
    <row r="10" spans="1:4" x14ac:dyDescent="0.3">
      <c r="A10" s="5">
        <v>-0.3</v>
      </c>
      <c r="B10" s="5">
        <v>-0.30399999999999999</v>
      </c>
      <c r="C10" s="6">
        <v>2016.37</v>
      </c>
      <c r="D10" s="7"/>
    </row>
    <row r="11" spans="1:4" x14ac:dyDescent="0.3">
      <c r="A11" s="5">
        <v>-0.2</v>
      </c>
      <c r="B11" s="5">
        <v>-0.20499999999999999</v>
      </c>
      <c r="C11" s="6">
        <v>2026.55</v>
      </c>
      <c r="D11" s="7"/>
    </row>
    <row r="12" spans="1:4" x14ac:dyDescent="0.3">
      <c r="A12" s="5">
        <v>-0.1</v>
      </c>
      <c r="B12" s="5">
        <v>-0.105</v>
      </c>
      <c r="C12" s="6">
        <v>2036.74</v>
      </c>
      <c r="D12" s="7"/>
    </row>
    <row r="13" spans="1:4" x14ac:dyDescent="0.3">
      <c r="A13" s="5">
        <v>0</v>
      </c>
      <c r="B13" s="5">
        <v>-4.0000000000000001E-3</v>
      </c>
      <c r="C13" s="6">
        <v>2047.07</v>
      </c>
      <c r="D13" s="7"/>
    </row>
    <row r="14" spans="1:4" x14ac:dyDescent="0.3">
      <c r="A14" s="5">
        <v>0.1</v>
      </c>
      <c r="B14" s="5">
        <v>9.4E-2</v>
      </c>
      <c r="C14" s="6">
        <v>2057</v>
      </c>
      <c r="D14" s="7"/>
    </row>
    <row r="15" spans="1:4" x14ac:dyDescent="0.3">
      <c r="A15" s="5">
        <v>0.2</v>
      </c>
      <c r="B15" s="5">
        <v>0.19400000000000001</v>
      </c>
      <c r="C15" s="6">
        <v>2067.36</v>
      </c>
      <c r="D15" s="7"/>
    </row>
    <row r="16" spans="1:4" x14ac:dyDescent="0.3">
      <c r="A16" s="5">
        <v>0.3</v>
      </c>
      <c r="B16" s="5">
        <v>0.29399999999999998</v>
      </c>
      <c r="C16" s="6">
        <v>2077.58</v>
      </c>
      <c r="D16" s="7"/>
    </row>
    <row r="17" spans="1:5" x14ac:dyDescent="0.3">
      <c r="A17" s="5">
        <v>0.4</v>
      </c>
      <c r="B17" s="5">
        <v>0.39300000000000002</v>
      </c>
      <c r="C17" s="6">
        <v>2087.75</v>
      </c>
      <c r="D17" s="7"/>
      <c r="E17" s="2" t="s">
        <v>9</v>
      </c>
    </row>
    <row r="18" spans="1:5" x14ac:dyDescent="0.3">
      <c r="A18" s="5">
        <v>0.5</v>
      </c>
      <c r="B18" s="5">
        <v>0.49299999999999999</v>
      </c>
      <c r="C18" s="6" t="s">
        <v>4</v>
      </c>
      <c r="D18" s="7"/>
    </row>
    <row r="19" spans="1:5" x14ac:dyDescent="0.3">
      <c r="A19" s="5">
        <v>0.6</v>
      </c>
      <c r="B19" s="5">
        <v>0.59199999999999997</v>
      </c>
      <c r="C19" s="6">
        <v>2108.1</v>
      </c>
      <c r="D19" s="7"/>
    </row>
    <row r="20" spans="1:5" x14ac:dyDescent="0.3">
      <c r="A20" s="5">
        <v>0.7</v>
      </c>
      <c r="B20" s="5">
        <v>0.69299999999999995</v>
      </c>
      <c r="C20" s="6">
        <v>2118.41</v>
      </c>
      <c r="D20" s="7"/>
    </row>
    <row r="21" spans="1:5" x14ac:dyDescent="0.3">
      <c r="A21" s="5">
        <v>0.8</v>
      </c>
      <c r="B21" s="5">
        <v>0.79200000000000004</v>
      </c>
      <c r="C21" s="6">
        <v>2128.5700000000002</v>
      </c>
      <c r="D21" s="7"/>
    </row>
    <row r="22" spans="1:5" x14ac:dyDescent="0.3">
      <c r="A22" s="5">
        <v>0.9</v>
      </c>
      <c r="B22" s="5">
        <v>0.88900000000000001</v>
      </c>
      <c r="C22" s="6">
        <v>2138.7600000000002</v>
      </c>
      <c r="D22" s="7"/>
    </row>
    <row r="23" spans="1:5" x14ac:dyDescent="0.3">
      <c r="A23" s="5">
        <v>1</v>
      </c>
      <c r="B23" s="5">
        <v>0.99099999999999999</v>
      </c>
      <c r="C23" s="6">
        <v>2148.98</v>
      </c>
      <c r="D23" s="7"/>
    </row>
    <row r="24" spans="1:5" x14ac:dyDescent="0.3">
      <c r="A24" s="1" t="s">
        <v>13</v>
      </c>
      <c r="B24" s="1" t="s">
        <v>5</v>
      </c>
      <c r="C24" s="7"/>
      <c r="D24" s="7"/>
    </row>
    <row r="25" spans="1:5" x14ac:dyDescent="0.3">
      <c r="A25" s="3" t="s">
        <v>1</v>
      </c>
      <c r="B25" s="3" t="s">
        <v>2</v>
      </c>
      <c r="C25" s="3" t="s">
        <v>3</v>
      </c>
      <c r="D25" s="7"/>
    </row>
    <row r="26" spans="1:5" x14ac:dyDescent="0.3">
      <c r="A26" s="5">
        <v>-1</v>
      </c>
      <c r="B26" s="9">
        <v>-1.0029999999999999</v>
      </c>
      <c r="C26" s="6">
        <v>1022</v>
      </c>
      <c r="D26" s="7"/>
    </row>
    <row r="27" spans="1:5" x14ac:dyDescent="0.3">
      <c r="A27" s="5">
        <v>-0.9</v>
      </c>
      <c r="B27" s="9">
        <v>-0.90300000000000002</v>
      </c>
      <c r="C27" s="6">
        <v>1123</v>
      </c>
      <c r="D27" s="7"/>
    </row>
    <row r="28" spans="1:5" x14ac:dyDescent="0.3">
      <c r="A28" s="5">
        <v>-0.8</v>
      </c>
      <c r="B28" s="9">
        <v>-0.80300000000000005</v>
      </c>
      <c r="C28" s="6">
        <v>1225</v>
      </c>
      <c r="D28" s="7"/>
    </row>
    <row r="29" spans="1:5" x14ac:dyDescent="0.3">
      <c r="A29" s="5">
        <v>-0.7</v>
      </c>
      <c r="B29" s="9">
        <v>-0.70199999999999996</v>
      </c>
      <c r="C29" s="6">
        <v>1327</v>
      </c>
      <c r="D29" s="7"/>
    </row>
    <row r="30" spans="1:5" x14ac:dyDescent="0.3">
      <c r="A30" s="5">
        <v>-0.6</v>
      </c>
      <c r="B30" s="9">
        <v>-0.60299999999999998</v>
      </c>
      <c r="C30" s="6">
        <v>1430</v>
      </c>
      <c r="D30" s="7"/>
    </row>
    <row r="31" spans="1:5" x14ac:dyDescent="0.3">
      <c r="A31" s="5">
        <v>-0.5</v>
      </c>
      <c r="B31" s="9">
        <v>-0.503</v>
      </c>
      <c r="C31" s="6">
        <v>1532</v>
      </c>
      <c r="D31" s="7"/>
    </row>
    <row r="32" spans="1:5" x14ac:dyDescent="0.3">
      <c r="A32" s="5">
        <v>-0.4</v>
      </c>
      <c r="B32" s="9">
        <v>-0.40300000000000002</v>
      </c>
      <c r="C32" s="6">
        <v>1635</v>
      </c>
      <c r="D32" s="7"/>
    </row>
    <row r="33" spans="1:5" x14ac:dyDescent="0.3">
      <c r="A33" s="5">
        <v>-0.3</v>
      </c>
      <c r="B33" s="9">
        <v>-0.30399999999999999</v>
      </c>
      <c r="C33" s="6">
        <v>1737</v>
      </c>
      <c r="D33" s="7"/>
    </row>
    <row r="34" spans="1:5" x14ac:dyDescent="0.3">
      <c r="A34" s="5">
        <v>-0.2</v>
      </c>
      <c r="B34" s="9">
        <v>-0.20499999999999999</v>
      </c>
      <c r="C34" s="6">
        <v>1838</v>
      </c>
      <c r="D34" s="7"/>
    </row>
    <row r="35" spans="1:5" x14ac:dyDescent="0.3">
      <c r="A35" s="5">
        <v>-0.1</v>
      </c>
      <c r="B35" s="9">
        <v>-0.105</v>
      </c>
      <c r="C35" s="6">
        <v>1940</v>
      </c>
      <c r="D35" s="7"/>
    </row>
    <row r="36" spans="1:5" x14ac:dyDescent="0.3">
      <c r="A36" s="5">
        <v>0</v>
      </c>
      <c r="B36" s="9">
        <v>-7.0000000000000001E-3</v>
      </c>
      <c r="C36" s="6">
        <v>2043</v>
      </c>
      <c r="D36" s="8"/>
    </row>
    <row r="37" spans="1:5" x14ac:dyDescent="0.3">
      <c r="A37" s="5">
        <v>0.1</v>
      </c>
      <c r="B37" s="9">
        <v>9.4E-2</v>
      </c>
      <c r="C37" s="6">
        <v>2144</v>
      </c>
      <c r="D37" s="8"/>
    </row>
    <row r="38" spans="1:5" x14ac:dyDescent="0.3">
      <c r="A38" s="5">
        <v>0.2</v>
      </c>
      <c r="B38" s="9">
        <v>0.19400000000000001</v>
      </c>
      <c r="C38" s="6">
        <v>2246</v>
      </c>
      <c r="D38" s="8"/>
    </row>
    <row r="39" spans="1:5" x14ac:dyDescent="0.3">
      <c r="A39" s="5">
        <v>0.3</v>
      </c>
      <c r="B39" s="9">
        <v>0.29399999999999998</v>
      </c>
      <c r="C39" s="6">
        <v>2349</v>
      </c>
    </row>
    <row r="40" spans="1:5" x14ac:dyDescent="0.3">
      <c r="A40" s="5">
        <v>0.4</v>
      </c>
      <c r="B40" s="9">
        <v>0.39300000000000002</v>
      </c>
      <c r="C40" s="6">
        <v>2450</v>
      </c>
    </row>
    <row r="41" spans="1:5" x14ac:dyDescent="0.3">
      <c r="A41" s="5">
        <v>0.5</v>
      </c>
      <c r="B41" s="9">
        <v>0.49299999999999999</v>
      </c>
      <c r="C41" s="6">
        <v>2552</v>
      </c>
      <c r="E41" s="2" t="s">
        <v>10</v>
      </c>
    </row>
    <row r="42" spans="1:5" x14ac:dyDescent="0.3">
      <c r="A42" s="5">
        <v>0.6</v>
      </c>
      <c r="B42" s="9">
        <v>0.59199999999999997</v>
      </c>
      <c r="C42" s="6">
        <v>2653</v>
      </c>
    </row>
    <row r="43" spans="1:5" x14ac:dyDescent="0.3">
      <c r="A43" s="5">
        <v>0.7</v>
      </c>
      <c r="B43" s="9">
        <v>0.69830000000000003</v>
      </c>
      <c r="C43" s="6">
        <v>2757</v>
      </c>
    </row>
    <row r="44" spans="1:5" x14ac:dyDescent="0.3">
      <c r="A44" s="5">
        <v>0.8</v>
      </c>
      <c r="B44" s="9">
        <v>0.79200000000000004</v>
      </c>
      <c r="C44" s="6">
        <v>2858</v>
      </c>
    </row>
    <row r="45" spans="1:5" x14ac:dyDescent="0.3">
      <c r="A45" s="5">
        <v>0.9</v>
      </c>
      <c r="B45" s="9">
        <v>0.89200000000000002</v>
      </c>
      <c r="C45" s="6">
        <v>2960</v>
      </c>
    </row>
    <row r="46" spans="1:5" x14ac:dyDescent="0.3">
      <c r="A46" s="5">
        <v>1</v>
      </c>
      <c r="B46" s="9">
        <v>0.99199999999999999</v>
      </c>
      <c r="C46" s="6">
        <v>3063</v>
      </c>
    </row>
    <row r="47" spans="1:5" x14ac:dyDescent="0.3">
      <c r="A47" s="1" t="s">
        <v>13</v>
      </c>
      <c r="B47" s="1" t="s">
        <v>6</v>
      </c>
      <c r="C47" s="7"/>
    </row>
    <row r="48" spans="1:5" x14ac:dyDescent="0.3">
      <c r="A48" s="3" t="s">
        <v>8</v>
      </c>
      <c r="B48" s="3" t="s">
        <v>7</v>
      </c>
      <c r="C48" s="3" t="s">
        <v>3</v>
      </c>
    </row>
    <row r="49" spans="1:3" x14ac:dyDescent="0.3">
      <c r="A49" s="9">
        <v>-0.2</v>
      </c>
      <c r="B49" s="9">
        <v>-0.2</v>
      </c>
      <c r="C49" s="9">
        <v>3.84</v>
      </c>
    </row>
    <row r="50" spans="1:3" x14ac:dyDescent="0.3">
      <c r="A50" s="9">
        <v>-0.18</v>
      </c>
      <c r="B50" s="9">
        <v>-0.17899999999999999</v>
      </c>
      <c r="C50" s="9">
        <v>210.55</v>
      </c>
    </row>
    <row r="51" spans="1:3" x14ac:dyDescent="0.3">
      <c r="A51" s="9">
        <v>-0.16</v>
      </c>
      <c r="B51" s="9">
        <v>-0.159</v>
      </c>
      <c r="C51" s="9">
        <v>415.98</v>
      </c>
    </row>
    <row r="52" spans="1:3" x14ac:dyDescent="0.3">
      <c r="A52" s="9">
        <v>-0.14000000000000001</v>
      </c>
      <c r="B52" s="9">
        <v>-0.14000000000000001</v>
      </c>
      <c r="C52" s="9">
        <v>614.59</v>
      </c>
    </row>
    <row r="53" spans="1:3" x14ac:dyDescent="0.3">
      <c r="A53" s="9">
        <v>-0.12</v>
      </c>
      <c r="B53" s="9">
        <v>-0.12</v>
      </c>
      <c r="C53" s="9">
        <v>818.05</v>
      </c>
    </row>
    <row r="54" spans="1:3" x14ac:dyDescent="0.3">
      <c r="A54" s="9">
        <v>-0.1</v>
      </c>
      <c r="B54" s="9">
        <v>-0.1</v>
      </c>
      <c r="C54" s="9">
        <v>1022.17</v>
      </c>
    </row>
    <row r="55" spans="1:3" x14ac:dyDescent="0.3">
      <c r="A55" s="9">
        <v>-0.08</v>
      </c>
      <c r="B55" s="9">
        <v>-8.1000000000000003E-2</v>
      </c>
      <c r="C55" s="9">
        <v>1220.18</v>
      </c>
    </row>
    <row r="56" spans="1:3" x14ac:dyDescent="0.3">
      <c r="A56" s="9">
        <v>-0.06</v>
      </c>
      <c r="B56" s="9">
        <v>-0.06</v>
      </c>
      <c r="C56" s="9">
        <v>1429.66</v>
      </c>
    </row>
    <row r="57" spans="1:3" x14ac:dyDescent="0.3">
      <c r="A57" s="9">
        <v>-0.04</v>
      </c>
      <c r="B57" s="9">
        <v>-0.04</v>
      </c>
      <c r="C57" s="9">
        <v>1636.93</v>
      </c>
    </row>
    <row r="58" spans="1:3" x14ac:dyDescent="0.3">
      <c r="A58" s="9">
        <v>-0.02</v>
      </c>
      <c r="B58" s="9">
        <v>-2.1000000000000001E-2</v>
      </c>
      <c r="C58" s="9">
        <v>1836.77</v>
      </c>
    </row>
    <row r="59" spans="1:3" x14ac:dyDescent="0.3">
      <c r="A59" s="9">
        <v>0</v>
      </c>
      <c r="B59" s="10">
        <v>7.7999999999999999E-4</v>
      </c>
      <c r="C59" s="9">
        <v>2055.4899999999998</v>
      </c>
    </row>
    <row r="60" spans="1:3" x14ac:dyDescent="0.3">
      <c r="A60" s="9">
        <v>0.02</v>
      </c>
      <c r="B60" s="9">
        <v>2.1000000000000001E-2</v>
      </c>
      <c r="C60" s="9">
        <v>2259.1999999999998</v>
      </c>
    </row>
    <row r="61" spans="1:3" x14ac:dyDescent="0.3">
      <c r="A61" s="9">
        <v>0.04</v>
      </c>
      <c r="B61" s="9">
        <v>0.04</v>
      </c>
      <c r="C61" s="9">
        <v>2458.9</v>
      </c>
    </row>
    <row r="62" spans="1:3" x14ac:dyDescent="0.3">
      <c r="A62" s="9">
        <v>0.06</v>
      </c>
      <c r="B62" s="9">
        <v>6.0999999999999999E-2</v>
      </c>
      <c r="C62" s="9">
        <v>2668.62</v>
      </c>
    </row>
    <row r="63" spans="1:3" x14ac:dyDescent="0.3">
      <c r="A63" s="9">
        <v>0.08</v>
      </c>
      <c r="B63" s="9">
        <v>0.08</v>
      </c>
      <c r="C63" s="9">
        <v>2866.57</v>
      </c>
    </row>
    <row r="64" spans="1:3" x14ac:dyDescent="0.3">
      <c r="A64" s="9">
        <v>0.1</v>
      </c>
      <c r="B64" s="9">
        <v>0.10100000000000001</v>
      </c>
      <c r="C64" s="9">
        <v>3076.47</v>
      </c>
    </row>
    <row r="65" spans="1:6" x14ac:dyDescent="0.3">
      <c r="A65" s="9">
        <v>0.12</v>
      </c>
      <c r="B65" s="9">
        <v>0.12</v>
      </c>
      <c r="C65" s="9">
        <v>3274.67</v>
      </c>
    </row>
    <row r="66" spans="1:6" x14ac:dyDescent="0.3">
      <c r="A66" s="9">
        <v>0.14000000000000001</v>
      </c>
      <c r="B66" s="9">
        <v>0.14000000000000001</v>
      </c>
      <c r="C66" s="9">
        <v>3478.37</v>
      </c>
    </row>
    <row r="67" spans="1:6" x14ac:dyDescent="0.3">
      <c r="A67" s="9">
        <v>0.16</v>
      </c>
      <c r="B67" s="9">
        <v>0.16</v>
      </c>
      <c r="C67" s="9">
        <v>3685.75</v>
      </c>
    </row>
    <row r="68" spans="1:6" x14ac:dyDescent="0.3">
      <c r="A68" s="9">
        <v>0.18</v>
      </c>
      <c r="B68" s="9">
        <v>0.18</v>
      </c>
      <c r="C68" s="9">
        <v>3885.25</v>
      </c>
    </row>
    <row r="69" spans="1:6" x14ac:dyDescent="0.3">
      <c r="A69" s="9">
        <v>0.2</v>
      </c>
      <c r="B69" s="9">
        <v>0.2</v>
      </c>
      <c r="C69" s="9">
        <v>4094</v>
      </c>
    </row>
    <row r="70" spans="1:6" x14ac:dyDescent="0.3">
      <c r="A70" s="1" t="s">
        <v>14</v>
      </c>
      <c r="B70" s="1" t="s">
        <v>11</v>
      </c>
    </row>
    <row r="75" spans="1:6" x14ac:dyDescent="0.3">
      <c r="A75" s="4" t="s">
        <v>15</v>
      </c>
      <c r="B75" s="4" t="s">
        <v>12</v>
      </c>
    </row>
    <row r="78" spans="1:6" x14ac:dyDescent="0.3">
      <c r="A78" s="4" t="s">
        <v>25</v>
      </c>
      <c r="B78" s="1" t="s">
        <v>26</v>
      </c>
    </row>
    <row r="79" spans="1:6" x14ac:dyDescent="0.3">
      <c r="A79" s="3" t="s">
        <v>16</v>
      </c>
      <c r="B79" s="3" t="s">
        <v>17</v>
      </c>
      <c r="C79" s="12" t="s">
        <v>18</v>
      </c>
      <c r="D79" s="3" t="s">
        <v>22</v>
      </c>
      <c r="E79" s="3" t="s">
        <v>20</v>
      </c>
      <c r="F79" s="3" t="s">
        <v>21</v>
      </c>
    </row>
    <row r="80" spans="1:6" x14ac:dyDescent="0.3">
      <c r="A80" s="9">
        <v>20000</v>
      </c>
      <c r="B80" s="9">
        <v>1E-3</v>
      </c>
      <c r="C80" s="9">
        <v>1E-3</v>
      </c>
      <c r="D80" s="10">
        <v>4.0000000000000002E-4</v>
      </c>
      <c r="E80" s="10">
        <f>(2*D80)/C80</f>
        <v>0.8</v>
      </c>
      <c r="F80" s="9">
        <f>1/1000</f>
        <v>1E-3</v>
      </c>
    </row>
    <row r="81" spans="1:6" x14ac:dyDescent="0.3">
      <c r="A81" s="9">
        <v>10000</v>
      </c>
      <c r="B81" s="9">
        <v>1E-3</v>
      </c>
      <c r="C81" s="9">
        <v>1E-3</v>
      </c>
      <c r="D81" s="10">
        <v>4.0000000000000002E-4</v>
      </c>
      <c r="E81" s="10">
        <f t="shared" ref="E81:E87" si="0">(2*D81)/C81</f>
        <v>0.8</v>
      </c>
      <c r="F81" s="9">
        <f t="shared" ref="F81:F87" si="1">1/1000</f>
        <v>1E-3</v>
      </c>
    </row>
    <row r="82" spans="1:6" x14ac:dyDescent="0.3">
      <c r="A82" s="9">
        <v>5000</v>
      </c>
      <c r="B82" s="9">
        <v>1E-3</v>
      </c>
      <c r="C82" s="9">
        <v>1E-3</v>
      </c>
      <c r="D82" s="10">
        <v>2.0000000000000001E-4</v>
      </c>
      <c r="E82" s="10">
        <f t="shared" si="0"/>
        <v>0.4</v>
      </c>
      <c r="F82" s="9">
        <f t="shared" si="1"/>
        <v>1E-3</v>
      </c>
    </row>
    <row r="83" spans="1:6" x14ac:dyDescent="0.3">
      <c r="A83" s="9">
        <v>4000</v>
      </c>
      <c r="B83" s="9">
        <v>1E-3</v>
      </c>
      <c r="C83" s="9">
        <v>1E-3</v>
      </c>
      <c r="D83" s="9">
        <v>0</v>
      </c>
      <c r="E83" s="10">
        <f t="shared" si="0"/>
        <v>0</v>
      </c>
      <c r="F83" s="9">
        <f t="shared" si="1"/>
        <v>1E-3</v>
      </c>
    </row>
    <row r="84" spans="1:6" x14ac:dyDescent="0.3">
      <c r="A84" s="9">
        <v>2500</v>
      </c>
      <c r="B84" s="9">
        <v>1E-3</v>
      </c>
      <c r="C84" s="9">
        <v>1E-3</v>
      </c>
      <c r="D84" s="9">
        <v>0</v>
      </c>
      <c r="E84" s="10">
        <f t="shared" si="0"/>
        <v>0</v>
      </c>
      <c r="F84" s="9">
        <f t="shared" si="1"/>
        <v>1E-3</v>
      </c>
    </row>
    <row r="85" spans="1:6" x14ac:dyDescent="0.3">
      <c r="A85" s="9">
        <v>2000</v>
      </c>
      <c r="B85" s="9">
        <v>1E-3</v>
      </c>
      <c r="C85" s="9">
        <v>1E-3</v>
      </c>
      <c r="D85" s="9">
        <v>0</v>
      </c>
      <c r="E85" s="10">
        <f t="shared" si="0"/>
        <v>0</v>
      </c>
      <c r="F85" s="9">
        <f t="shared" si="1"/>
        <v>1E-3</v>
      </c>
    </row>
    <row r="86" spans="1:6" x14ac:dyDescent="0.3">
      <c r="A86" s="9">
        <v>1000</v>
      </c>
      <c r="B86" s="9">
        <v>1E-3</v>
      </c>
      <c r="C86" s="9">
        <v>1E-3</v>
      </c>
      <c r="D86" s="9">
        <v>0</v>
      </c>
      <c r="E86" s="10">
        <f t="shared" si="0"/>
        <v>0</v>
      </c>
      <c r="F86" s="9">
        <f t="shared" si="1"/>
        <v>1E-3</v>
      </c>
    </row>
    <row r="87" spans="1:6" x14ac:dyDescent="0.3">
      <c r="A87" s="9">
        <v>500</v>
      </c>
      <c r="B87" s="9">
        <v>1E-3</v>
      </c>
      <c r="C87" s="9">
        <v>1E-3</v>
      </c>
      <c r="D87" s="9">
        <v>0</v>
      </c>
      <c r="E87" s="10">
        <f t="shared" si="0"/>
        <v>0</v>
      </c>
      <c r="F87" s="9">
        <f t="shared" si="1"/>
        <v>1E-3</v>
      </c>
    </row>
    <row r="88" spans="1:6" x14ac:dyDescent="0.3">
      <c r="A88" s="11" t="s">
        <v>19</v>
      </c>
    </row>
    <row r="89" spans="1:6" x14ac:dyDescent="0.3">
      <c r="A89" s="2" t="s">
        <v>23</v>
      </c>
    </row>
    <row r="90" spans="1:6" x14ac:dyDescent="0.3">
      <c r="A90" s="2" t="s">
        <v>24</v>
      </c>
    </row>
    <row r="91" spans="1:6" x14ac:dyDescent="0.3">
      <c r="A91" s="4" t="s">
        <v>25</v>
      </c>
      <c r="B91" s="1" t="s">
        <v>27</v>
      </c>
    </row>
    <row r="92" spans="1:6" x14ac:dyDescent="0.3">
      <c r="A92" s="3" t="s">
        <v>28</v>
      </c>
      <c r="B92" s="3" t="s">
        <v>17</v>
      </c>
      <c r="C92" s="12" t="s">
        <v>18</v>
      </c>
      <c r="D92" s="3" t="s">
        <v>22</v>
      </c>
      <c r="E92" s="3" t="s">
        <v>20</v>
      </c>
      <c r="F92" s="3" t="s">
        <v>21</v>
      </c>
    </row>
    <row r="93" spans="1:6" x14ac:dyDescent="0.3">
      <c r="A93" s="9">
        <v>100000</v>
      </c>
      <c r="B93" s="10">
        <v>2.0000000000000001E-4</v>
      </c>
      <c r="C93" s="10">
        <v>2.0000000000000001E-4</v>
      </c>
      <c r="D93" s="10">
        <v>8.0000000000000007E-5</v>
      </c>
      <c r="E93" s="10">
        <f>(2*D93)/C93</f>
        <v>0.8</v>
      </c>
      <c r="F93" s="9">
        <f>1/5000</f>
        <v>2.0000000000000001E-4</v>
      </c>
    </row>
    <row r="94" spans="1:6" x14ac:dyDescent="0.3">
      <c r="A94" s="9">
        <v>50000</v>
      </c>
      <c r="B94" s="10">
        <v>2.0000000000000001E-4</v>
      </c>
      <c r="C94" s="10">
        <v>2.0000000000000001E-4</v>
      </c>
      <c r="D94" s="10">
        <v>6.0000000000000002E-5</v>
      </c>
      <c r="E94" s="10">
        <f t="shared" ref="E94:E100" si="2">(2*D94)/C94</f>
        <v>0.6</v>
      </c>
      <c r="F94" s="9">
        <f t="shared" ref="F94:F100" si="3">1/5000</f>
        <v>2.0000000000000001E-4</v>
      </c>
    </row>
    <row r="95" spans="1:6" x14ac:dyDescent="0.3">
      <c r="A95" s="9">
        <v>40000</v>
      </c>
      <c r="B95" s="10">
        <v>2.0000000000000001E-4</v>
      </c>
      <c r="C95" s="10">
        <v>2.0000000000000001E-4</v>
      </c>
      <c r="D95" s="10">
        <v>5.0000000000000002E-5</v>
      </c>
      <c r="E95" s="10">
        <f t="shared" si="2"/>
        <v>0.5</v>
      </c>
      <c r="F95" s="9">
        <f t="shared" si="3"/>
        <v>2.0000000000000001E-4</v>
      </c>
    </row>
    <row r="96" spans="1:6" x14ac:dyDescent="0.3">
      <c r="A96" s="9">
        <v>25000</v>
      </c>
      <c r="B96" s="10">
        <v>2.0000000000000001E-4</v>
      </c>
      <c r="C96" s="10">
        <v>2.0000000000000001E-4</v>
      </c>
      <c r="D96" s="10">
        <v>4.0000000000000003E-5</v>
      </c>
      <c r="E96" s="10">
        <f t="shared" si="2"/>
        <v>0.4</v>
      </c>
      <c r="F96" s="9">
        <f t="shared" si="3"/>
        <v>2.0000000000000001E-4</v>
      </c>
    </row>
    <row r="97" spans="1:6" x14ac:dyDescent="0.3">
      <c r="A97" s="9">
        <v>20000</v>
      </c>
      <c r="B97" s="10">
        <v>2.0000000000000001E-4</v>
      </c>
      <c r="C97" s="10">
        <v>2.0000000000000001E-4</v>
      </c>
      <c r="D97" s="9">
        <v>0</v>
      </c>
      <c r="E97" s="10">
        <f t="shared" si="2"/>
        <v>0</v>
      </c>
      <c r="F97" s="9">
        <f t="shared" si="3"/>
        <v>2.0000000000000001E-4</v>
      </c>
    </row>
    <row r="98" spans="1:6" x14ac:dyDescent="0.3">
      <c r="A98" s="9">
        <v>10000</v>
      </c>
      <c r="B98" s="10">
        <v>2.0000000000000001E-4</v>
      </c>
      <c r="C98" s="10">
        <v>2.0000000000000001E-4</v>
      </c>
      <c r="D98" s="9">
        <v>0</v>
      </c>
      <c r="E98" s="10">
        <f t="shared" si="2"/>
        <v>0</v>
      </c>
      <c r="F98" s="9">
        <f t="shared" si="3"/>
        <v>2.0000000000000001E-4</v>
      </c>
    </row>
    <row r="99" spans="1:6" x14ac:dyDescent="0.3">
      <c r="A99" s="9">
        <v>5000</v>
      </c>
      <c r="B99" s="10">
        <v>2.0000000000000001E-4</v>
      </c>
      <c r="C99" s="10">
        <v>2.0000000000000001E-4</v>
      </c>
      <c r="D99" s="9">
        <v>0</v>
      </c>
      <c r="E99" s="10">
        <f t="shared" si="2"/>
        <v>0</v>
      </c>
      <c r="F99" s="9">
        <f t="shared" si="3"/>
        <v>2.0000000000000001E-4</v>
      </c>
    </row>
    <row r="100" spans="1:6" x14ac:dyDescent="0.3">
      <c r="A100" s="9">
        <v>4000</v>
      </c>
      <c r="B100" s="10">
        <v>2.0000000000000001E-4</v>
      </c>
      <c r="C100" s="10">
        <v>2.0000000000000001E-4</v>
      </c>
      <c r="D100" s="9">
        <v>0</v>
      </c>
      <c r="E100" s="10">
        <f t="shared" si="2"/>
        <v>0</v>
      </c>
      <c r="F100" s="9">
        <f t="shared" si="3"/>
        <v>2.0000000000000001E-4</v>
      </c>
    </row>
    <row r="101" spans="1:6" x14ac:dyDescent="0.3">
      <c r="A101" s="11" t="s">
        <v>19</v>
      </c>
    </row>
    <row r="102" spans="1:6" x14ac:dyDescent="0.3">
      <c r="A102" s="2" t="s">
        <v>23</v>
      </c>
    </row>
    <row r="103" spans="1:6" x14ac:dyDescent="0.3">
      <c r="A103" s="2" t="s">
        <v>24</v>
      </c>
    </row>
    <row r="105" spans="1:6" x14ac:dyDescent="0.3">
      <c r="A105" s="1" t="s">
        <v>33</v>
      </c>
      <c r="B105" s="1" t="s">
        <v>29</v>
      </c>
    </row>
    <row r="106" spans="1:6" x14ac:dyDescent="0.3">
      <c r="A106" s="11" t="s">
        <v>51</v>
      </c>
      <c r="B106" s="3" t="s">
        <v>31</v>
      </c>
      <c r="C106" s="3" t="s">
        <v>32</v>
      </c>
      <c r="D106" s="3" t="s">
        <v>52</v>
      </c>
      <c r="E106" s="3" t="s">
        <v>37</v>
      </c>
    </row>
    <row r="107" spans="1:6" x14ac:dyDescent="0.3">
      <c r="A107" s="9">
        <v>1</v>
      </c>
      <c r="B107" s="9">
        <v>0.3</v>
      </c>
      <c r="C107" s="9">
        <v>0.1</v>
      </c>
      <c r="D107" s="9">
        <v>6</v>
      </c>
      <c r="E107" s="9">
        <v>7.1</v>
      </c>
    </row>
    <row r="108" spans="1:6" x14ac:dyDescent="0.3">
      <c r="A108" s="9">
        <v>2</v>
      </c>
      <c r="B108" s="9">
        <v>4</v>
      </c>
      <c r="C108" s="9">
        <v>4</v>
      </c>
      <c r="D108" s="9">
        <v>8</v>
      </c>
      <c r="E108" s="9">
        <v>6.8</v>
      </c>
    </row>
    <row r="109" spans="1:6" x14ac:dyDescent="0.3">
      <c r="A109" s="9">
        <v>3</v>
      </c>
      <c r="B109" s="9">
        <v>8</v>
      </c>
      <c r="C109" s="9">
        <v>8</v>
      </c>
      <c r="D109" s="9">
        <v>10</v>
      </c>
      <c r="E109" s="9">
        <v>6.5</v>
      </c>
    </row>
    <row r="110" spans="1:6" x14ac:dyDescent="0.3">
      <c r="A110" s="9">
        <v>4</v>
      </c>
      <c r="B110" s="9">
        <v>13.5</v>
      </c>
      <c r="C110" s="9">
        <v>18.399999999999999</v>
      </c>
      <c r="D110" s="9">
        <v>12</v>
      </c>
      <c r="E110" s="9">
        <v>6.1</v>
      </c>
    </row>
    <row r="111" spans="1:6" x14ac:dyDescent="0.3">
      <c r="A111" s="9">
        <v>5</v>
      </c>
      <c r="B111" s="9">
        <v>14.5</v>
      </c>
      <c r="C111" s="9">
        <v>16.8</v>
      </c>
      <c r="D111" s="9">
        <v>15</v>
      </c>
      <c r="E111" s="9">
        <v>5.6</v>
      </c>
    </row>
    <row r="112" spans="1:6" x14ac:dyDescent="0.3">
      <c r="A112" s="9">
        <v>6</v>
      </c>
      <c r="B112" s="9">
        <v>19</v>
      </c>
      <c r="C112" s="9">
        <v>22.1</v>
      </c>
      <c r="D112" s="9">
        <v>18</v>
      </c>
      <c r="E112" s="9">
        <v>5.0999999999999996</v>
      </c>
    </row>
    <row r="113" spans="1:5" x14ac:dyDescent="0.3">
      <c r="A113" s="9">
        <v>7</v>
      </c>
      <c r="B113" s="9">
        <v>24</v>
      </c>
      <c r="C113" s="9">
        <v>28.2</v>
      </c>
      <c r="D113" s="9">
        <v>23</v>
      </c>
      <c r="E113" s="9">
        <v>4.5999999999999996</v>
      </c>
    </row>
    <row r="114" spans="1:5" x14ac:dyDescent="0.3">
      <c r="A114" s="9">
        <v>8</v>
      </c>
      <c r="B114" s="9">
        <v>33.9</v>
      </c>
      <c r="C114" s="9">
        <v>30</v>
      </c>
      <c r="D114" s="9">
        <v>30</v>
      </c>
      <c r="E114" s="9">
        <v>3.8</v>
      </c>
    </row>
    <row r="115" spans="1:5" x14ac:dyDescent="0.3">
      <c r="A115" s="9">
        <v>9</v>
      </c>
      <c r="B115" s="9">
        <v>37</v>
      </c>
      <c r="C115" s="9">
        <v>34.5</v>
      </c>
      <c r="D115" s="9">
        <v>35</v>
      </c>
      <c r="E115" s="9">
        <v>3.3</v>
      </c>
    </row>
    <row r="116" spans="1:5" x14ac:dyDescent="0.3">
      <c r="A116" s="9">
        <v>10</v>
      </c>
      <c r="B116" s="9">
        <v>43.7</v>
      </c>
      <c r="C116" s="9">
        <v>39.54</v>
      </c>
      <c r="D116" s="9">
        <v>40</v>
      </c>
      <c r="E116" s="9">
        <v>2.9</v>
      </c>
    </row>
    <row r="117" spans="1:5" x14ac:dyDescent="0.3">
      <c r="A117" s="9">
        <v>11</v>
      </c>
      <c r="B117" s="9">
        <v>44.4</v>
      </c>
      <c r="C117" s="9">
        <v>46</v>
      </c>
      <c r="D117" s="9">
        <v>45</v>
      </c>
      <c r="E117" s="9">
        <v>2.5</v>
      </c>
    </row>
    <row r="118" spans="1:5" x14ac:dyDescent="0.3">
      <c r="A118" s="9">
        <v>12</v>
      </c>
      <c r="B118" s="9">
        <v>52.9</v>
      </c>
      <c r="C118" s="9">
        <v>49</v>
      </c>
      <c r="D118" s="9">
        <v>50</v>
      </c>
      <c r="E118" s="9">
        <v>2.1</v>
      </c>
    </row>
    <row r="119" spans="1:5" x14ac:dyDescent="0.3">
      <c r="A119" s="9">
        <v>13</v>
      </c>
      <c r="B119" s="9">
        <v>57.5</v>
      </c>
      <c r="C119" s="9">
        <v>54</v>
      </c>
      <c r="D119" s="9">
        <v>55</v>
      </c>
      <c r="E119" s="9">
        <v>1.9</v>
      </c>
    </row>
    <row r="120" spans="1:5" x14ac:dyDescent="0.3">
      <c r="A120" s="9">
        <v>14</v>
      </c>
      <c r="B120" s="9">
        <v>62.2</v>
      </c>
      <c r="C120" s="9">
        <v>57</v>
      </c>
      <c r="D120" s="9">
        <v>60</v>
      </c>
      <c r="E120" s="9">
        <v>1.6</v>
      </c>
    </row>
    <row r="121" spans="1:5" x14ac:dyDescent="0.3">
      <c r="A121" s="9">
        <v>15</v>
      </c>
      <c r="B121" s="9">
        <v>67.5</v>
      </c>
      <c r="C121" s="9">
        <v>62.5</v>
      </c>
      <c r="D121" s="9">
        <v>65</v>
      </c>
      <c r="E121" s="9">
        <v>1.3</v>
      </c>
    </row>
    <row r="122" spans="1:5" x14ac:dyDescent="0.3">
      <c r="A122" s="9">
        <v>16</v>
      </c>
      <c r="B122" s="9">
        <v>73.400000000000006</v>
      </c>
      <c r="C122" s="9">
        <v>67.5</v>
      </c>
      <c r="D122" s="9">
        <v>70</v>
      </c>
      <c r="E122" s="9">
        <v>1.1000000000000001</v>
      </c>
    </row>
    <row r="123" spans="1:5" x14ac:dyDescent="0.3">
      <c r="A123" s="9">
        <v>17</v>
      </c>
      <c r="B123" s="9">
        <v>78.900000000000006</v>
      </c>
      <c r="C123" s="9">
        <v>72</v>
      </c>
      <c r="D123" s="9">
        <v>75</v>
      </c>
      <c r="E123" s="9">
        <v>1</v>
      </c>
    </row>
    <row r="124" spans="1:5" x14ac:dyDescent="0.3">
      <c r="A124" s="9">
        <v>18</v>
      </c>
      <c r="B124" s="9">
        <v>82.2</v>
      </c>
      <c r="C124" s="9">
        <v>78</v>
      </c>
      <c r="D124" s="9">
        <v>80</v>
      </c>
      <c r="E124" s="9">
        <v>0.8</v>
      </c>
    </row>
    <row r="125" spans="1:5" x14ac:dyDescent="0.3">
      <c r="A125" s="9">
        <v>19</v>
      </c>
      <c r="B125" s="9">
        <v>86.1</v>
      </c>
      <c r="C125" s="9">
        <v>83</v>
      </c>
      <c r="D125" s="9">
        <v>85</v>
      </c>
      <c r="E125" s="9">
        <v>0.7</v>
      </c>
    </row>
    <row r="126" spans="1:5" x14ac:dyDescent="0.3">
      <c r="A126" s="9">
        <v>20</v>
      </c>
      <c r="B126" s="9">
        <v>90.2</v>
      </c>
      <c r="C126" s="9">
        <v>88</v>
      </c>
      <c r="D126" s="9">
        <v>90</v>
      </c>
      <c r="E126" s="9">
        <v>0.6</v>
      </c>
    </row>
    <row r="127" spans="1:5" x14ac:dyDescent="0.3">
      <c r="A127" s="9">
        <v>21</v>
      </c>
      <c r="B127" s="9">
        <v>94.8</v>
      </c>
      <c r="C127" s="9">
        <v>91</v>
      </c>
      <c r="D127" s="9">
        <v>95</v>
      </c>
      <c r="E127" s="9">
        <v>0.5</v>
      </c>
    </row>
    <row r="128" spans="1:5" x14ac:dyDescent="0.3">
      <c r="A128" s="9">
        <v>22</v>
      </c>
      <c r="B128" s="9">
        <v>98.7</v>
      </c>
      <c r="C128" s="9">
        <v>94</v>
      </c>
      <c r="D128" s="9">
        <v>98.9</v>
      </c>
      <c r="E128" s="9">
        <v>0.4</v>
      </c>
    </row>
    <row r="129" spans="1:5" x14ac:dyDescent="0.3">
      <c r="A129" s="9">
        <v>23</v>
      </c>
      <c r="B129" s="9" t="s">
        <v>34</v>
      </c>
      <c r="C129" s="9" t="s">
        <v>34</v>
      </c>
      <c r="D129" s="2" t="s">
        <v>34</v>
      </c>
      <c r="E129" s="9" t="s">
        <v>34</v>
      </c>
    </row>
    <row r="130" spans="1:5" x14ac:dyDescent="0.3">
      <c r="A130" s="9">
        <v>24</v>
      </c>
      <c r="B130" s="9" t="s">
        <v>34</v>
      </c>
      <c r="C130" s="9" t="s">
        <v>34</v>
      </c>
      <c r="D130" s="9" t="s">
        <v>34</v>
      </c>
      <c r="E130" s="9" t="s">
        <v>34</v>
      </c>
    </row>
    <row r="131" spans="1:5" x14ac:dyDescent="0.3">
      <c r="A131" s="11" t="s">
        <v>19</v>
      </c>
    </row>
    <row r="132" spans="1:5" x14ac:dyDescent="0.3">
      <c r="A132" s="2" t="s">
        <v>30</v>
      </c>
    </row>
    <row r="133" spans="1:5" x14ac:dyDescent="0.3">
      <c r="A133" s="2" t="s">
        <v>35</v>
      </c>
    </row>
    <row r="134" spans="1:5" x14ac:dyDescent="0.3">
      <c r="A134" s="1" t="s">
        <v>36</v>
      </c>
      <c r="B134" s="1" t="s">
        <v>29</v>
      </c>
    </row>
    <row r="158" spans="1:1" x14ac:dyDescent="0.3">
      <c r="A158" s="2" t="s">
        <v>38</v>
      </c>
    </row>
    <row r="163" spans="1:6" x14ac:dyDescent="0.3">
      <c r="A163" s="1" t="s">
        <v>39</v>
      </c>
      <c r="B163" s="1" t="s">
        <v>29</v>
      </c>
      <c r="C163" s="2" t="s">
        <v>41</v>
      </c>
    </row>
    <row r="164" spans="1:6" x14ac:dyDescent="0.3">
      <c r="A164" s="11" t="s">
        <v>40</v>
      </c>
      <c r="C164" s="2" t="s">
        <v>42</v>
      </c>
      <c r="D164" s="11"/>
    </row>
    <row r="165" spans="1:6" x14ac:dyDescent="0.3">
      <c r="C165" s="2" t="s">
        <v>46</v>
      </c>
    </row>
    <row r="166" spans="1:6" x14ac:dyDescent="0.3">
      <c r="A166" s="3" t="s">
        <v>43</v>
      </c>
      <c r="B166" s="3" t="s">
        <v>44</v>
      </c>
      <c r="C166" s="3" t="s">
        <v>47</v>
      </c>
      <c r="D166" s="3" t="s">
        <v>45</v>
      </c>
      <c r="E166" s="3" t="s">
        <v>49</v>
      </c>
      <c r="F166" s="3" t="s">
        <v>38</v>
      </c>
    </row>
    <row r="167" spans="1:6" x14ac:dyDescent="0.3">
      <c r="A167" s="9">
        <v>66.2</v>
      </c>
      <c r="B167" s="9">
        <v>24.6</v>
      </c>
      <c r="C167" s="9">
        <v>47.5</v>
      </c>
      <c r="D167" s="9">
        <v>105.3</v>
      </c>
      <c r="E167" s="9">
        <v>151.91999999999999</v>
      </c>
      <c r="F167" s="9">
        <v>45.4</v>
      </c>
    </row>
    <row r="169" spans="1:6" x14ac:dyDescent="0.3">
      <c r="A169" s="1" t="s">
        <v>48</v>
      </c>
      <c r="B169" s="1" t="s">
        <v>29</v>
      </c>
    </row>
    <row r="170" spans="1:6" x14ac:dyDescent="0.3">
      <c r="A170" s="3" t="s">
        <v>43</v>
      </c>
      <c r="B170" s="3" t="s">
        <v>44</v>
      </c>
      <c r="C170" s="3" t="s">
        <v>47</v>
      </c>
      <c r="D170" s="3" t="s">
        <v>45</v>
      </c>
      <c r="E170" s="3" t="s">
        <v>50</v>
      </c>
      <c r="F170" s="3" t="s">
        <v>38</v>
      </c>
    </row>
    <row r="171" spans="1:6" x14ac:dyDescent="0.3">
      <c r="A171" s="9">
        <v>137</v>
      </c>
      <c r="B171" s="9">
        <v>94.3</v>
      </c>
      <c r="C171" s="9">
        <v>63.9</v>
      </c>
      <c r="D171" s="9">
        <v>2.65</v>
      </c>
      <c r="E171" s="6">
        <v>4.45</v>
      </c>
      <c r="F171" s="9">
        <v>100.0033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Meftah</dc:creator>
  <cp:lastModifiedBy>John Meftah</cp:lastModifiedBy>
  <dcterms:created xsi:type="dcterms:W3CDTF">2024-05-03T15:25:49Z</dcterms:created>
  <dcterms:modified xsi:type="dcterms:W3CDTF">2024-05-24T01:15:06Z</dcterms:modified>
</cp:coreProperties>
</file>