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ECAF0A6C-1742-4C33-849B-FC3C83D05AB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C18" i="1" l="1"/>
  <c r="BC6" i="1"/>
  <c r="BC25" i="1"/>
  <c r="AZ3" i="1"/>
  <c r="BC3" i="1" s="1"/>
  <c r="AZ4" i="1"/>
  <c r="BC4" i="1" s="1"/>
  <c r="AZ5" i="1"/>
  <c r="BC5" i="1" s="1"/>
  <c r="AZ7" i="1"/>
  <c r="BC7" i="1" s="1"/>
  <c r="AZ8" i="1"/>
  <c r="BC8" i="1" s="1"/>
  <c r="AZ9" i="1"/>
  <c r="BC9" i="1" s="1"/>
  <c r="AZ10" i="1"/>
  <c r="BC10" i="1" s="1"/>
  <c r="AZ11" i="1"/>
  <c r="BC11" i="1" s="1"/>
  <c r="AZ12" i="1"/>
  <c r="BC12" i="1" s="1"/>
  <c r="AZ13" i="1"/>
  <c r="BC13" i="1" s="1"/>
  <c r="AZ14" i="1"/>
  <c r="BC14" i="1" s="1"/>
  <c r="AZ15" i="1"/>
  <c r="BC15" i="1" s="1"/>
  <c r="AZ16" i="1"/>
  <c r="BC16" i="1" s="1"/>
  <c r="AZ17" i="1"/>
  <c r="BC17" i="1" s="1"/>
  <c r="AZ19" i="1"/>
  <c r="BC19" i="1" s="1"/>
  <c r="AZ20" i="1"/>
  <c r="BC20" i="1" s="1"/>
  <c r="AZ21" i="1"/>
  <c r="BC21" i="1" s="1"/>
  <c r="AZ22" i="1"/>
  <c r="BC22" i="1" s="1"/>
  <c r="AZ23" i="1"/>
  <c r="BC23" i="1" s="1"/>
  <c r="AZ24" i="1"/>
  <c r="BC24" i="1" s="1"/>
  <c r="AZ2" i="1"/>
  <c r="BC2" i="1" s="1"/>
  <c r="AN3" i="1"/>
  <c r="AN4" i="1"/>
  <c r="AN6" i="1"/>
  <c r="AN7" i="1"/>
  <c r="AN8" i="1"/>
  <c r="AN10" i="1"/>
  <c r="AN11" i="1"/>
  <c r="AN12" i="1"/>
  <c r="AN13" i="1"/>
  <c r="AN14" i="1"/>
  <c r="AN15" i="1"/>
  <c r="AN16" i="1"/>
  <c r="AN18" i="1"/>
  <c r="AN19" i="1"/>
  <c r="AN21" i="1"/>
  <c r="AN22" i="1"/>
  <c r="AN23" i="1"/>
  <c r="AN24" i="1"/>
  <c r="AN2" i="1"/>
  <c r="AK3" i="1"/>
  <c r="AK4" i="1"/>
  <c r="AK6" i="1"/>
  <c r="AK7" i="1"/>
  <c r="AK10" i="1"/>
  <c r="AK11" i="1"/>
  <c r="AK12" i="1"/>
  <c r="AK13" i="1"/>
  <c r="AK14" i="1"/>
  <c r="AK15" i="1"/>
  <c r="AK16" i="1"/>
  <c r="AK17" i="1"/>
  <c r="AK19" i="1"/>
  <c r="AK20" i="1"/>
  <c r="AK21" i="1"/>
  <c r="AK22" i="1"/>
  <c r="AK23" i="1"/>
  <c r="AK24" i="1"/>
  <c r="AK25" i="1"/>
  <c r="AK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" i="1"/>
  <c r="AE3" i="1"/>
  <c r="AE4" i="1"/>
  <c r="AE7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" i="1"/>
  <c r="AB3" i="1"/>
  <c r="AB4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" i="1"/>
  <c r="Y3" i="1"/>
  <c r="Y4" i="1"/>
  <c r="Y6" i="1"/>
  <c r="Y7" i="1"/>
  <c r="Y8" i="1"/>
  <c r="Y9" i="1"/>
  <c r="Y10" i="1"/>
  <c r="Y11" i="1"/>
  <c r="Y12" i="1"/>
  <c r="Y13" i="1"/>
  <c r="Y14" i="1"/>
  <c r="Y15" i="1"/>
  <c r="Y16" i="1"/>
  <c r="Y17" i="1"/>
  <c r="Y19" i="1"/>
  <c r="Y20" i="1"/>
  <c r="Y21" i="1"/>
  <c r="Y22" i="1"/>
  <c r="Y23" i="1"/>
  <c r="Y24" i="1"/>
  <c r="Y25" i="1"/>
  <c r="Y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" i="1"/>
  <c r="S3" i="1"/>
  <c r="S4" i="1"/>
  <c r="S5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" i="1"/>
  <c r="J3" i="1"/>
  <c r="J4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D3" i="1"/>
  <c r="D4" i="1"/>
  <c r="D5" i="1"/>
  <c r="D6" i="1"/>
  <c r="D7" i="1"/>
  <c r="D8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4" i="1"/>
  <c r="AQ25" i="1"/>
  <c r="AQ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" i="1"/>
  <c r="AQ23" i="1"/>
  <c r="AP3" i="1" l="1"/>
  <c r="AR3" i="1" s="1"/>
  <c r="AP2" i="1"/>
  <c r="AR2" i="1" s="1"/>
  <c r="AP4" i="1"/>
  <c r="AR4" i="1" s="1"/>
  <c r="AP5" i="1"/>
  <c r="AR5" i="1" s="1"/>
  <c r="AP6" i="1"/>
  <c r="AR6" i="1" s="1"/>
  <c r="AP7" i="1"/>
  <c r="AR7" i="1" s="1"/>
  <c r="AP8" i="1"/>
  <c r="AR8" i="1" s="1"/>
  <c r="AP9" i="1"/>
  <c r="AR9" i="1" s="1"/>
  <c r="AP10" i="1"/>
  <c r="AR10" i="1" s="1"/>
  <c r="AP11" i="1"/>
  <c r="AR11" i="1" s="1"/>
  <c r="AP12" i="1"/>
  <c r="AR12" i="1" s="1"/>
  <c r="AP13" i="1"/>
  <c r="AR13" i="1" s="1"/>
  <c r="AP14" i="1"/>
  <c r="AR14" i="1" s="1"/>
  <c r="AP15" i="1"/>
  <c r="AR15" i="1" s="1"/>
  <c r="AP16" i="1"/>
  <c r="AR16" i="1" s="1"/>
  <c r="AP17" i="1"/>
  <c r="AR17" i="1" s="1"/>
  <c r="AP18" i="1"/>
  <c r="AR18" i="1" s="1"/>
  <c r="AP19" i="1"/>
  <c r="AR19" i="1" s="1"/>
  <c r="AP20" i="1"/>
  <c r="AR20" i="1" s="1"/>
  <c r="AP22" i="1"/>
  <c r="AR22" i="1" s="1"/>
  <c r="AP23" i="1"/>
  <c r="AR23" i="1" s="1"/>
  <c r="AP24" i="1"/>
  <c r="AR24" i="1" s="1"/>
  <c r="AP25" i="1"/>
  <c r="AR25" i="1" s="1"/>
  <c r="AP21" i="1" l="1"/>
  <c r="AR21" i="1" s="1"/>
</calcChain>
</file>

<file path=xl/sharedStrings.xml><?xml version="1.0" encoding="utf-8"?>
<sst xmlns="http://schemas.openxmlformats.org/spreadsheetml/2006/main" count="76" uniqueCount="73">
  <si>
    <t>w1r</t>
  </si>
  <si>
    <t>w1xt</t>
  </si>
  <si>
    <t>w1tm</t>
  </si>
  <si>
    <t>w2r</t>
  </si>
  <si>
    <t>w2xc</t>
  </si>
  <si>
    <t>w2tm</t>
  </si>
  <si>
    <t>w3r</t>
  </si>
  <si>
    <t>w3xt</t>
  </si>
  <si>
    <t>w3tm</t>
  </si>
  <si>
    <t>w4r</t>
  </si>
  <si>
    <t>w4xt</t>
  </si>
  <si>
    <t>w4tm</t>
  </si>
  <si>
    <t>w5r</t>
  </si>
  <si>
    <t>w5xt</t>
  </si>
  <si>
    <t>w5tm</t>
  </si>
  <si>
    <t>w6r</t>
  </si>
  <si>
    <t>w6xt</t>
  </si>
  <si>
    <t>w6tm</t>
  </si>
  <si>
    <t>w7r</t>
  </si>
  <si>
    <t>w7xt</t>
  </si>
  <si>
    <t>w7tm</t>
  </si>
  <si>
    <t>w8r</t>
  </si>
  <si>
    <t>w8xc</t>
  </si>
  <si>
    <t>w8tm</t>
  </si>
  <si>
    <t>w9r</t>
  </si>
  <si>
    <t>w9xt</t>
  </si>
  <si>
    <t>w9tm</t>
  </si>
  <si>
    <t>w10r</t>
  </si>
  <si>
    <t>w10xt</t>
  </si>
  <si>
    <t>w10tm</t>
  </si>
  <si>
    <t>w11r</t>
  </si>
  <si>
    <t>w11xt</t>
  </si>
  <si>
    <t>w11tm</t>
  </si>
  <si>
    <t>w12r</t>
  </si>
  <si>
    <t>w12xt</t>
  </si>
  <si>
    <t>w12tm</t>
  </si>
  <si>
    <t xml:space="preserve">Mean </t>
  </si>
  <si>
    <t>STDEV</t>
  </si>
  <si>
    <t>LCB</t>
  </si>
  <si>
    <t>800m</t>
  </si>
  <si>
    <t>1500m</t>
  </si>
  <si>
    <t>1 mile</t>
  </si>
  <si>
    <t>threeK</t>
  </si>
  <si>
    <t>fiveK</t>
  </si>
  <si>
    <t>sixK</t>
  </si>
  <si>
    <t>eightK</t>
  </si>
  <si>
    <t>eightKseason</t>
  </si>
  <si>
    <t>8k time</t>
  </si>
  <si>
    <t>8k SB</t>
  </si>
  <si>
    <t>Runner 1</t>
  </si>
  <si>
    <t>Runner 2</t>
  </si>
  <si>
    <t>Runner 3</t>
  </si>
  <si>
    <t>Runner 4</t>
  </si>
  <si>
    <t>Runner 5</t>
  </si>
  <si>
    <t>Runner 6</t>
  </si>
  <si>
    <t>Runner 7</t>
  </si>
  <si>
    <t>Runner 8</t>
  </si>
  <si>
    <t>Runner 9</t>
  </si>
  <si>
    <t>Runner 10</t>
  </si>
  <si>
    <t>Runner 11</t>
  </si>
  <si>
    <t>Runner 12</t>
  </si>
  <si>
    <t>Runner 13</t>
  </si>
  <si>
    <t>Runner 14</t>
  </si>
  <si>
    <t>Runner 15</t>
  </si>
  <si>
    <t>Runner 16</t>
  </si>
  <si>
    <t>Runner 17</t>
  </si>
  <si>
    <t>Runner 18</t>
  </si>
  <si>
    <t>Runner 19</t>
  </si>
  <si>
    <t>Runner 20</t>
  </si>
  <si>
    <t>Runner 21</t>
  </si>
  <si>
    <t>Runner 22</t>
  </si>
  <si>
    <t>Runner 23</t>
  </si>
  <si>
    <t>Runner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</si>
</sst>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sz val="10"/>
      <color rgb="FF000000"/>
      <name val="Aptos Narrow"/>
      <scheme val="minor"/>
    </font>
    <font>
      <sz val="11"/>
      <color rgb="FF000000"/>
      <name val="Aptos Narrow"/>
      <family val="2"/>
    </font>
    <font>
      <sz val="11"/>
      <color rgb="FF000000"/>
      <name val="Aptos Narrow"/>
    </font>
    <font>
      <sz val="10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47" fontId="0" fillId="0" borderId="0" xfId="0" applyNumberFormat="1"/>
    <xf numFmtId="0" fontId="1" fillId="0" borderId="0" xfId="0" applyFont="1"/>
    <xf numFmtId="20" fontId="0" fillId="0" borderId="0" xfId="0" applyNumberFormat="1"/>
    <xf numFmtId="2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2" fontId="5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Sheet1!$BB$1</c:f>
              <c:strCache>
                <c:ptCount val="1"/>
                <c:pt idx="0">
                  <c:v>8k time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Sheet1!$AP$2:$AP$991</c:f>
              <c:numCache>
                <c:formatCode>General</c:formatCode>
                <c:ptCount val="990"/>
                <c:pt idx="0">
                  <c:v>55.907692307692301</c:v>
                </c:pt>
                <c:pt idx="1">
                  <c:v>70.069230769230771</c:v>
                </c:pt>
                <c:pt idx="2">
                  <c:v>43.51307692307693</c:v>
                </c:pt>
                <c:pt idx="3">
                  <c:v>45.81428571428571</c:v>
                </c:pt>
                <c:pt idx="4">
                  <c:v>42.122727272727275</c:v>
                </c:pt>
                <c:pt idx="5">
                  <c:v>42.119230769230775</c:v>
                </c:pt>
                <c:pt idx="6">
                  <c:v>37.986363636363642</c:v>
                </c:pt>
                <c:pt idx="7">
                  <c:v>49.7</c:v>
                </c:pt>
                <c:pt idx="8">
                  <c:v>50.092307692307699</c:v>
                </c:pt>
                <c:pt idx="9">
                  <c:v>49.404615384615383</c:v>
                </c:pt>
                <c:pt idx="10">
                  <c:v>45.721538461538458</c:v>
                </c:pt>
                <c:pt idx="11">
                  <c:v>46.307692307692307</c:v>
                </c:pt>
                <c:pt idx="12">
                  <c:v>42.634615384615387</c:v>
                </c:pt>
                <c:pt idx="13">
                  <c:v>59.061538461538461</c:v>
                </c:pt>
                <c:pt idx="14">
                  <c:v>43.458461538461542</c:v>
                </c:pt>
                <c:pt idx="15">
                  <c:v>48.175000000000004</c:v>
                </c:pt>
                <c:pt idx="16">
                  <c:v>49.490909090909092</c:v>
                </c:pt>
                <c:pt idx="17">
                  <c:v>41.015384615384619</c:v>
                </c:pt>
                <c:pt idx="18">
                  <c:v>44.407499999999999</c:v>
                </c:pt>
                <c:pt idx="19">
                  <c:v>45.884615384615387</c:v>
                </c:pt>
                <c:pt idx="20">
                  <c:v>78.615384615384613</c:v>
                </c:pt>
                <c:pt idx="21">
                  <c:v>49.036923076923067</c:v>
                </c:pt>
                <c:pt idx="22">
                  <c:v>56.246153846153852</c:v>
                </c:pt>
                <c:pt idx="23">
                  <c:v>47.25</c:v>
                </c:pt>
              </c:numCache>
            </c:numRef>
          </c:xVal>
          <c:yVal>
            <c:numRef>
              <c:f>Sheet1!$BB$2:$BB$991</c:f>
              <c:numCache>
                <c:formatCode>0.00</c:formatCode>
                <c:ptCount val="990"/>
                <c:pt idx="0">
                  <c:v>28.416666666666668</c:v>
                </c:pt>
                <c:pt idx="1">
                  <c:v>25.883333333333333</c:v>
                </c:pt>
                <c:pt idx="2">
                  <c:v>29.25</c:v>
                </c:pt>
                <c:pt idx="3">
                  <c:v>28.35</c:v>
                </c:pt>
                <c:pt idx="4">
                  <c:v>28.316666666666666</c:v>
                </c:pt>
                <c:pt idx="5">
                  <c:v>28.916666666666668</c:v>
                </c:pt>
                <c:pt idx="6">
                  <c:v>32.35</c:v>
                </c:pt>
                <c:pt idx="7">
                  <c:v>25.783333333333335</c:v>
                </c:pt>
                <c:pt idx="8">
                  <c:v>28.016666666666666</c:v>
                </c:pt>
                <c:pt idx="9">
                  <c:v>26.9</c:v>
                </c:pt>
                <c:pt idx="10">
                  <c:v>27.216666666666665</c:v>
                </c:pt>
                <c:pt idx="11">
                  <c:v>29.633333333333333</c:v>
                </c:pt>
                <c:pt idx="12">
                  <c:v>28.55</c:v>
                </c:pt>
                <c:pt idx="13">
                  <c:v>27.033333333333335</c:v>
                </c:pt>
                <c:pt idx="14">
                  <c:v>27.6</c:v>
                </c:pt>
                <c:pt idx="15">
                  <c:v>28.233333333333334</c:v>
                </c:pt>
                <c:pt idx="16">
                  <c:v>25.733333333333334</c:v>
                </c:pt>
                <c:pt idx="17">
                  <c:v>26.75</c:v>
                </c:pt>
                <c:pt idx="18">
                  <c:v>28.283333333333335</c:v>
                </c:pt>
                <c:pt idx="19">
                  <c:v>29.083333333333332</c:v>
                </c:pt>
                <c:pt idx="20">
                  <c:v>25.45</c:v>
                </c:pt>
                <c:pt idx="21">
                  <c:v>27.266666666666666</c:v>
                </c:pt>
                <c:pt idx="22">
                  <c:v>27.7</c:v>
                </c:pt>
                <c:pt idx="23">
                  <c:v>28.483333333333334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98-458D-B087-AFE0B929F8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3441288"/>
        <c:axId val="1312453640"/>
      </c:scatterChart>
      <c:valAx>
        <c:axId val="1313441288"/>
        <c:scaling>
          <c:orientation val="minMax"/>
          <c:max val="8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453640"/>
        <c:crosses val="autoZero"/>
        <c:crossBetween val="midCat"/>
      </c:valAx>
      <c:valAx>
        <c:axId val="1312453640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441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Sheet1!$BC$1</c:f>
              <c:strCache>
                <c:ptCount val="1"/>
                <c:pt idx="0">
                  <c:v>8k SB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Sheet1!$AR$2:$AR$991</c:f>
              <c:numCache>
                <c:formatCode>General</c:formatCode>
                <c:ptCount val="990"/>
                <c:pt idx="0">
                  <c:v>45.626118049303216</c:v>
                </c:pt>
                <c:pt idx="1">
                  <c:v>63.655263638119607</c:v>
                </c:pt>
                <c:pt idx="2">
                  <c:v>37.286175092290151</c:v>
                </c:pt>
                <c:pt idx="3">
                  <c:v>36.882613871637083</c:v>
                </c:pt>
                <c:pt idx="4">
                  <c:v>36.407949777655269</c:v>
                </c:pt>
                <c:pt idx="5">
                  <c:v>31.876234412745333</c:v>
                </c:pt>
                <c:pt idx="6">
                  <c:v>28.672427548192047</c:v>
                </c:pt>
                <c:pt idx="7">
                  <c:v>43.467468857322551</c:v>
                </c:pt>
                <c:pt idx="8">
                  <c:v>41.580505930590668</c:v>
                </c:pt>
                <c:pt idx="9">
                  <c:v>43.976606825016646</c:v>
                </c:pt>
                <c:pt idx="10">
                  <c:v>37.286436361628965</c:v>
                </c:pt>
                <c:pt idx="11">
                  <c:v>39.447364140315578</c:v>
                </c:pt>
                <c:pt idx="12">
                  <c:v>36.686387895992397</c:v>
                </c:pt>
                <c:pt idx="13">
                  <c:v>47.861944833379567</c:v>
                </c:pt>
                <c:pt idx="14">
                  <c:v>31.577969232336486</c:v>
                </c:pt>
                <c:pt idx="15">
                  <c:v>41.245074774114542</c:v>
                </c:pt>
                <c:pt idx="16">
                  <c:v>25.347568205876023</c:v>
                </c:pt>
                <c:pt idx="17">
                  <c:v>34.610718848169036</c:v>
                </c:pt>
                <c:pt idx="18">
                  <c:v>37.374427317051506</c:v>
                </c:pt>
                <c:pt idx="19">
                  <c:v>38.93718226704766</c:v>
                </c:pt>
                <c:pt idx="20">
                  <c:v>62.445873895419183</c:v>
                </c:pt>
                <c:pt idx="21">
                  <c:v>34.71001925659526</c:v>
                </c:pt>
                <c:pt idx="22">
                  <c:v>46.388194677321891</c:v>
                </c:pt>
                <c:pt idx="23">
                  <c:v>40.310324870061216</c:v>
                </c:pt>
              </c:numCache>
            </c:numRef>
          </c:xVal>
          <c:yVal>
            <c:numRef>
              <c:f>Sheet1!$BC$2:$BC$991</c:f>
              <c:numCache>
                <c:formatCode>0.00</c:formatCode>
                <c:ptCount val="990"/>
                <c:pt idx="0">
                  <c:v>28.416666666666668</c:v>
                </c:pt>
                <c:pt idx="1">
                  <c:v>25.883333333333333</c:v>
                </c:pt>
                <c:pt idx="2">
                  <c:v>29.25</c:v>
                </c:pt>
                <c:pt idx="3">
                  <c:v>28.35</c:v>
                </c:pt>
                <c:pt idx="4">
                  <c:v>28.85</c:v>
                </c:pt>
                <c:pt idx="5">
                  <c:v>28.916666666666668</c:v>
                </c:pt>
                <c:pt idx="6">
                  <c:v>32.35</c:v>
                </c:pt>
                <c:pt idx="7">
                  <c:v>25.783333333333335</c:v>
                </c:pt>
                <c:pt idx="8">
                  <c:v>28.016666666666666</c:v>
                </c:pt>
                <c:pt idx="9">
                  <c:v>26.9</c:v>
                </c:pt>
                <c:pt idx="10">
                  <c:v>27.216666666666665</c:v>
                </c:pt>
                <c:pt idx="11">
                  <c:v>29.633333333333333</c:v>
                </c:pt>
                <c:pt idx="12">
                  <c:v>28.55</c:v>
                </c:pt>
                <c:pt idx="13">
                  <c:v>27.033333333333335</c:v>
                </c:pt>
                <c:pt idx="14">
                  <c:v>27.6</c:v>
                </c:pt>
                <c:pt idx="15">
                  <c:v>28.233333333333334</c:v>
                </c:pt>
                <c:pt idx="16">
                  <c:v>26.05</c:v>
                </c:pt>
                <c:pt idx="17">
                  <c:v>26.75</c:v>
                </c:pt>
                <c:pt idx="18">
                  <c:v>28.283333333333335</c:v>
                </c:pt>
                <c:pt idx="19">
                  <c:v>29.083333333333332</c:v>
                </c:pt>
                <c:pt idx="20">
                  <c:v>25.45</c:v>
                </c:pt>
                <c:pt idx="21">
                  <c:v>27.266666666666666</c:v>
                </c:pt>
                <c:pt idx="22">
                  <c:v>27.7</c:v>
                </c:pt>
                <c:pt idx="23">
                  <c:v>28.683333333333334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24-439C-9E93-7CD6AE686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11047"/>
        <c:axId val="107416071"/>
      </c:scatterChart>
      <c:valAx>
        <c:axId val="68311047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16071"/>
        <c:crosses val="autoZero"/>
        <c:crossBetween val="midCat"/>
      </c:valAx>
      <c:valAx>
        <c:axId val="107416071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11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47625</xdr:colOff>
      <xdr:row>30</xdr:row>
      <xdr:rowOff>184150</xdr:rowOff>
    </xdr:from>
    <xdr:to>
      <xdr:col>66</xdr:col>
      <xdr:colOff>454025</xdr:colOff>
      <xdr:row>63</xdr:row>
      <xdr:rowOff>146050</xdr:rowOff>
    </xdr:to>
    <xdr:graphicFrame macro="">
      <xdr:nvGraphicFramePr>
        <xdr:cNvPr id="12" name="Chart 2">
          <a:extLst>
            <a:ext uri="{FF2B5EF4-FFF2-40B4-BE49-F238E27FC236}">
              <a16:creationId xmlns:a16="http://schemas.microsoft.com/office/drawing/2014/main" id="{5590BCF1-59FA-0024-A2A6-77871BBDA4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66675</xdr:colOff>
      <xdr:row>28</xdr:row>
      <xdr:rowOff>133350</xdr:rowOff>
    </xdr:from>
    <xdr:to>
      <xdr:col>48</xdr:col>
      <xdr:colOff>133350</xdr:colOff>
      <xdr:row>51</xdr:row>
      <xdr:rowOff>0</xdr:rowOff>
    </xdr:to>
    <xdr:graphicFrame macro="">
      <xdr:nvGraphicFramePr>
        <xdr:cNvPr id="3" name="Chart 13">
          <a:extLst>
            <a:ext uri="{FF2B5EF4-FFF2-40B4-BE49-F238E27FC236}">
              <a16:creationId xmlns:a16="http://schemas.microsoft.com/office/drawing/2014/main" id="{CD4D9AE7-0FF5-A8A2-C77F-40AFCB06E934}"/>
            </a:ext>
            <a:ext uri="{147F2762-F138-4A5C-976F-8EAC2B608ADB}">
              <a16:predDERef xmlns:a16="http://schemas.microsoft.com/office/drawing/2014/main" pred="{5590BCF1-59FA-0024-A2A6-77871BBDA4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988"/>
  <sheetViews>
    <sheetView tabSelected="1" topLeftCell="F1" workbookViewId="0">
      <selection activeCell="Q6" sqref="Q6"/>
    </sheetView>
  </sheetViews>
  <sheetFormatPr defaultRowHeight="15"/>
  <cols>
    <col min="2" max="2" width="9.140625" style="3"/>
    <col min="3" max="19" width="9.140625" style="1"/>
    <col min="20" max="21" width="14.42578125" style="1" bestFit="1" customWidth="1"/>
    <col min="22" max="22" width="14.42578125" style="1" customWidth="1"/>
    <col min="23" max="43" width="9.140625" style="1"/>
    <col min="44" max="44" width="13.7109375" customWidth="1"/>
    <col min="45" max="45" width="9.28515625" bestFit="1" customWidth="1"/>
    <col min="46" max="46" width="11.85546875" bestFit="1" customWidth="1"/>
    <col min="47" max="47" width="9.28515625" bestFit="1" customWidth="1"/>
    <col min="51" max="51" width="9.28515625" bestFit="1" customWidth="1"/>
    <col min="52" max="52" width="13.42578125" bestFit="1" customWidth="1"/>
    <col min="55" max="55" width="11.85546875" bestFit="1" customWidth="1"/>
  </cols>
  <sheetData>
    <row r="1" spans="1:55">
      <c r="A1" s="9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28</v>
      </c>
      <c r="AE1" s="10" t="s">
        <v>29</v>
      </c>
      <c r="AF1" s="10" t="s">
        <v>30</v>
      </c>
      <c r="AG1" s="10" t="s">
        <v>31</v>
      </c>
      <c r="AH1" s="10" t="s">
        <v>29</v>
      </c>
      <c r="AI1" s="10" t="s">
        <v>30</v>
      </c>
      <c r="AJ1" s="10" t="s">
        <v>31</v>
      </c>
      <c r="AK1" s="10" t="s">
        <v>32</v>
      </c>
      <c r="AL1" s="10" t="s">
        <v>33</v>
      </c>
      <c r="AM1" s="10" t="s">
        <v>34</v>
      </c>
      <c r="AN1" s="10" t="s">
        <v>35</v>
      </c>
      <c r="AO1" s="6"/>
      <c r="AP1" s="6" t="s">
        <v>36</v>
      </c>
      <c r="AQ1" s="6" t="s">
        <v>37</v>
      </c>
      <c r="AR1" s="6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B1" t="s">
        <v>47</v>
      </c>
      <c r="BC1" t="s">
        <v>48</v>
      </c>
    </row>
    <row r="2" spans="1:55">
      <c r="A2" s="9" t="s">
        <v>49</v>
      </c>
      <c r="B2" s="11">
        <v>0</v>
      </c>
      <c r="C2" s="11">
        <v>51.8</v>
      </c>
      <c r="D2" s="11">
        <f>SUM(B2:C2)</f>
        <v>51.8</v>
      </c>
      <c r="E2" s="11">
        <v>29</v>
      </c>
      <c r="F2" s="11">
        <v>24</v>
      </c>
      <c r="G2" s="11">
        <f>SUM(E2:F2)</f>
        <v>53</v>
      </c>
      <c r="H2" s="11">
        <v>0</v>
      </c>
      <c r="I2" s="11">
        <v>55</v>
      </c>
      <c r="J2" s="11">
        <f>SUM(H2:I2)</f>
        <v>55</v>
      </c>
      <c r="K2" s="11">
        <v>0</v>
      </c>
      <c r="L2" s="11">
        <v>44</v>
      </c>
      <c r="M2" s="11">
        <f>SUM(K2:L2)</f>
        <v>44</v>
      </c>
      <c r="N2" s="11">
        <v>0</v>
      </c>
      <c r="O2" s="11">
        <v>57</v>
      </c>
      <c r="P2" s="11">
        <f>SUM(N2:O2)</f>
        <v>57</v>
      </c>
      <c r="Q2" s="11">
        <v>0</v>
      </c>
      <c r="R2" s="11">
        <v>66</v>
      </c>
      <c r="S2" s="11">
        <f>SUM(Q2:R2)</f>
        <v>66</v>
      </c>
      <c r="T2" s="11">
        <v>0</v>
      </c>
      <c r="U2" s="11">
        <v>69</v>
      </c>
      <c r="V2" s="11">
        <f>SUM(T2:U2)</f>
        <v>69</v>
      </c>
      <c r="W2" s="11">
        <v>0</v>
      </c>
      <c r="X2" s="11">
        <v>60</v>
      </c>
      <c r="Y2" s="11">
        <f>SUM(W2:X2)</f>
        <v>60</v>
      </c>
      <c r="Z2" s="11">
        <v>0</v>
      </c>
      <c r="AA2" s="11">
        <v>63</v>
      </c>
      <c r="AB2" s="11">
        <f>SUM(Z2:AA2)</f>
        <v>63</v>
      </c>
      <c r="AC2" s="11">
        <v>0</v>
      </c>
      <c r="AD2" s="11">
        <v>69</v>
      </c>
      <c r="AE2" s="11">
        <f>SUM(AC2:AD2)</f>
        <v>69</v>
      </c>
      <c r="AF2" s="11">
        <v>15</v>
      </c>
      <c r="AG2" s="11">
        <v>40</v>
      </c>
      <c r="AH2" s="11">
        <f>SUM(AF2:AG2)</f>
        <v>55</v>
      </c>
      <c r="AI2" s="11">
        <v>21</v>
      </c>
      <c r="AJ2" s="11">
        <v>31</v>
      </c>
      <c r="AK2" s="11">
        <f>SUM(AI2:AJ2)</f>
        <v>52</v>
      </c>
      <c r="AL2" s="11">
        <v>22</v>
      </c>
      <c r="AM2" s="11">
        <v>10</v>
      </c>
      <c r="AN2" s="11">
        <f>SUM(AL2:AM2)</f>
        <v>32</v>
      </c>
      <c r="AO2" s="2"/>
      <c r="AP2" s="2">
        <f>AVERAGE(AN2,AK2,AH2,AE2,AB2,Y2,V2,S2,P2,M2,J2,G2,D2)</f>
        <v>55.907692307692301</v>
      </c>
      <c r="AQ2" s="2">
        <f>STDEV(AN2,AK2,AH2,AE2,AB2,Y2,V2,S2,P2,M2,J2,G2,D2)</f>
        <v>10.281574258389085</v>
      </c>
      <c r="AR2">
        <f>AP2-AQ2</f>
        <v>45.626118049303216</v>
      </c>
      <c r="AW2" s="5"/>
      <c r="AX2" s="5"/>
      <c r="AY2" s="5">
        <v>1.9733796296296298E-2</v>
      </c>
      <c r="AZ2" s="5">
        <f>AY2</f>
        <v>1.9733796296296298E-2</v>
      </c>
      <c r="BB2" s="8">
        <f>MINUTE(AY2) + SECOND(AY2)/60</f>
        <v>28.416666666666668</v>
      </c>
      <c r="BC2" s="8">
        <f>MINUTE(AZ2) + SECOND(AZ2)/60</f>
        <v>28.416666666666668</v>
      </c>
    </row>
    <row r="3" spans="1:55">
      <c r="A3" s="9" t="s">
        <v>50</v>
      </c>
      <c r="B3" s="11">
        <v>75.2</v>
      </c>
      <c r="C3" s="11">
        <v>0</v>
      </c>
      <c r="D3" s="11">
        <f t="shared" ref="D3:D25" si="0">SUM(B3:C3)</f>
        <v>75.2</v>
      </c>
      <c r="E3" s="11">
        <v>64.5</v>
      </c>
      <c r="F3" s="11">
        <v>0</v>
      </c>
      <c r="G3" s="11">
        <f t="shared" ref="G3:G25" si="1">SUM(E3:F3)</f>
        <v>64.5</v>
      </c>
      <c r="H3" s="11">
        <v>75.599999999999994</v>
      </c>
      <c r="I3" s="11">
        <v>6</v>
      </c>
      <c r="J3" s="11">
        <f t="shared" ref="J3:J25" si="2">SUM(H3:I3)</f>
        <v>81.599999999999994</v>
      </c>
      <c r="K3" s="11">
        <v>76.400000000000006</v>
      </c>
      <c r="L3" s="11">
        <v>0</v>
      </c>
      <c r="M3" s="11">
        <f t="shared" ref="M3:M25" si="3">SUM(K3:L3)</f>
        <v>76.400000000000006</v>
      </c>
      <c r="N3" s="11">
        <v>62.6</v>
      </c>
      <c r="O3" s="11">
        <v>0</v>
      </c>
      <c r="P3" s="11">
        <f t="shared" ref="P3:P25" si="4">SUM(N3:O3)</f>
        <v>62.6</v>
      </c>
      <c r="Q3" s="11">
        <v>76.2</v>
      </c>
      <c r="R3" s="11">
        <v>0</v>
      </c>
      <c r="S3" s="11">
        <f t="shared" ref="S3:S25" si="5">SUM(Q3:R3)</f>
        <v>76.2</v>
      </c>
      <c r="T3" s="11">
        <v>75.7</v>
      </c>
      <c r="U3" s="11">
        <v>0</v>
      </c>
      <c r="V3" s="11">
        <f t="shared" ref="V3:V25" si="6">SUM(T3:U3)</f>
        <v>75.7</v>
      </c>
      <c r="W3" s="11">
        <v>65.099999999999994</v>
      </c>
      <c r="X3" s="11">
        <v>0</v>
      </c>
      <c r="Y3" s="11">
        <f t="shared" ref="Y3:Y25" si="7">SUM(W3:X3)</f>
        <v>65.099999999999994</v>
      </c>
      <c r="Z3" s="11">
        <v>72.2</v>
      </c>
      <c r="AA3" s="11">
        <v>0</v>
      </c>
      <c r="AB3" s="11">
        <f t="shared" ref="AB3:AB25" si="8">SUM(Z3:AA3)</f>
        <v>72.2</v>
      </c>
      <c r="AC3" s="11">
        <v>68.2</v>
      </c>
      <c r="AD3" s="11">
        <v>0</v>
      </c>
      <c r="AE3" s="11">
        <f t="shared" ref="AE3:AE25" si="9">SUM(AC3:AD3)</f>
        <v>68.2</v>
      </c>
      <c r="AF3" s="11">
        <v>64</v>
      </c>
      <c r="AG3" s="11">
        <v>0</v>
      </c>
      <c r="AH3" s="11">
        <f t="shared" ref="AH3:AH25" si="10">SUM(AF3:AG3)</f>
        <v>64</v>
      </c>
      <c r="AI3" s="11">
        <v>56.5</v>
      </c>
      <c r="AJ3" s="11">
        <v>6</v>
      </c>
      <c r="AK3" s="11">
        <f t="shared" ref="AK3:AK25" si="11">SUM(AI3:AJ3)</f>
        <v>62.5</v>
      </c>
      <c r="AL3" s="11">
        <v>66.7</v>
      </c>
      <c r="AM3" s="11">
        <v>0</v>
      </c>
      <c r="AN3" s="11">
        <f t="shared" ref="AN3:AN24" si="12">SUM(AL3:AM3)</f>
        <v>66.7</v>
      </c>
      <c r="AO3" s="2"/>
      <c r="AP3" s="2">
        <f t="shared" ref="AP3:AP25" si="13">AVERAGE(AN3,AK3,AH3,AE3,AB3,Y3,V3,S3,P3,M3,J3,G3,D3)</f>
        <v>70.069230769230771</v>
      </c>
      <c r="AQ3" s="2">
        <f>STDEV(AN3,AK3,AH3,AE3,AB3,Y3,V3,S3,P3,M3,J3,G3,D3)</f>
        <v>6.4139671311111632</v>
      </c>
      <c r="AR3">
        <f>AP3-AQ3</f>
        <v>63.655263638119607</v>
      </c>
      <c r="AT3" s="5">
        <v>3.075E-3</v>
      </c>
      <c r="AU3" s="5">
        <v>3.362384259259259E-3</v>
      </c>
      <c r="AV3" s="5">
        <v>6.9211805555555554E-3</v>
      </c>
      <c r="AW3" s="5">
        <v>1.2067013888888888E-2</v>
      </c>
      <c r="AX3" s="5">
        <v>1.3915509259259259E-2</v>
      </c>
      <c r="AY3" s="5">
        <v>1.7976851851851851E-2</v>
      </c>
      <c r="AZ3" s="5">
        <f t="shared" ref="AZ3:AZ25" si="14">AY3</f>
        <v>1.7976851851851851E-2</v>
      </c>
      <c r="BB3" s="8">
        <f t="shared" ref="BB3:BB25" si="15">MINUTE(AY3) + SECOND(AY3)/60</f>
        <v>25.883333333333333</v>
      </c>
      <c r="BC3" s="8">
        <f t="shared" ref="BC3:BC25" si="16">MINUTE(AZ3) + SECOND(AZ3)/60</f>
        <v>25.883333333333333</v>
      </c>
    </row>
    <row r="4" spans="1:55">
      <c r="A4" s="9" t="s">
        <v>51</v>
      </c>
      <c r="B4" s="11">
        <v>41</v>
      </c>
      <c r="C4" s="11">
        <v>0</v>
      </c>
      <c r="D4" s="11">
        <f t="shared" si="0"/>
        <v>41</v>
      </c>
      <c r="E4" s="11">
        <v>39.5</v>
      </c>
      <c r="F4" s="11">
        <v>10.5</v>
      </c>
      <c r="G4" s="11">
        <f t="shared" si="1"/>
        <v>50</v>
      </c>
      <c r="H4" s="11">
        <v>45.5</v>
      </c>
      <c r="I4" s="11">
        <v>6.67</v>
      </c>
      <c r="J4" s="11">
        <f t="shared" si="2"/>
        <v>52.17</v>
      </c>
      <c r="K4" s="11">
        <v>50.5</v>
      </c>
      <c r="L4" s="11">
        <v>0</v>
      </c>
      <c r="M4" s="11">
        <f t="shared" si="3"/>
        <v>50.5</v>
      </c>
      <c r="N4" s="11">
        <v>31.25</v>
      </c>
      <c r="O4" s="11">
        <v>7</v>
      </c>
      <c r="P4" s="11">
        <f t="shared" si="4"/>
        <v>38.25</v>
      </c>
      <c r="Q4" s="11">
        <v>46</v>
      </c>
      <c r="R4" s="11">
        <v>0</v>
      </c>
      <c r="S4" s="11">
        <f t="shared" si="5"/>
        <v>46</v>
      </c>
      <c r="T4" s="11">
        <v>50.25</v>
      </c>
      <c r="U4" s="11">
        <v>0</v>
      </c>
      <c r="V4" s="11">
        <f t="shared" si="6"/>
        <v>50.25</v>
      </c>
      <c r="W4" s="11">
        <v>40</v>
      </c>
      <c r="X4" s="11">
        <v>0</v>
      </c>
      <c r="Y4" s="11">
        <f t="shared" si="7"/>
        <v>40</v>
      </c>
      <c r="Z4" s="11">
        <v>45</v>
      </c>
      <c r="AA4" s="11">
        <v>0</v>
      </c>
      <c r="AB4" s="11">
        <f t="shared" si="8"/>
        <v>45</v>
      </c>
      <c r="AC4" s="11">
        <v>39</v>
      </c>
      <c r="AD4" s="11">
        <v>4.5</v>
      </c>
      <c r="AE4" s="11">
        <f t="shared" si="9"/>
        <v>43.5</v>
      </c>
      <c r="AF4" s="11">
        <v>32</v>
      </c>
      <c r="AG4" s="11">
        <v>6</v>
      </c>
      <c r="AH4" s="11">
        <f t="shared" si="10"/>
        <v>38</v>
      </c>
      <c r="AI4" s="11">
        <v>32</v>
      </c>
      <c r="AJ4" s="11">
        <v>8</v>
      </c>
      <c r="AK4" s="11">
        <f t="shared" si="11"/>
        <v>40</v>
      </c>
      <c r="AL4" s="11">
        <v>23</v>
      </c>
      <c r="AM4" s="11">
        <v>8</v>
      </c>
      <c r="AN4" s="11">
        <f t="shared" si="12"/>
        <v>31</v>
      </c>
      <c r="AO4" s="2"/>
      <c r="AP4" s="2">
        <f t="shared" si="13"/>
        <v>43.51307692307693</v>
      </c>
      <c r="AQ4" s="2">
        <f>STDEV(AN4,AK4,AH4,AE4,AB4,Y4,V4,S4,P4,M4,J4,G4,D4)</f>
        <v>6.2269018307867778</v>
      </c>
      <c r="AR4">
        <f>AP4-AQ4</f>
        <v>37.286175092290151</v>
      </c>
      <c r="AS4" s="5">
        <v>1.4479166666666666E-3</v>
      </c>
      <c r="AU4" s="7">
        <v>0.20347222222222222</v>
      </c>
      <c r="AX4" s="5">
        <v>1.5563657407407408E-2</v>
      </c>
      <c r="AY4" s="5">
        <v>2.0307870370370368E-2</v>
      </c>
      <c r="AZ4" s="5">
        <f t="shared" si="14"/>
        <v>2.0307870370370368E-2</v>
      </c>
      <c r="BB4" s="8">
        <f t="shared" si="15"/>
        <v>29.25</v>
      </c>
      <c r="BC4" s="8">
        <f t="shared" si="16"/>
        <v>29.25</v>
      </c>
    </row>
    <row r="5" spans="1:55">
      <c r="A5" s="9" t="s">
        <v>52</v>
      </c>
      <c r="B5" s="11">
        <v>58</v>
      </c>
      <c r="C5" s="11">
        <v>4.7</v>
      </c>
      <c r="D5" s="11">
        <f t="shared" si="0"/>
        <v>62.7</v>
      </c>
      <c r="E5" s="11">
        <v>35</v>
      </c>
      <c r="F5" s="11">
        <v>0</v>
      </c>
      <c r="G5" s="11">
        <f t="shared" si="1"/>
        <v>35</v>
      </c>
      <c r="H5" s="11"/>
      <c r="I5" s="11"/>
      <c r="J5" s="11"/>
      <c r="K5" s="11">
        <v>45</v>
      </c>
      <c r="L5" s="11">
        <v>4</v>
      </c>
      <c r="M5" s="11">
        <f t="shared" si="3"/>
        <v>49</v>
      </c>
      <c r="N5" s="11">
        <v>35</v>
      </c>
      <c r="O5" s="11">
        <v>5</v>
      </c>
      <c r="P5" s="11">
        <f t="shared" si="4"/>
        <v>40</v>
      </c>
      <c r="Q5" s="11">
        <v>30</v>
      </c>
      <c r="R5" s="11">
        <v>12</v>
      </c>
      <c r="S5" s="11">
        <f t="shared" si="5"/>
        <v>42</v>
      </c>
      <c r="T5" s="11">
        <v>25</v>
      </c>
      <c r="U5" s="11">
        <v>24</v>
      </c>
      <c r="V5" s="11">
        <f t="shared" si="6"/>
        <v>49</v>
      </c>
      <c r="W5" s="11"/>
      <c r="X5" s="11"/>
      <c r="Y5" s="11"/>
      <c r="Z5" s="11"/>
      <c r="AA5" s="11"/>
      <c r="AB5" s="11"/>
      <c r="AC5" s="11"/>
      <c r="AD5" s="11"/>
      <c r="AE5" s="11"/>
      <c r="AF5" s="11">
        <v>43</v>
      </c>
      <c r="AG5" s="11">
        <v>0</v>
      </c>
      <c r="AH5" s="11">
        <f t="shared" si="10"/>
        <v>43</v>
      </c>
      <c r="AI5" s="11"/>
      <c r="AJ5" s="11"/>
      <c r="AK5" s="11"/>
      <c r="AL5" s="11"/>
      <c r="AM5" s="11"/>
      <c r="AN5" s="11"/>
      <c r="AO5" s="2"/>
      <c r="AP5" s="2">
        <f t="shared" si="13"/>
        <v>45.81428571428571</v>
      </c>
      <c r="AQ5" s="2">
        <f>STDEV(AN5,AK5,AH5,AE5,AB5,Y5,V5,S5,P5,M5,J5,G5,D5)</f>
        <v>8.9316718426486243</v>
      </c>
      <c r="AR5">
        <f>AP5-AQ5</f>
        <v>36.882613871637083</v>
      </c>
      <c r="AS5" s="5">
        <v>1.4362268518518519E-3</v>
      </c>
      <c r="AT5" s="5">
        <v>3.102083333333333E-3</v>
      </c>
      <c r="AU5" s="5">
        <v>3.4195601851851852E-3</v>
      </c>
      <c r="AX5" s="5">
        <v>1.5006944444444443E-2</v>
      </c>
      <c r="AY5" s="5">
        <v>1.9685185185185184E-2</v>
      </c>
      <c r="AZ5" s="5">
        <f t="shared" si="14"/>
        <v>1.9685185185185184E-2</v>
      </c>
      <c r="BB5" s="8">
        <f t="shared" si="15"/>
        <v>28.35</v>
      </c>
      <c r="BC5" s="8">
        <f t="shared" si="16"/>
        <v>28.35</v>
      </c>
    </row>
    <row r="6" spans="1:55">
      <c r="A6" s="9" t="s">
        <v>53</v>
      </c>
      <c r="B6" s="11">
        <v>36.299999999999997</v>
      </c>
      <c r="C6" s="11">
        <v>5</v>
      </c>
      <c r="D6" s="11">
        <f t="shared" si="0"/>
        <v>41.3</v>
      </c>
      <c r="E6" s="11">
        <v>39.35</v>
      </c>
      <c r="F6" s="11">
        <v>6.5</v>
      </c>
      <c r="G6" s="11">
        <f t="shared" si="1"/>
        <v>45.85</v>
      </c>
      <c r="H6" s="11">
        <v>43.9</v>
      </c>
      <c r="I6" s="11">
        <v>6</v>
      </c>
      <c r="J6" s="11">
        <f t="shared" si="2"/>
        <v>49.9</v>
      </c>
      <c r="K6" s="11">
        <v>50</v>
      </c>
      <c r="L6" s="11">
        <v>0</v>
      </c>
      <c r="M6" s="11">
        <f t="shared" si="3"/>
        <v>50</v>
      </c>
      <c r="N6" s="11">
        <v>42</v>
      </c>
      <c r="O6" s="11">
        <v>0</v>
      </c>
      <c r="P6" s="11">
        <f t="shared" si="4"/>
        <v>42</v>
      </c>
      <c r="Q6" s="11"/>
      <c r="R6" s="11"/>
      <c r="S6" s="11"/>
      <c r="T6" s="11">
        <v>32.5</v>
      </c>
      <c r="U6" s="11">
        <v>5</v>
      </c>
      <c r="V6" s="11">
        <f t="shared" si="6"/>
        <v>37.5</v>
      </c>
      <c r="W6" s="11">
        <v>39.799999999999997</v>
      </c>
      <c r="X6" s="11">
        <v>0</v>
      </c>
      <c r="Y6" s="11">
        <f t="shared" si="7"/>
        <v>39.799999999999997</v>
      </c>
      <c r="Z6" s="11">
        <v>44.4</v>
      </c>
      <c r="AA6" s="11">
        <v>3</v>
      </c>
      <c r="AB6" s="11">
        <f t="shared" si="8"/>
        <v>47.4</v>
      </c>
      <c r="AC6" s="11"/>
      <c r="AD6" s="11"/>
      <c r="AE6" s="11"/>
      <c r="AF6" s="11">
        <v>34.299999999999997</v>
      </c>
      <c r="AG6" s="11">
        <v>5</v>
      </c>
      <c r="AH6" s="11">
        <f t="shared" si="10"/>
        <v>39.299999999999997</v>
      </c>
      <c r="AI6" s="11">
        <v>31</v>
      </c>
      <c r="AJ6" s="11">
        <v>8</v>
      </c>
      <c r="AK6" s="11">
        <f t="shared" si="11"/>
        <v>39</v>
      </c>
      <c r="AL6" s="11">
        <v>24.8</v>
      </c>
      <c r="AM6" s="11">
        <v>6.5</v>
      </c>
      <c r="AN6" s="11">
        <f t="shared" si="12"/>
        <v>31.3</v>
      </c>
      <c r="AO6" s="2"/>
      <c r="AP6" s="2">
        <f>AVERAGE(AN6,AK6,AH6,AE6,AB6,Y6,V6,S6,P6,M6,J6,G6,D6)</f>
        <v>42.122727272727275</v>
      </c>
      <c r="AQ6" s="2">
        <f>STDEV(AN6,AK6,AH6,AE6,AB6,Y6,V6,S6,P6,M6,J6,G6,D6)</f>
        <v>5.7147774950720089</v>
      </c>
      <c r="AR6">
        <f>AP6-AQ6</f>
        <v>36.407949777655269</v>
      </c>
      <c r="AS6" s="5">
        <v>1.3459490740740741E-3</v>
      </c>
      <c r="AT6" s="5">
        <v>2.8774305555555558E-3</v>
      </c>
      <c r="AU6" s="5">
        <v>3.2486111111111114E-3</v>
      </c>
      <c r="AX6" s="5">
        <v>1.4866898148148148E-2</v>
      </c>
      <c r="AY6" s="5">
        <v>1.9658564814814816E-2</v>
      </c>
      <c r="AZ6" s="5">
        <v>2.0034722222222221E-2</v>
      </c>
      <c r="BB6" s="8">
        <f t="shared" si="15"/>
        <v>28.316666666666666</v>
      </c>
      <c r="BC6" s="8">
        <f t="shared" si="16"/>
        <v>28.85</v>
      </c>
    </row>
    <row r="7" spans="1:55">
      <c r="A7" s="9" t="s">
        <v>54</v>
      </c>
      <c r="B7" s="11">
        <v>49.7</v>
      </c>
      <c r="C7" s="11">
        <v>0</v>
      </c>
      <c r="D7" s="11">
        <f t="shared" si="0"/>
        <v>49.7</v>
      </c>
      <c r="E7" s="11">
        <v>43</v>
      </c>
      <c r="F7" s="11">
        <v>3.5</v>
      </c>
      <c r="G7" s="11">
        <f t="shared" si="1"/>
        <v>46.5</v>
      </c>
      <c r="H7" s="11">
        <v>23.1</v>
      </c>
      <c r="I7" s="11">
        <v>6</v>
      </c>
      <c r="J7" s="11">
        <f t="shared" si="2"/>
        <v>29.1</v>
      </c>
      <c r="K7" s="11">
        <v>51.6</v>
      </c>
      <c r="L7" s="11">
        <v>0</v>
      </c>
      <c r="M7" s="11">
        <f t="shared" si="3"/>
        <v>51.6</v>
      </c>
      <c r="N7" s="11">
        <v>36.5</v>
      </c>
      <c r="O7" s="11">
        <v>0</v>
      </c>
      <c r="P7" s="11">
        <f t="shared" si="4"/>
        <v>36.5</v>
      </c>
      <c r="Q7" s="11">
        <v>50.4</v>
      </c>
      <c r="R7" s="11">
        <v>0</v>
      </c>
      <c r="S7" s="11">
        <f>SUM(Q7:R7)</f>
        <v>50.4</v>
      </c>
      <c r="T7" s="11">
        <v>55</v>
      </c>
      <c r="U7" s="11">
        <v>0</v>
      </c>
      <c r="V7" s="11">
        <f t="shared" si="6"/>
        <v>55</v>
      </c>
      <c r="W7" s="11">
        <v>45.5</v>
      </c>
      <c r="X7" s="11">
        <v>0</v>
      </c>
      <c r="Y7" s="11">
        <f t="shared" si="7"/>
        <v>45.5</v>
      </c>
      <c r="Z7" s="11">
        <v>44</v>
      </c>
      <c r="AA7" s="11">
        <v>0</v>
      </c>
      <c r="AB7" s="11">
        <f t="shared" si="8"/>
        <v>44</v>
      </c>
      <c r="AC7" s="11">
        <v>50.7</v>
      </c>
      <c r="AD7" s="11">
        <v>0</v>
      </c>
      <c r="AE7" s="11">
        <f t="shared" si="9"/>
        <v>50.7</v>
      </c>
      <c r="AF7" s="11">
        <v>34.5</v>
      </c>
      <c r="AG7" s="11">
        <v>0</v>
      </c>
      <c r="AH7" s="11">
        <f t="shared" si="10"/>
        <v>34.5</v>
      </c>
      <c r="AI7" s="11">
        <v>32.25</v>
      </c>
      <c r="AJ7" s="11">
        <v>0</v>
      </c>
      <c r="AK7" s="11">
        <f t="shared" si="11"/>
        <v>32.25</v>
      </c>
      <c r="AL7" s="11">
        <v>21.8</v>
      </c>
      <c r="AM7" s="11">
        <v>0</v>
      </c>
      <c r="AN7" s="11">
        <f t="shared" si="12"/>
        <v>21.8</v>
      </c>
      <c r="AO7" s="2"/>
      <c r="AP7" s="2">
        <f>AVERAGE(AN7,AK7,AH7,AE7,AB7,Y7,V7,S7,P7,M7,J7,G7,D7)</f>
        <v>42.119230769230775</v>
      </c>
      <c r="AQ7" s="2">
        <f>STDEV(AN7,AK7,AH7,AE7,AB7,Y7,V7,S7,P7,M7,J7,G7,D7)</f>
        <v>10.242996356485444</v>
      </c>
      <c r="AR7">
        <f>AP7-AQ7</f>
        <v>31.876234412745333</v>
      </c>
      <c r="AS7" s="5">
        <v>1.6280092592592592E-3</v>
      </c>
      <c r="AT7" s="5">
        <v>3.2664351851851856E-3</v>
      </c>
      <c r="AU7" s="5">
        <v>3.4487268518518521E-3</v>
      </c>
      <c r="AV7" s="5">
        <v>6.9699074074074082E-3</v>
      </c>
      <c r="AW7" s="5">
        <v>1.2152662037037036E-2</v>
      </c>
      <c r="AX7" s="5">
        <v>1.5248842592592593E-2</v>
      </c>
      <c r="AY7" s="5">
        <v>2.0075231481481482E-2</v>
      </c>
      <c r="AZ7" s="5">
        <f t="shared" si="14"/>
        <v>2.0075231481481482E-2</v>
      </c>
      <c r="BB7" s="8">
        <f t="shared" si="15"/>
        <v>28.916666666666668</v>
      </c>
      <c r="BC7" s="8">
        <f t="shared" si="16"/>
        <v>28.916666666666668</v>
      </c>
    </row>
    <row r="8" spans="1:55">
      <c r="A8" s="9" t="s">
        <v>55</v>
      </c>
      <c r="B8" s="11">
        <v>17.670000000000002</v>
      </c>
      <c r="C8" s="11">
        <v>0</v>
      </c>
      <c r="D8" s="11">
        <f t="shared" si="0"/>
        <v>17.670000000000002</v>
      </c>
      <c r="E8" s="11">
        <v>27.22</v>
      </c>
      <c r="F8" s="11">
        <v>6</v>
      </c>
      <c r="G8" s="11">
        <f t="shared" si="1"/>
        <v>33.22</v>
      </c>
      <c r="H8" s="11">
        <v>36.53</v>
      </c>
      <c r="I8" s="11">
        <v>6</v>
      </c>
      <c r="J8" s="11">
        <f t="shared" si="2"/>
        <v>42.53</v>
      </c>
      <c r="K8" s="11">
        <v>41.23</v>
      </c>
      <c r="L8" s="11">
        <v>0</v>
      </c>
      <c r="M8" s="11">
        <f t="shared" si="3"/>
        <v>41.23</v>
      </c>
      <c r="N8" s="11">
        <v>25</v>
      </c>
      <c r="O8" s="11">
        <v>10</v>
      </c>
      <c r="P8" s="11">
        <f t="shared" si="4"/>
        <v>35</v>
      </c>
      <c r="Q8" s="11">
        <v>36</v>
      </c>
      <c r="R8" s="11">
        <v>12</v>
      </c>
      <c r="S8" s="11">
        <f t="shared" si="5"/>
        <v>48</v>
      </c>
      <c r="T8" s="11">
        <v>35</v>
      </c>
      <c r="U8" s="11">
        <v>10</v>
      </c>
      <c r="V8" s="11">
        <f t="shared" si="6"/>
        <v>45</v>
      </c>
      <c r="W8" s="11">
        <v>31.7</v>
      </c>
      <c r="X8" s="11">
        <v>15</v>
      </c>
      <c r="Y8" s="11">
        <f t="shared" si="7"/>
        <v>46.7</v>
      </c>
      <c r="Z8" s="11">
        <v>35.85</v>
      </c>
      <c r="AA8" s="11">
        <v>10</v>
      </c>
      <c r="AB8" s="11">
        <f t="shared" si="8"/>
        <v>45.85</v>
      </c>
      <c r="AC8" s="11"/>
      <c r="AD8" s="11"/>
      <c r="AE8" s="11"/>
      <c r="AF8" s="11">
        <v>34.15</v>
      </c>
      <c r="AG8" s="11">
        <v>0</v>
      </c>
      <c r="AH8" s="11">
        <f t="shared" si="10"/>
        <v>34.15</v>
      </c>
      <c r="AI8" s="11"/>
      <c r="AJ8" s="11"/>
      <c r="AK8" s="11"/>
      <c r="AL8" s="11">
        <v>22</v>
      </c>
      <c r="AM8" s="11">
        <v>6.5</v>
      </c>
      <c r="AN8" s="11">
        <f t="shared" si="12"/>
        <v>28.5</v>
      </c>
      <c r="AO8" s="2"/>
      <c r="AP8" s="2">
        <f t="shared" si="13"/>
        <v>37.986363636363642</v>
      </c>
      <c r="AQ8" s="2">
        <f>STDEV(AN8,AK8,AH8,AE8,AB8,Y8,V8,S8,P8,M8,J8,G8,D8)</f>
        <v>9.3139360881715945</v>
      </c>
      <c r="AR8">
        <f>AP8-AQ8</f>
        <v>28.672427548192047</v>
      </c>
      <c r="AX8" s="5">
        <v>1.6724537037037038E-2</v>
      </c>
      <c r="AY8" s="5">
        <v>2.2466435185185183E-2</v>
      </c>
      <c r="AZ8" s="5">
        <f t="shared" si="14"/>
        <v>2.2466435185185183E-2</v>
      </c>
      <c r="BB8" s="8">
        <f t="shared" si="15"/>
        <v>32.35</v>
      </c>
      <c r="BC8" s="8">
        <f t="shared" si="16"/>
        <v>32.35</v>
      </c>
    </row>
    <row r="9" spans="1:55">
      <c r="A9" s="9" t="s">
        <v>56</v>
      </c>
      <c r="B9" s="11"/>
      <c r="C9" s="11"/>
      <c r="D9" s="11"/>
      <c r="E9" s="11">
        <v>40</v>
      </c>
      <c r="F9" s="11">
        <v>14</v>
      </c>
      <c r="G9" s="11">
        <f t="shared" si="1"/>
        <v>54</v>
      </c>
      <c r="H9" s="11">
        <v>41.5</v>
      </c>
      <c r="I9" s="11">
        <v>9</v>
      </c>
      <c r="J9" s="11">
        <f t="shared" si="2"/>
        <v>50.5</v>
      </c>
      <c r="K9" s="11">
        <v>50</v>
      </c>
      <c r="L9" s="11">
        <v>12</v>
      </c>
      <c r="M9" s="11">
        <f t="shared" si="3"/>
        <v>62</v>
      </c>
      <c r="N9" s="11">
        <v>38</v>
      </c>
      <c r="O9" s="11">
        <v>2</v>
      </c>
      <c r="P9" s="11">
        <f t="shared" si="4"/>
        <v>40</v>
      </c>
      <c r="Q9" s="11">
        <v>43</v>
      </c>
      <c r="R9" s="11">
        <v>9</v>
      </c>
      <c r="S9" s="11">
        <f t="shared" si="5"/>
        <v>52</v>
      </c>
      <c r="T9" s="11">
        <v>46</v>
      </c>
      <c r="U9" s="11">
        <v>6</v>
      </c>
      <c r="V9" s="11">
        <f t="shared" si="6"/>
        <v>52</v>
      </c>
      <c r="W9" s="11">
        <v>42.5</v>
      </c>
      <c r="X9" s="11">
        <v>0</v>
      </c>
      <c r="Y9" s="11">
        <f t="shared" si="7"/>
        <v>42.5</v>
      </c>
      <c r="Z9" s="11">
        <v>50</v>
      </c>
      <c r="AA9" s="11">
        <v>0</v>
      </c>
      <c r="AB9" s="11">
        <f t="shared" si="8"/>
        <v>50</v>
      </c>
      <c r="AC9" s="11">
        <v>49</v>
      </c>
      <c r="AD9" s="11">
        <v>0</v>
      </c>
      <c r="AE9" s="11">
        <f t="shared" si="9"/>
        <v>49</v>
      </c>
      <c r="AF9" s="11">
        <v>37</v>
      </c>
      <c r="AG9" s="11">
        <v>8</v>
      </c>
      <c r="AH9" s="11">
        <f t="shared" si="10"/>
        <v>45</v>
      </c>
      <c r="AI9" s="11"/>
      <c r="AJ9" s="11"/>
      <c r="AK9" s="11"/>
      <c r="AL9" s="11"/>
      <c r="AM9" s="11"/>
      <c r="AN9" s="11"/>
      <c r="AO9" s="2"/>
      <c r="AP9" s="2">
        <f t="shared" si="13"/>
        <v>49.7</v>
      </c>
      <c r="AQ9" s="2">
        <f>STDEV(AN9,AK9,AH9,AE9,AB9,Y9,V9,S9,P9,M9,J9,G9,D9)</f>
        <v>6.2325311426774501</v>
      </c>
      <c r="AR9">
        <f>AP9-AQ9</f>
        <v>43.467468857322551</v>
      </c>
      <c r="AS9" s="5">
        <v>1.3443287037037037E-3</v>
      </c>
      <c r="AT9" s="5">
        <v>2.7998842592592593E-3</v>
      </c>
      <c r="AU9" s="5">
        <v>3.0005787037037037E-3</v>
      </c>
      <c r="AV9" s="5">
        <v>6.4034722222222219E-3</v>
      </c>
      <c r="AW9" s="5">
        <v>1.0628587962962963E-2</v>
      </c>
      <c r="AX9" s="5">
        <v>1.3635416666666665E-2</v>
      </c>
      <c r="AY9" s="5">
        <v>1.7903935185185186E-2</v>
      </c>
      <c r="AZ9" s="5">
        <f t="shared" si="14"/>
        <v>1.7903935185185186E-2</v>
      </c>
      <c r="BB9" s="8">
        <f t="shared" si="15"/>
        <v>25.783333333333335</v>
      </c>
      <c r="BC9" s="8">
        <f t="shared" si="16"/>
        <v>25.783333333333335</v>
      </c>
    </row>
    <row r="10" spans="1:55">
      <c r="A10" s="9" t="s">
        <v>57</v>
      </c>
      <c r="B10" s="11">
        <v>50</v>
      </c>
      <c r="C10" s="11">
        <v>0</v>
      </c>
      <c r="D10" s="11">
        <f t="shared" si="0"/>
        <v>50</v>
      </c>
      <c r="E10" s="11">
        <v>50.2</v>
      </c>
      <c r="F10" s="11">
        <v>5</v>
      </c>
      <c r="G10" s="11">
        <f t="shared" si="1"/>
        <v>55.2</v>
      </c>
      <c r="H10" s="11">
        <v>55</v>
      </c>
      <c r="I10" s="11">
        <v>5</v>
      </c>
      <c r="J10" s="11">
        <f t="shared" si="2"/>
        <v>60</v>
      </c>
      <c r="K10" s="11">
        <v>60</v>
      </c>
      <c r="L10" s="11">
        <v>0</v>
      </c>
      <c r="M10" s="11">
        <f t="shared" si="3"/>
        <v>60</v>
      </c>
      <c r="N10" s="11">
        <v>45.2</v>
      </c>
      <c r="O10" s="11">
        <v>0</v>
      </c>
      <c r="P10" s="11">
        <f t="shared" si="4"/>
        <v>45.2</v>
      </c>
      <c r="Q10" s="11">
        <v>60</v>
      </c>
      <c r="R10" s="11">
        <v>0</v>
      </c>
      <c r="S10" s="11">
        <f t="shared" si="5"/>
        <v>60</v>
      </c>
      <c r="T10" s="11">
        <v>60</v>
      </c>
      <c r="U10" s="11">
        <v>0</v>
      </c>
      <c r="V10" s="11">
        <f t="shared" si="6"/>
        <v>60</v>
      </c>
      <c r="W10" s="11">
        <v>45</v>
      </c>
      <c r="X10" s="11">
        <v>0</v>
      </c>
      <c r="Y10" s="11">
        <f t="shared" si="7"/>
        <v>45</v>
      </c>
      <c r="Z10" s="11">
        <v>50</v>
      </c>
      <c r="AA10" s="11">
        <v>0</v>
      </c>
      <c r="AB10" s="11">
        <f t="shared" si="8"/>
        <v>50</v>
      </c>
      <c r="AC10" s="11">
        <v>48</v>
      </c>
      <c r="AD10" s="11">
        <v>0</v>
      </c>
      <c r="AE10" s="11">
        <f t="shared" si="9"/>
        <v>48</v>
      </c>
      <c r="AF10" s="11">
        <v>42</v>
      </c>
      <c r="AG10" s="11">
        <v>0</v>
      </c>
      <c r="AH10" s="11">
        <f t="shared" si="10"/>
        <v>42</v>
      </c>
      <c r="AI10" s="11">
        <v>34</v>
      </c>
      <c r="AJ10" s="11">
        <v>8</v>
      </c>
      <c r="AK10" s="11">
        <f t="shared" si="11"/>
        <v>42</v>
      </c>
      <c r="AL10" s="11">
        <v>30.3</v>
      </c>
      <c r="AM10" s="11">
        <v>3.5</v>
      </c>
      <c r="AN10" s="11">
        <f t="shared" si="12"/>
        <v>33.799999999999997</v>
      </c>
      <c r="AO10" s="2"/>
      <c r="AP10" s="2">
        <f t="shared" si="13"/>
        <v>50.092307692307699</v>
      </c>
      <c r="AQ10" s="2">
        <f>STDEV(AN10,AK10,AH10,AE10,AB10,Y10,V10,S10,P10,M10,J10,G10,D10)</f>
        <v>8.511801761717031</v>
      </c>
      <c r="AR10">
        <f>AP10-AQ10</f>
        <v>41.580505930590668</v>
      </c>
      <c r="AS10" s="5">
        <v>1.3828703703703702E-3</v>
      </c>
      <c r="AT10" s="5">
        <v>2.9048611111111111E-3</v>
      </c>
      <c r="AU10" s="5">
        <v>3.2420138888888889E-3</v>
      </c>
      <c r="AV10" s="5">
        <v>6.8861111111111119E-3</v>
      </c>
      <c r="AX10" s="5">
        <v>1.4849537037037038E-2</v>
      </c>
      <c r="AY10" s="5">
        <v>1.9456018518518518E-2</v>
      </c>
      <c r="AZ10" s="5">
        <f t="shared" si="14"/>
        <v>1.9456018518518518E-2</v>
      </c>
      <c r="BB10" s="8">
        <f t="shared" si="15"/>
        <v>28.016666666666666</v>
      </c>
      <c r="BC10" s="8">
        <f t="shared" si="16"/>
        <v>28.016666666666666</v>
      </c>
    </row>
    <row r="11" spans="1:55">
      <c r="A11" s="9" t="s">
        <v>58</v>
      </c>
      <c r="B11" s="11">
        <v>53</v>
      </c>
      <c r="C11" s="11">
        <v>0</v>
      </c>
      <c r="D11" s="11">
        <f t="shared" si="0"/>
        <v>53</v>
      </c>
      <c r="E11" s="11">
        <v>41</v>
      </c>
      <c r="F11" s="11">
        <v>0</v>
      </c>
      <c r="G11" s="11">
        <f t="shared" si="1"/>
        <v>41</v>
      </c>
      <c r="H11" s="11">
        <v>49</v>
      </c>
      <c r="I11" s="11">
        <v>6</v>
      </c>
      <c r="J11" s="11">
        <f t="shared" si="2"/>
        <v>55</v>
      </c>
      <c r="K11" s="11">
        <v>55.26</v>
      </c>
      <c r="L11" s="11">
        <v>0</v>
      </c>
      <c r="M11" s="11">
        <f t="shared" si="3"/>
        <v>55.26</v>
      </c>
      <c r="N11" s="11">
        <v>45</v>
      </c>
      <c r="O11" s="11">
        <v>0</v>
      </c>
      <c r="P11" s="11">
        <f t="shared" si="4"/>
        <v>45</v>
      </c>
      <c r="Q11" s="11">
        <v>55</v>
      </c>
      <c r="R11" s="11">
        <v>0</v>
      </c>
      <c r="S11" s="11">
        <f t="shared" si="5"/>
        <v>55</v>
      </c>
      <c r="T11" s="11">
        <v>55</v>
      </c>
      <c r="U11" s="11">
        <v>0</v>
      </c>
      <c r="V11" s="11">
        <f t="shared" si="6"/>
        <v>55</v>
      </c>
      <c r="W11" s="11">
        <v>45</v>
      </c>
      <c r="X11" s="11">
        <v>0</v>
      </c>
      <c r="Y11" s="11">
        <f t="shared" si="7"/>
        <v>45</v>
      </c>
      <c r="Z11" s="11">
        <v>55</v>
      </c>
      <c r="AA11" s="11">
        <v>0</v>
      </c>
      <c r="AB11" s="11">
        <f t="shared" si="8"/>
        <v>55</v>
      </c>
      <c r="AC11" s="11">
        <v>49</v>
      </c>
      <c r="AD11" s="11">
        <v>0</v>
      </c>
      <c r="AE11" s="11">
        <f t="shared" si="9"/>
        <v>49</v>
      </c>
      <c r="AF11" s="11">
        <v>45.5</v>
      </c>
      <c r="AG11" s="11">
        <v>0</v>
      </c>
      <c r="AH11" s="11">
        <f t="shared" si="10"/>
        <v>45.5</v>
      </c>
      <c r="AI11" s="11">
        <v>37.5</v>
      </c>
      <c r="AJ11" s="11">
        <v>8</v>
      </c>
      <c r="AK11" s="11">
        <f t="shared" si="11"/>
        <v>45.5</v>
      </c>
      <c r="AL11" s="11">
        <v>38</v>
      </c>
      <c r="AM11" s="11">
        <v>5</v>
      </c>
      <c r="AN11" s="11">
        <f t="shared" si="12"/>
        <v>43</v>
      </c>
      <c r="AO11" s="2"/>
      <c r="AP11" s="2">
        <f t="shared" si="13"/>
        <v>49.404615384615383</v>
      </c>
      <c r="AQ11" s="2">
        <f>STDEV(AN11,AK11,AH11,AE11,AB11,Y11,V11,S11,P11,M11,J11,G11,D11)</f>
        <v>5.4280085595987408</v>
      </c>
      <c r="AR11">
        <f>AP11-AQ11</f>
        <v>43.976606825016646</v>
      </c>
      <c r="AX11" s="5">
        <v>1.4569444444444444E-2</v>
      </c>
      <c r="AY11" s="5">
        <v>1.8677083333333334E-2</v>
      </c>
      <c r="AZ11" s="5">
        <f t="shared" si="14"/>
        <v>1.8677083333333334E-2</v>
      </c>
      <c r="BB11" s="8">
        <f t="shared" si="15"/>
        <v>26.9</v>
      </c>
      <c r="BC11" s="8">
        <f t="shared" si="16"/>
        <v>26.9</v>
      </c>
    </row>
    <row r="12" spans="1:55">
      <c r="A12" s="9" t="s">
        <v>59</v>
      </c>
      <c r="B12" s="11">
        <v>28</v>
      </c>
      <c r="C12" s="11">
        <v>0</v>
      </c>
      <c r="D12" s="11">
        <f t="shared" si="0"/>
        <v>28</v>
      </c>
      <c r="E12" s="11">
        <v>37</v>
      </c>
      <c r="F12" s="11">
        <v>7</v>
      </c>
      <c r="G12" s="11">
        <f t="shared" si="1"/>
        <v>44</v>
      </c>
      <c r="H12" s="11">
        <v>44.38</v>
      </c>
      <c r="I12" s="11">
        <v>7</v>
      </c>
      <c r="J12" s="11">
        <f t="shared" si="2"/>
        <v>51.38</v>
      </c>
      <c r="K12" s="11">
        <v>48.25</v>
      </c>
      <c r="L12" s="11">
        <v>10</v>
      </c>
      <c r="M12" s="11">
        <f t="shared" si="3"/>
        <v>58.25</v>
      </c>
      <c r="N12" s="11">
        <v>39.5</v>
      </c>
      <c r="O12" s="11">
        <v>0</v>
      </c>
      <c r="P12" s="11">
        <f t="shared" si="4"/>
        <v>39.5</v>
      </c>
      <c r="Q12" s="11">
        <v>52.25</v>
      </c>
      <c r="R12" s="11">
        <v>4</v>
      </c>
      <c r="S12" s="11">
        <f t="shared" si="5"/>
        <v>56.25</v>
      </c>
      <c r="T12" s="11">
        <v>52</v>
      </c>
      <c r="U12" s="11">
        <v>3</v>
      </c>
      <c r="V12" s="11">
        <f t="shared" si="6"/>
        <v>55</v>
      </c>
      <c r="W12" s="11">
        <v>39.5</v>
      </c>
      <c r="X12" s="11">
        <v>2</v>
      </c>
      <c r="Y12" s="11">
        <f t="shared" si="7"/>
        <v>41.5</v>
      </c>
      <c r="Z12" s="11">
        <v>45</v>
      </c>
      <c r="AA12" s="11">
        <v>5</v>
      </c>
      <c r="AB12" s="11">
        <f t="shared" si="8"/>
        <v>50</v>
      </c>
      <c r="AC12" s="11">
        <v>47</v>
      </c>
      <c r="AD12" s="11">
        <v>0</v>
      </c>
      <c r="AE12" s="11">
        <f t="shared" si="9"/>
        <v>47</v>
      </c>
      <c r="AF12" s="11">
        <v>39.5</v>
      </c>
      <c r="AG12" s="11">
        <v>0</v>
      </c>
      <c r="AH12" s="11">
        <f t="shared" si="10"/>
        <v>39.5</v>
      </c>
      <c r="AI12" s="11">
        <v>36</v>
      </c>
      <c r="AJ12" s="11">
        <v>8</v>
      </c>
      <c r="AK12" s="11">
        <f t="shared" si="11"/>
        <v>44</v>
      </c>
      <c r="AL12" s="11">
        <v>37</v>
      </c>
      <c r="AM12" s="11">
        <v>3</v>
      </c>
      <c r="AN12" s="11">
        <f t="shared" si="12"/>
        <v>40</v>
      </c>
      <c r="AO12" s="2"/>
      <c r="AP12" s="2">
        <f t="shared" si="13"/>
        <v>45.721538461538458</v>
      </c>
      <c r="AQ12" s="2">
        <f>STDEV(AN12,AK12,AH12,AE12,AB12,Y12,V12,S12,P12,M12,J12,G12,D12)</f>
        <v>8.4351020999094928</v>
      </c>
      <c r="AR12">
        <f>AP12-AQ12</f>
        <v>37.286436361628965</v>
      </c>
      <c r="AX12" s="5">
        <v>1.4346064814814815E-2</v>
      </c>
      <c r="AY12" s="5">
        <v>1.8896990740740742E-2</v>
      </c>
      <c r="AZ12" s="5">
        <f t="shared" si="14"/>
        <v>1.8896990740740742E-2</v>
      </c>
      <c r="BB12" s="8">
        <f t="shared" si="15"/>
        <v>27.216666666666665</v>
      </c>
      <c r="BC12" s="8">
        <f t="shared" si="16"/>
        <v>27.216666666666665</v>
      </c>
    </row>
    <row r="13" spans="1:55">
      <c r="A13" s="9" t="s">
        <v>60</v>
      </c>
      <c r="B13" s="11">
        <v>45</v>
      </c>
      <c r="C13" s="11">
        <v>0</v>
      </c>
      <c r="D13" s="11">
        <f t="shared" si="0"/>
        <v>45</v>
      </c>
      <c r="E13" s="11">
        <v>41</v>
      </c>
      <c r="F13" s="11">
        <v>7</v>
      </c>
      <c r="G13" s="11">
        <f t="shared" si="1"/>
        <v>48</v>
      </c>
      <c r="H13" s="11">
        <v>42</v>
      </c>
      <c r="I13" s="11">
        <v>5.5</v>
      </c>
      <c r="J13" s="11">
        <f t="shared" si="2"/>
        <v>47.5</v>
      </c>
      <c r="K13" s="11">
        <v>50</v>
      </c>
      <c r="L13" s="11">
        <v>9</v>
      </c>
      <c r="M13" s="11">
        <f t="shared" si="3"/>
        <v>59</v>
      </c>
      <c r="N13" s="11">
        <v>35</v>
      </c>
      <c r="O13" s="11">
        <v>10</v>
      </c>
      <c r="P13" s="11">
        <f t="shared" si="4"/>
        <v>45</v>
      </c>
      <c r="Q13" s="11">
        <v>50</v>
      </c>
      <c r="R13" s="11">
        <v>0</v>
      </c>
      <c r="S13" s="11">
        <f t="shared" si="5"/>
        <v>50</v>
      </c>
      <c r="T13" s="11">
        <v>47.5</v>
      </c>
      <c r="U13" s="11">
        <v>10</v>
      </c>
      <c r="V13" s="11">
        <f t="shared" si="6"/>
        <v>57.5</v>
      </c>
      <c r="W13" s="11">
        <v>35</v>
      </c>
      <c r="X13" s="11">
        <v>13</v>
      </c>
      <c r="Y13" s="11">
        <f t="shared" si="7"/>
        <v>48</v>
      </c>
      <c r="Z13" s="11">
        <v>45.5</v>
      </c>
      <c r="AA13" s="11">
        <v>0</v>
      </c>
      <c r="AB13" s="11">
        <f t="shared" si="8"/>
        <v>45.5</v>
      </c>
      <c r="AC13" s="11">
        <v>42</v>
      </c>
      <c r="AD13" s="11">
        <v>0</v>
      </c>
      <c r="AE13" s="11">
        <f t="shared" si="9"/>
        <v>42</v>
      </c>
      <c r="AF13" s="11">
        <v>39</v>
      </c>
      <c r="AG13" s="11">
        <v>3.5</v>
      </c>
      <c r="AH13" s="11">
        <f t="shared" si="10"/>
        <v>42.5</v>
      </c>
      <c r="AI13" s="11">
        <v>33</v>
      </c>
      <c r="AJ13" s="11">
        <v>5</v>
      </c>
      <c r="AK13" s="11">
        <f t="shared" si="11"/>
        <v>38</v>
      </c>
      <c r="AL13" s="11">
        <v>25</v>
      </c>
      <c r="AM13" s="11">
        <v>9</v>
      </c>
      <c r="AN13" s="11">
        <f t="shared" si="12"/>
        <v>34</v>
      </c>
      <c r="AO13" s="2"/>
      <c r="AP13" s="2">
        <f t="shared" si="13"/>
        <v>46.307692307692307</v>
      </c>
      <c r="AQ13" s="2">
        <f>STDEV(AN13,AK13,AH13,AE13,AB13,Y13,V13,S13,P13,M13,J13,G13,D13)</f>
        <v>6.8603281673767285</v>
      </c>
      <c r="AR13">
        <f>AP13-AQ13</f>
        <v>39.447364140315578</v>
      </c>
      <c r="AX13" s="5">
        <v>1.6068287037037037E-2</v>
      </c>
      <c r="AY13" s="5">
        <v>2.0581018518518519E-2</v>
      </c>
      <c r="AZ13" s="5">
        <f t="shared" si="14"/>
        <v>2.0581018518518519E-2</v>
      </c>
      <c r="BB13" s="8">
        <f t="shared" si="15"/>
        <v>29.633333333333333</v>
      </c>
      <c r="BC13" s="8">
        <f t="shared" si="16"/>
        <v>29.633333333333333</v>
      </c>
    </row>
    <row r="14" spans="1:55">
      <c r="A14" s="9" t="s">
        <v>61</v>
      </c>
      <c r="B14" s="11">
        <v>40</v>
      </c>
      <c r="C14" s="11">
        <v>0</v>
      </c>
      <c r="D14" s="11">
        <f t="shared" si="0"/>
        <v>40</v>
      </c>
      <c r="E14" s="11">
        <v>28</v>
      </c>
      <c r="F14" s="11">
        <v>10</v>
      </c>
      <c r="G14" s="11">
        <f t="shared" si="1"/>
        <v>38</v>
      </c>
      <c r="H14" s="11">
        <v>38</v>
      </c>
      <c r="I14" s="11">
        <v>6</v>
      </c>
      <c r="J14" s="11">
        <f t="shared" si="2"/>
        <v>44</v>
      </c>
      <c r="K14" s="11">
        <v>46</v>
      </c>
      <c r="L14" s="11">
        <v>0</v>
      </c>
      <c r="M14" s="11">
        <f t="shared" si="3"/>
        <v>46</v>
      </c>
      <c r="N14" s="11">
        <v>32</v>
      </c>
      <c r="O14" s="11">
        <v>6</v>
      </c>
      <c r="P14" s="11">
        <f t="shared" si="4"/>
        <v>38</v>
      </c>
      <c r="Q14" s="11">
        <v>48.75</v>
      </c>
      <c r="R14" s="11">
        <v>0</v>
      </c>
      <c r="S14" s="11">
        <f t="shared" si="5"/>
        <v>48.75</v>
      </c>
      <c r="T14" s="11">
        <v>41.5</v>
      </c>
      <c r="U14" s="11">
        <v>8.5</v>
      </c>
      <c r="V14" s="11">
        <f t="shared" si="6"/>
        <v>50</v>
      </c>
      <c r="W14" s="11">
        <v>36</v>
      </c>
      <c r="X14" s="11">
        <v>3</v>
      </c>
      <c r="Y14" s="11">
        <f t="shared" si="7"/>
        <v>39</v>
      </c>
      <c r="Z14" s="11">
        <v>40</v>
      </c>
      <c r="AA14" s="11">
        <v>10</v>
      </c>
      <c r="AB14" s="11">
        <f t="shared" si="8"/>
        <v>50</v>
      </c>
      <c r="AC14" s="11">
        <v>43</v>
      </c>
      <c r="AD14" s="11">
        <v>7</v>
      </c>
      <c r="AE14" s="11">
        <f t="shared" si="9"/>
        <v>50</v>
      </c>
      <c r="AF14" s="11">
        <v>38</v>
      </c>
      <c r="AG14" s="11">
        <v>0</v>
      </c>
      <c r="AH14" s="11">
        <f t="shared" si="10"/>
        <v>38</v>
      </c>
      <c r="AI14" s="11">
        <v>33</v>
      </c>
      <c r="AJ14" s="11">
        <v>8</v>
      </c>
      <c r="AK14" s="11">
        <f t="shared" si="11"/>
        <v>41</v>
      </c>
      <c r="AL14" s="11">
        <v>25</v>
      </c>
      <c r="AM14" s="11">
        <v>6.5</v>
      </c>
      <c r="AN14" s="11">
        <f t="shared" si="12"/>
        <v>31.5</v>
      </c>
      <c r="AO14" s="2"/>
      <c r="AP14" s="2">
        <f t="shared" si="13"/>
        <v>42.634615384615387</v>
      </c>
      <c r="AQ14" s="2">
        <f>STDEV(AN14,AK14,AH14,AE14,AB14,Y14,V14,S14,P14,M14,J14,G14,D14)</f>
        <v>5.9482274886229902</v>
      </c>
      <c r="AR14">
        <f>AP14-AQ14</f>
        <v>36.686387895992397</v>
      </c>
      <c r="AX14" s="5">
        <v>1.4898148148148148E-2</v>
      </c>
      <c r="AY14" s="5">
        <v>1.9829861111111111E-2</v>
      </c>
      <c r="AZ14" s="5">
        <f t="shared" si="14"/>
        <v>1.9829861111111111E-2</v>
      </c>
      <c r="BB14" s="8">
        <f t="shared" si="15"/>
        <v>28.55</v>
      </c>
      <c r="BC14" s="8">
        <f t="shared" si="16"/>
        <v>28.55</v>
      </c>
    </row>
    <row r="15" spans="1:55">
      <c r="A15" s="9" t="s">
        <v>62</v>
      </c>
      <c r="B15" s="11">
        <v>62</v>
      </c>
      <c r="C15" s="11">
        <v>0</v>
      </c>
      <c r="D15" s="11">
        <f t="shared" si="0"/>
        <v>62</v>
      </c>
      <c r="E15" s="11">
        <v>37.799999999999997</v>
      </c>
      <c r="F15" s="11">
        <v>5</v>
      </c>
      <c r="G15" s="11">
        <f t="shared" si="1"/>
        <v>42.8</v>
      </c>
      <c r="H15" s="11">
        <v>74</v>
      </c>
      <c r="I15" s="11">
        <v>6</v>
      </c>
      <c r="J15" s="11">
        <f t="shared" si="2"/>
        <v>80</v>
      </c>
      <c r="K15" s="11">
        <v>75.2</v>
      </c>
      <c r="L15" s="11">
        <v>0</v>
      </c>
      <c r="M15" s="11">
        <f t="shared" si="3"/>
        <v>75.2</v>
      </c>
      <c r="N15" s="11">
        <v>50</v>
      </c>
      <c r="O15" s="11">
        <v>10</v>
      </c>
      <c r="P15" s="11">
        <f t="shared" si="4"/>
        <v>60</v>
      </c>
      <c r="Q15" s="11">
        <v>50</v>
      </c>
      <c r="R15" s="11">
        <v>14.5</v>
      </c>
      <c r="S15" s="11">
        <f t="shared" si="5"/>
        <v>64.5</v>
      </c>
      <c r="T15" s="11">
        <v>50.5</v>
      </c>
      <c r="U15" s="11">
        <v>14.5</v>
      </c>
      <c r="V15" s="11">
        <f t="shared" si="6"/>
        <v>65</v>
      </c>
      <c r="W15" s="11">
        <v>47</v>
      </c>
      <c r="X15" s="11">
        <v>9</v>
      </c>
      <c r="Y15" s="11">
        <f t="shared" si="7"/>
        <v>56</v>
      </c>
      <c r="Z15" s="11">
        <v>46</v>
      </c>
      <c r="AA15" s="11">
        <v>18.3</v>
      </c>
      <c r="AB15" s="11">
        <f t="shared" si="8"/>
        <v>64.3</v>
      </c>
      <c r="AC15" s="11">
        <v>45</v>
      </c>
      <c r="AD15" s="11">
        <v>10</v>
      </c>
      <c r="AE15" s="11">
        <f t="shared" si="9"/>
        <v>55</v>
      </c>
      <c r="AF15" s="11">
        <v>41</v>
      </c>
      <c r="AG15" s="11">
        <v>10</v>
      </c>
      <c r="AH15" s="11">
        <f t="shared" si="10"/>
        <v>51</v>
      </c>
      <c r="AI15" s="11">
        <v>40</v>
      </c>
      <c r="AJ15" s="11">
        <v>8</v>
      </c>
      <c r="AK15" s="11">
        <f t="shared" si="11"/>
        <v>48</v>
      </c>
      <c r="AL15" s="11">
        <v>35</v>
      </c>
      <c r="AM15" s="11">
        <v>9</v>
      </c>
      <c r="AN15" s="11">
        <f t="shared" si="12"/>
        <v>44</v>
      </c>
      <c r="AO15" s="2"/>
      <c r="AP15" s="2">
        <f t="shared" si="13"/>
        <v>59.061538461538461</v>
      </c>
      <c r="AQ15" s="2">
        <f>STDEV(AN15,AK15,AH15,AE15,AB15,Y15,V15,S15,P15,M15,J15,G15,D15)</f>
        <v>11.199593628158896</v>
      </c>
      <c r="AR15">
        <f>AP15-AQ15</f>
        <v>47.861944833379567</v>
      </c>
      <c r="AT15" s="5">
        <v>3.0231481481481481E-3</v>
      </c>
      <c r="AU15" s="5">
        <v>3.3126157407407405E-3</v>
      </c>
      <c r="AV15" s="5">
        <v>6.6582175925925923E-3</v>
      </c>
      <c r="AW15" s="5">
        <v>1.1034606481481482E-2</v>
      </c>
      <c r="AX15" s="5">
        <v>1.4217592592592594E-2</v>
      </c>
      <c r="AY15" s="5">
        <v>1.8777777777777779E-2</v>
      </c>
      <c r="AZ15" s="5">
        <f t="shared" si="14"/>
        <v>1.8777777777777779E-2</v>
      </c>
      <c r="BB15" s="8">
        <f t="shared" si="15"/>
        <v>27.033333333333335</v>
      </c>
      <c r="BC15" s="8">
        <f t="shared" si="16"/>
        <v>27.033333333333335</v>
      </c>
    </row>
    <row r="16" spans="1:55">
      <c r="A16" s="9" t="s">
        <v>63</v>
      </c>
      <c r="B16" s="11">
        <v>35</v>
      </c>
      <c r="C16" s="11">
        <v>0</v>
      </c>
      <c r="D16" s="11">
        <f t="shared" si="0"/>
        <v>35</v>
      </c>
      <c r="E16" s="11">
        <v>40</v>
      </c>
      <c r="F16" s="11">
        <v>0</v>
      </c>
      <c r="G16" s="11">
        <f t="shared" si="1"/>
        <v>40</v>
      </c>
      <c r="H16" s="11">
        <v>30</v>
      </c>
      <c r="I16" s="11">
        <v>6</v>
      </c>
      <c r="J16" s="11">
        <f t="shared" si="2"/>
        <v>36</v>
      </c>
      <c r="K16" s="11">
        <v>42</v>
      </c>
      <c r="L16" s="11">
        <v>0</v>
      </c>
      <c r="M16" s="11">
        <f t="shared" si="3"/>
        <v>42</v>
      </c>
      <c r="N16" s="11">
        <v>39</v>
      </c>
      <c r="O16" s="11">
        <v>0</v>
      </c>
      <c r="P16" s="11">
        <f t="shared" si="4"/>
        <v>39</v>
      </c>
      <c r="Q16" s="11">
        <v>50.5</v>
      </c>
      <c r="R16" s="11">
        <v>0</v>
      </c>
      <c r="S16" s="11">
        <f t="shared" si="5"/>
        <v>50.5</v>
      </c>
      <c r="T16" s="11">
        <v>47</v>
      </c>
      <c r="U16" s="11">
        <v>4.5</v>
      </c>
      <c r="V16" s="11">
        <f t="shared" si="6"/>
        <v>51.5</v>
      </c>
      <c r="W16" s="11">
        <v>33</v>
      </c>
      <c r="X16" s="11">
        <v>45</v>
      </c>
      <c r="Y16" s="11">
        <f t="shared" si="7"/>
        <v>78</v>
      </c>
      <c r="Z16" s="11">
        <v>40.659999999999997</v>
      </c>
      <c r="AA16" s="11">
        <v>6</v>
      </c>
      <c r="AB16" s="11">
        <f t="shared" si="8"/>
        <v>46.66</v>
      </c>
      <c r="AC16" s="11">
        <v>39</v>
      </c>
      <c r="AD16" s="11">
        <v>0</v>
      </c>
      <c r="AE16" s="11">
        <f t="shared" si="9"/>
        <v>39</v>
      </c>
      <c r="AF16" s="11">
        <v>32.5</v>
      </c>
      <c r="AG16" s="11">
        <v>0</v>
      </c>
      <c r="AH16" s="11">
        <f t="shared" si="10"/>
        <v>32.5</v>
      </c>
      <c r="AI16" s="11">
        <v>30</v>
      </c>
      <c r="AJ16" s="11">
        <v>8.3000000000000007</v>
      </c>
      <c r="AK16" s="11">
        <f t="shared" si="11"/>
        <v>38.299999999999997</v>
      </c>
      <c r="AL16" s="11">
        <v>28</v>
      </c>
      <c r="AM16" s="11">
        <v>8.5</v>
      </c>
      <c r="AN16" s="11">
        <f t="shared" si="12"/>
        <v>36.5</v>
      </c>
      <c r="AO16" s="2"/>
      <c r="AP16" s="2">
        <f t="shared" si="13"/>
        <v>43.458461538461542</v>
      </c>
      <c r="AQ16" s="2">
        <f>STDEV(AN16,AK16,AH16,AE16,AB16,Y16,V16,S16,P16,M16,J16,G16,D16)</f>
        <v>11.880492306125056</v>
      </c>
      <c r="AR16">
        <f>AP16-AQ16</f>
        <v>31.577969232336486</v>
      </c>
      <c r="AX16" s="5">
        <v>1.5266203703703704E-2</v>
      </c>
      <c r="AY16" s="5">
        <v>1.9167824074074073E-2</v>
      </c>
      <c r="AZ16" s="5">
        <f t="shared" si="14"/>
        <v>1.9167824074074073E-2</v>
      </c>
      <c r="BB16" s="8">
        <f t="shared" si="15"/>
        <v>27.6</v>
      </c>
      <c r="BC16" s="8">
        <f t="shared" si="16"/>
        <v>27.6</v>
      </c>
    </row>
    <row r="17" spans="1:55">
      <c r="A17" s="9" t="s">
        <v>64</v>
      </c>
      <c r="B17" s="11">
        <v>45</v>
      </c>
      <c r="C17" s="11">
        <v>0</v>
      </c>
      <c r="D17" s="11">
        <f t="shared" si="0"/>
        <v>45</v>
      </c>
      <c r="E17" s="11">
        <v>33.4</v>
      </c>
      <c r="F17" s="11">
        <v>5</v>
      </c>
      <c r="G17" s="11">
        <f t="shared" si="1"/>
        <v>38.4</v>
      </c>
      <c r="H17" s="11">
        <v>36</v>
      </c>
      <c r="I17" s="11">
        <v>12</v>
      </c>
      <c r="J17" s="11">
        <f t="shared" si="2"/>
        <v>48</v>
      </c>
      <c r="K17" s="11">
        <v>52.1</v>
      </c>
      <c r="L17" s="11">
        <v>0</v>
      </c>
      <c r="M17" s="11">
        <f t="shared" si="3"/>
        <v>52.1</v>
      </c>
      <c r="N17" s="11">
        <v>48</v>
      </c>
      <c r="O17" s="11">
        <v>0</v>
      </c>
      <c r="P17" s="11">
        <f t="shared" si="4"/>
        <v>48</v>
      </c>
      <c r="Q17" s="11">
        <v>60.1</v>
      </c>
      <c r="R17" s="11">
        <v>0</v>
      </c>
      <c r="S17" s="11">
        <f t="shared" si="5"/>
        <v>60.1</v>
      </c>
      <c r="T17" s="11">
        <v>56</v>
      </c>
      <c r="U17" s="11">
        <v>0</v>
      </c>
      <c r="V17" s="11">
        <f t="shared" si="6"/>
        <v>56</v>
      </c>
      <c r="W17" s="11">
        <v>46.5</v>
      </c>
      <c r="X17" s="11">
        <v>0</v>
      </c>
      <c r="Y17" s="11">
        <f t="shared" si="7"/>
        <v>46.5</v>
      </c>
      <c r="Z17" s="11">
        <v>55</v>
      </c>
      <c r="AA17" s="11">
        <v>0</v>
      </c>
      <c r="AB17" s="11">
        <f t="shared" si="8"/>
        <v>55</v>
      </c>
      <c r="AC17" s="11">
        <v>50</v>
      </c>
      <c r="AD17" s="11">
        <v>0</v>
      </c>
      <c r="AE17" s="11">
        <f t="shared" si="9"/>
        <v>50</v>
      </c>
      <c r="AF17" s="11">
        <v>40</v>
      </c>
      <c r="AG17" s="11">
        <v>0</v>
      </c>
      <c r="AH17" s="11">
        <f t="shared" si="10"/>
        <v>40</v>
      </c>
      <c r="AI17" s="11">
        <v>31</v>
      </c>
      <c r="AJ17" s="11">
        <v>8</v>
      </c>
      <c r="AK17" s="11">
        <f t="shared" si="11"/>
        <v>39</v>
      </c>
      <c r="AL17" s="11"/>
      <c r="AM17" s="11"/>
      <c r="AN17" s="11"/>
      <c r="AO17" s="2"/>
      <c r="AP17" s="2">
        <f t="shared" si="13"/>
        <v>48.175000000000004</v>
      </c>
      <c r="AQ17" s="2">
        <f>STDEV(AN17,AK17,AH17,AE17,AB17,Y17,V17,S17,P17,M17,J17,G17,D17)</f>
        <v>6.929925225885464</v>
      </c>
      <c r="AR17">
        <f>AP17-AQ17</f>
        <v>41.245074774114542</v>
      </c>
      <c r="AX17" s="5">
        <v>1.4960648148148147E-2</v>
      </c>
      <c r="AY17" s="5">
        <v>1.9611111111111114E-2</v>
      </c>
      <c r="AZ17" s="5">
        <f t="shared" si="14"/>
        <v>1.9611111111111114E-2</v>
      </c>
      <c r="BB17" s="8">
        <f t="shared" si="15"/>
        <v>28.233333333333334</v>
      </c>
      <c r="BC17" s="8">
        <f t="shared" si="16"/>
        <v>28.233333333333334</v>
      </c>
    </row>
    <row r="18" spans="1:55">
      <c r="A18" s="9" t="s">
        <v>65</v>
      </c>
      <c r="B18" s="11">
        <v>40</v>
      </c>
      <c r="C18" s="11">
        <v>10.5</v>
      </c>
      <c r="D18" s="11">
        <f t="shared" si="0"/>
        <v>50.5</v>
      </c>
      <c r="E18" s="11">
        <v>63</v>
      </c>
      <c r="F18" s="11">
        <v>5</v>
      </c>
      <c r="G18" s="11">
        <f t="shared" si="1"/>
        <v>68</v>
      </c>
      <c r="H18" s="11">
        <v>65</v>
      </c>
      <c r="I18" s="11">
        <v>5</v>
      </c>
      <c r="J18" s="11">
        <f t="shared" si="2"/>
        <v>70</v>
      </c>
      <c r="K18" s="11">
        <v>70</v>
      </c>
      <c r="L18" s="11">
        <v>0</v>
      </c>
      <c r="M18" s="11">
        <f t="shared" si="3"/>
        <v>70</v>
      </c>
      <c r="N18" s="11">
        <v>70</v>
      </c>
      <c r="O18" s="11">
        <v>4</v>
      </c>
      <c r="P18" s="11">
        <f t="shared" si="4"/>
        <v>74</v>
      </c>
      <c r="Q18" s="11">
        <v>70</v>
      </c>
      <c r="R18" s="11">
        <v>2</v>
      </c>
      <c r="S18" s="11">
        <f t="shared" si="5"/>
        <v>72</v>
      </c>
      <c r="T18" s="11">
        <v>17</v>
      </c>
      <c r="U18" s="11">
        <v>9</v>
      </c>
      <c r="V18" s="11">
        <f t="shared" si="6"/>
        <v>26</v>
      </c>
      <c r="W18" s="11"/>
      <c r="X18" s="11"/>
      <c r="Y18" s="11"/>
      <c r="Z18" s="11">
        <v>35</v>
      </c>
      <c r="AA18" s="11">
        <v>12</v>
      </c>
      <c r="AB18" s="11">
        <f t="shared" si="8"/>
        <v>47</v>
      </c>
      <c r="AC18" s="11">
        <v>37</v>
      </c>
      <c r="AD18" s="11">
        <v>5</v>
      </c>
      <c r="AE18" s="11">
        <f t="shared" si="9"/>
        <v>42</v>
      </c>
      <c r="AF18" s="11">
        <v>3</v>
      </c>
      <c r="AG18" s="11">
        <v>0</v>
      </c>
      <c r="AH18" s="11">
        <f t="shared" si="10"/>
        <v>3</v>
      </c>
      <c r="AI18" s="11"/>
      <c r="AJ18" s="11"/>
      <c r="AK18" s="11"/>
      <c r="AL18" s="11">
        <v>0</v>
      </c>
      <c r="AM18" s="11">
        <v>21.9</v>
      </c>
      <c r="AN18" s="11">
        <f t="shared" si="12"/>
        <v>21.9</v>
      </c>
      <c r="AO18" s="2"/>
      <c r="AP18" s="2">
        <f t="shared" si="13"/>
        <v>49.490909090909092</v>
      </c>
      <c r="AQ18" s="2">
        <f>STDEV(AN18,AK18,AH18,AE18,AB18,Y18,V18,S18,P18,M18,J18,G18,D18)</f>
        <v>24.143340885033069</v>
      </c>
      <c r="AR18">
        <f>AP18-AQ18</f>
        <v>25.347568205876023</v>
      </c>
      <c r="AT18" s="5">
        <v>2.9627314814814816E-3</v>
      </c>
      <c r="AU18" s="5">
        <v>3.2133101851851849E-3</v>
      </c>
      <c r="AV18" s="5">
        <v>6.2214120370370366E-3</v>
      </c>
      <c r="AW18" s="5">
        <v>1.0842361111111112E-2</v>
      </c>
      <c r="AX18" s="5">
        <v>1.3400462962962963E-2</v>
      </c>
      <c r="AY18" s="5">
        <v>1.787037037037037E-2</v>
      </c>
      <c r="AZ18" s="5">
        <v>1.8090277777777778E-2</v>
      </c>
      <c r="BB18" s="8">
        <f t="shared" si="15"/>
        <v>25.733333333333334</v>
      </c>
      <c r="BC18" s="8">
        <f t="shared" si="16"/>
        <v>26.05</v>
      </c>
    </row>
    <row r="19" spans="1:55">
      <c r="A19" s="9" t="s">
        <v>66</v>
      </c>
      <c r="B19" s="11">
        <v>33.5</v>
      </c>
      <c r="C19" s="11">
        <v>0</v>
      </c>
      <c r="D19" s="11">
        <f t="shared" si="0"/>
        <v>33.5</v>
      </c>
      <c r="E19" s="11">
        <v>37</v>
      </c>
      <c r="F19" s="11">
        <v>5</v>
      </c>
      <c r="G19" s="11">
        <f t="shared" si="1"/>
        <v>42</v>
      </c>
      <c r="H19" s="11">
        <v>45</v>
      </c>
      <c r="I19" s="11">
        <v>6</v>
      </c>
      <c r="J19" s="11">
        <f t="shared" si="2"/>
        <v>51</v>
      </c>
      <c r="K19" s="11">
        <v>42</v>
      </c>
      <c r="L19" s="11">
        <v>0</v>
      </c>
      <c r="M19" s="11">
        <f t="shared" si="3"/>
        <v>42</v>
      </c>
      <c r="N19" s="11">
        <v>41</v>
      </c>
      <c r="O19" s="11">
        <v>0</v>
      </c>
      <c r="P19" s="11">
        <f t="shared" si="4"/>
        <v>41</v>
      </c>
      <c r="Q19" s="11">
        <v>46</v>
      </c>
      <c r="R19" s="11">
        <v>0</v>
      </c>
      <c r="S19" s="11">
        <f t="shared" si="5"/>
        <v>46</v>
      </c>
      <c r="T19" s="11">
        <v>0</v>
      </c>
      <c r="U19" s="11">
        <v>32.5</v>
      </c>
      <c r="V19" s="11">
        <f t="shared" si="6"/>
        <v>32.5</v>
      </c>
      <c r="W19" s="11">
        <v>16</v>
      </c>
      <c r="X19" s="11">
        <v>13.5</v>
      </c>
      <c r="Y19" s="11">
        <f t="shared" si="7"/>
        <v>29.5</v>
      </c>
      <c r="Z19" s="11">
        <v>31</v>
      </c>
      <c r="AA19" s="11">
        <v>18</v>
      </c>
      <c r="AB19" s="11">
        <f t="shared" si="8"/>
        <v>49</v>
      </c>
      <c r="AC19" s="11">
        <v>34.5</v>
      </c>
      <c r="AD19" s="11">
        <v>6</v>
      </c>
      <c r="AE19" s="11">
        <f t="shared" si="9"/>
        <v>40.5</v>
      </c>
      <c r="AF19" s="11">
        <v>36</v>
      </c>
      <c r="AG19" s="11">
        <v>11</v>
      </c>
      <c r="AH19" s="11">
        <f t="shared" si="10"/>
        <v>47</v>
      </c>
      <c r="AI19" s="11">
        <v>34</v>
      </c>
      <c r="AJ19" s="11">
        <v>5.2</v>
      </c>
      <c r="AK19" s="11">
        <f t="shared" si="11"/>
        <v>39.200000000000003</v>
      </c>
      <c r="AL19" s="11">
        <v>35</v>
      </c>
      <c r="AM19" s="11">
        <v>5</v>
      </c>
      <c r="AN19" s="11">
        <f t="shared" si="12"/>
        <v>40</v>
      </c>
      <c r="AO19" s="2"/>
      <c r="AP19" s="2">
        <f t="shared" si="13"/>
        <v>41.015384615384619</v>
      </c>
      <c r="AQ19" s="2">
        <f>STDEV(AN19,AK19,AH19,AE19,AB19,Y19,V19,S19,P19,M19,J19,G19,D19)</f>
        <v>6.4046657672155831</v>
      </c>
      <c r="AR19">
        <f>AP19-AQ19</f>
        <v>34.610718848169036</v>
      </c>
      <c r="AX19" s="5">
        <v>1.4266203703703703E-2</v>
      </c>
      <c r="AY19" s="5">
        <v>1.8577546296296297E-2</v>
      </c>
      <c r="AZ19" s="5">
        <f t="shared" si="14"/>
        <v>1.8577546296296297E-2</v>
      </c>
      <c r="BB19" s="8">
        <f t="shared" si="15"/>
        <v>26.75</v>
      </c>
      <c r="BC19" s="8">
        <f t="shared" si="16"/>
        <v>26.75</v>
      </c>
    </row>
    <row r="20" spans="1:55">
      <c r="A20" s="9" t="s">
        <v>67</v>
      </c>
      <c r="B20" s="11">
        <v>40</v>
      </c>
      <c r="C20" s="11">
        <v>4.5</v>
      </c>
      <c r="D20" s="11">
        <f t="shared" si="0"/>
        <v>44.5</v>
      </c>
      <c r="E20" s="11">
        <v>40</v>
      </c>
      <c r="F20" s="11">
        <v>11</v>
      </c>
      <c r="G20" s="11">
        <f t="shared" si="1"/>
        <v>51</v>
      </c>
      <c r="H20" s="11">
        <v>24</v>
      </c>
      <c r="I20" s="11">
        <v>5</v>
      </c>
      <c r="J20" s="11">
        <f t="shared" si="2"/>
        <v>29</v>
      </c>
      <c r="K20" s="11">
        <v>46.23</v>
      </c>
      <c r="L20" s="11">
        <v>0</v>
      </c>
      <c r="M20" s="11">
        <f t="shared" si="3"/>
        <v>46.23</v>
      </c>
      <c r="N20" s="11">
        <v>35.270000000000003</v>
      </c>
      <c r="O20" s="11">
        <v>6</v>
      </c>
      <c r="P20" s="11">
        <f t="shared" si="4"/>
        <v>41.27</v>
      </c>
      <c r="Q20" s="11">
        <v>51.4</v>
      </c>
      <c r="R20" s="11">
        <v>3</v>
      </c>
      <c r="S20" s="11">
        <f t="shared" si="5"/>
        <v>54.4</v>
      </c>
      <c r="T20" s="11">
        <v>50</v>
      </c>
      <c r="U20" s="11">
        <v>0</v>
      </c>
      <c r="V20" s="11">
        <f t="shared" si="6"/>
        <v>50</v>
      </c>
      <c r="W20" s="11">
        <v>45</v>
      </c>
      <c r="X20" s="11">
        <v>0</v>
      </c>
      <c r="Y20" s="11">
        <f t="shared" si="7"/>
        <v>45</v>
      </c>
      <c r="Z20" s="11">
        <v>19.600000000000001</v>
      </c>
      <c r="AA20" s="11">
        <v>17</v>
      </c>
      <c r="AB20" s="11">
        <f t="shared" si="8"/>
        <v>36.6</v>
      </c>
      <c r="AC20" s="11">
        <v>50</v>
      </c>
      <c r="AD20" s="11">
        <v>0</v>
      </c>
      <c r="AE20" s="11">
        <f t="shared" si="9"/>
        <v>50</v>
      </c>
      <c r="AF20" s="11">
        <v>45.5</v>
      </c>
      <c r="AG20" s="11">
        <v>0</v>
      </c>
      <c r="AH20" s="11">
        <f t="shared" si="10"/>
        <v>45.5</v>
      </c>
      <c r="AI20" s="11">
        <v>31.39</v>
      </c>
      <c r="AJ20" s="11">
        <v>8</v>
      </c>
      <c r="AK20" s="11">
        <f t="shared" si="11"/>
        <v>39.39</v>
      </c>
      <c r="AL20" s="11"/>
      <c r="AM20" s="11"/>
      <c r="AN20" s="11"/>
      <c r="AO20" s="2"/>
      <c r="AP20" s="2">
        <f t="shared" si="13"/>
        <v>44.407499999999999</v>
      </c>
      <c r="AQ20" s="2">
        <f>STDEV(AN20,AK20,AH20,AE20,AB20,Y20,V20,S20,P20,M20,J20,G20,D20)</f>
        <v>7.0330726829484922</v>
      </c>
      <c r="AR20">
        <f>AP20-AQ20</f>
        <v>37.374427317051506</v>
      </c>
      <c r="AX20" s="5">
        <v>1.567361111111111E-2</v>
      </c>
      <c r="AY20" s="5">
        <v>1.9637731481481482E-2</v>
      </c>
      <c r="AZ20" s="5">
        <f t="shared" si="14"/>
        <v>1.9637731481481482E-2</v>
      </c>
      <c r="BB20" s="8">
        <f t="shared" si="15"/>
        <v>28.283333333333335</v>
      </c>
      <c r="BC20" s="8">
        <f t="shared" si="16"/>
        <v>28.283333333333335</v>
      </c>
    </row>
    <row r="21" spans="1:55">
      <c r="A21" s="9" t="s">
        <v>68</v>
      </c>
      <c r="B21" s="11">
        <v>42.75</v>
      </c>
      <c r="C21" s="11">
        <v>0</v>
      </c>
      <c r="D21" s="11">
        <f t="shared" si="0"/>
        <v>42.75</v>
      </c>
      <c r="E21" s="11">
        <v>38</v>
      </c>
      <c r="F21" s="11">
        <v>6</v>
      </c>
      <c r="G21" s="11">
        <f t="shared" si="1"/>
        <v>44</v>
      </c>
      <c r="H21" s="11">
        <v>45</v>
      </c>
      <c r="I21" s="11">
        <v>6</v>
      </c>
      <c r="J21" s="11">
        <f t="shared" si="2"/>
        <v>51</v>
      </c>
      <c r="K21" s="11">
        <v>43</v>
      </c>
      <c r="L21" s="11">
        <v>7</v>
      </c>
      <c r="M21" s="11">
        <f t="shared" si="3"/>
        <v>50</v>
      </c>
      <c r="N21" s="11">
        <v>36</v>
      </c>
      <c r="O21" s="11">
        <v>5</v>
      </c>
      <c r="P21" s="11">
        <f t="shared" si="4"/>
        <v>41</v>
      </c>
      <c r="Q21" s="11">
        <v>42.25</v>
      </c>
      <c r="R21" s="11">
        <v>9</v>
      </c>
      <c r="S21" s="11">
        <f t="shared" si="5"/>
        <v>51.25</v>
      </c>
      <c r="T21" s="11">
        <v>46</v>
      </c>
      <c r="U21" s="11">
        <v>11</v>
      </c>
      <c r="V21" s="11">
        <f t="shared" si="6"/>
        <v>57</v>
      </c>
      <c r="W21" s="11">
        <v>14.5</v>
      </c>
      <c r="X21" s="11">
        <v>31</v>
      </c>
      <c r="Y21" s="11">
        <f t="shared" si="7"/>
        <v>45.5</v>
      </c>
      <c r="Z21" s="11">
        <v>48</v>
      </c>
      <c r="AA21" s="11">
        <v>3</v>
      </c>
      <c r="AB21" s="11">
        <f t="shared" si="8"/>
        <v>51</v>
      </c>
      <c r="AC21" s="11">
        <v>33</v>
      </c>
      <c r="AD21" s="11">
        <v>17</v>
      </c>
      <c r="AE21" s="11">
        <f t="shared" si="9"/>
        <v>50</v>
      </c>
      <c r="AF21" s="11">
        <v>22</v>
      </c>
      <c r="AG21" s="11">
        <v>17</v>
      </c>
      <c r="AH21" s="11">
        <f t="shared" si="10"/>
        <v>39</v>
      </c>
      <c r="AI21" s="11">
        <v>33</v>
      </c>
      <c r="AJ21" s="11">
        <v>11</v>
      </c>
      <c r="AK21" s="11">
        <f t="shared" si="11"/>
        <v>44</v>
      </c>
      <c r="AL21" s="11">
        <v>22</v>
      </c>
      <c r="AM21" s="11">
        <v>8</v>
      </c>
      <c r="AN21" s="11">
        <f t="shared" si="12"/>
        <v>30</v>
      </c>
      <c r="AO21" s="2"/>
      <c r="AP21" s="2">
        <f t="shared" si="13"/>
        <v>45.884615384615387</v>
      </c>
      <c r="AQ21" s="2">
        <f>STDEV(AN21,AK21,AH21,AE21,AB21,Y21,V21,S21,P21,M21,J21,G21,D21)</f>
        <v>6.9474331175677273</v>
      </c>
      <c r="AR21">
        <f>AP21-AQ21</f>
        <v>38.93718226704766</v>
      </c>
      <c r="AT21" s="5">
        <v>3.2140046296296296E-3</v>
      </c>
      <c r="AV21" s="5">
        <v>7.0090277777777781E-3</v>
      </c>
      <c r="AW21" s="5">
        <v>1.2403125000000001E-2</v>
      </c>
      <c r="AX21" s="5">
        <v>1.5211805555555555E-2</v>
      </c>
      <c r="AY21" s="5">
        <v>2.020138888888889E-2</v>
      </c>
      <c r="AZ21" s="5">
        <f t="shared" si="14"/>
        <v>2.020138888888889E-2</v>
      </c>
      <c r="BB21" s="8">
        <f t="shared" si="15"/>
        <v>29.083333333333332</v>
      </c>
      <c r="BC21" s="8">
        <f t="shared" si="16"/>
        <v>29.083333333333332</v>
      </c>
    </row>
    <row r="22" spans="1:55">
      <c r="A22" s="9" t="s">
        <v>69</v>
      </c>
      <c r="B22" s="11">
        <v>34</v>
      </c>
      <c r="C22" s="11">
        <v>50.9</v>
      </c>
      <c r="D22" s="11">
        <f t="shared" si="0"/>
        <v>84.9</v>
      </c>
      <c r="E22" s="11">
        <v>37</v>
      </c>
      <c r="F22" s="11">
        <v>41.2</v>
      </c>
      <c r="G22" s="11">
        <f t="shared" si="1"/>
        <v>78.2</v>
      </c>
      <c r="H22" s="11">
        <v>46</v>
      </c>
      <c r="I22" s="11">
        <v>45.8</v>
      </c>
      <c r="J22" s="11">
        <f t="shared" si="2"/>
        <v>91.8</v>
      </c>
      <c r="K22" s="11">
        <v>45.9</v>
      </c>
      <c r="L22" s="11">
        <v>26.8</v>
      </c>
      <c r="M22" s="11">
        <f t="shared" si="3"/>
        <v>72.7</v>
      </c>
      <c r="N22" s="11">
        <v>45</v>
      </c>
      <c r="O22" s="11">
        <v>23</v>
      </c>
      <c r="P22" s="11">
        <f t="shared" si="4"/>
        <v>68</v>
      </c>
      <c r="Q22" s="11">
        <v>51</v>
      </c>
      <c r="R22" s="11">
        <v>45</v>
      </c>
      <c r="S22" s="11">
        <f t="shared" si="5"/>
        <v>96</v>
      </c>
      <c r="T22" s="11">
        <v>54.4</v>
      </c>
      <c r="U22" s="11">
        <v>39</v>
      </c>
      <c r="V22" s="11">
        <f t="shared" si="6"/>
        <v>93.4</v>
      </c>
      <c r="W22" s="11">
        <v>47.5</v>
      </c>
      <c r="X22" s="11">
        <v>27</v>
      </c>
      <c r="Y22" s="11">
        <f t="shared" si="7"/>
        <v>74.5</v>
      </c>
      <c r="Z22" s="11">
        <v>56.5</v>
      </c>
      <c r="AA22" s="11">
        <v>33</v>
      </c>
      <c r="AB22" s="11">
        <f t="shared" si="8"/>
        <v>89.5</v>
      </c>
      <c r="AC22" s="11">
        <v>54</v>
      </c>
      <c r="AD22" s="11">
        <v>29</v>
      </c>
      <c r="AE22" s="11">
        <f t="shared" si="9"/>
        <v>83</v>
      </c>
      <c r="AF22" s="11">
        <v>51.9</v>
      </c>
      <c r="AG22" s="11">
        <v>33.5</v>
      </c>
      <c r="AH22" s="11">
        <f t="shared" si="10"/>
        <v>85.4</v>
      </c>
      <c r="AI22" s="11">
        <v>46.6</v>
      </c>
      <c r="AJ22" s="11">
        <v>24</v>
      </c>
      <c r="AK22" s="11">
        <f t="shared" si="11"/>
        <v>70.599999999999994</v>
      </c>
      <c r="AL22" s="11">
        <v>15</v>
      </c>
      <c r="AM22" s="11">
        <v>19</v>
      </c>
      <c r="AN22" s="11">
        <f t="shared" si="12"/>
        <v>34</v>
      </c>
      <c r="AO22" s="2"/>
      <c r="AP22" s="2">
        <f t="shared" si="13"/>
        <v>78.615384615384613</v>
      </c>
      <c r="AQ22" s="2">
        <f>STDEV(AN22,AK22,AH22,AE22,AB22,Y22,V22,S22,P22,M22,J22,G22,D22)</f>
        <v>16.169510719965427</v>
      </c>
      <c r="AR22">
        <f>AP22-AQ22</f>
        <v>62.445873895419183</v>
      </c>
      <c r="AS22" s="5">
        <v>1.3505787037037037E-3</v>
      </c>
      <c r="AT22" s="5">
        <v>2.7475694444444444E-3</v>
      </c>
      <c r="AU22" s="5">
        <v>2.9827546296296295E-3</v>
      </c>
      <c r="AV22" s="5">
        <v>6.0439814814814818E-3</v>
      </c>
      <c r="AW22" s="5">
        <v>1.1020717592592592E-2</v>
      </c>
      <c r="AX22" s="5">
        <v>1.3585648148148147E-2</v>
      </c>
      <c r="AY22" s="5">
        <v>1.7673611111111112E-2</v>
      </c>
      <c r="AZ22" s="5">
        <f t="shared" si="14"/>
        <v>1.7673611111111112E-2</v>
      </c>
      <c r="BB22" s="8">
        <f t="shared" si="15"/>
        <v>25.45</v>
      </c>
      <c r="BC22" s="8">
        <f t="shared" si="16"/>
        <v>25.45</v>
      </c>
    </row>
    <row r="23" spans="1:55">
      <c r="A23" s="9" t="s">
        <v>70</v>
      </c>
      <c r="B23" s="12">
        <v>0</v>
      </c>
      <c r="C23" s="11">
        <v>22</v>
      </c>
      <c r="D23" s="11">
        <f t="shared" si="0"/>
        <v>22</v>
      </c>
      <c r="E23" s="11">
        <v>5</v>
      </c>
      <c r="F23" s="11">
        <v>18</v>
      </c>
      <c r="G23" s="11">
        <f t="shared" si="1"/>
        <v>23</v>
      </c>
      <c r="H23" s="11">
        <v>7.22</v>
      </c>
      <c r="I23" s="11">
        <v>30</v>
      </c>
      <c r="J23" s="11">
        <f t="shared" si="2"/>
        <v>37.22</v>
      </c>
      <c r="K23" s="11">
        <v>10.27</v>
      </c>
      <c r="L23" s="14">
        <v>37.200000000000003</v>
      </c>
      <c r="M23" s="11">
        <f t="shared" si="3"/>
        <v>47.47</v>
      </c>
      <c r="N23" s="11">
        <v>17.059999999999999</v>
      </c>
      <c r="O23" s="11">
        <v>30</v>
      </c>
      <c r="P23" s="11">
        <f t="shared" si="4"/>
        <v>47.06</v>
      </c>
      <c r="Q23" s="11">
        <v>23.61</v>
      </c>
      <c r="R23" s="11">
        <v>43.8</v>
      </c>
      <c r="S23" s="11">
        <f t="shared" si="5"/>
        <v>67.41</v>
      </c>
      <c r="T23" s="11">
        <v>30.07</v>
      </c>
      <c r="U23" s="11">
        <v>29.2</v>
      </c>
      <c r="V23" s="11">
        <f t="shared" si="6"/>
        <v>59.269999999999996</v>
      </c>
      <c r="W23" s="11">
        <v>30.69</v>
      </c>
      <c r="X23" s="11">
        <v>21.2</v>
      </c>
      <c r="Y23" s="11">
        <f t="shared" si="7"/>
        <v>51.89</v>
      </c>
      <c r="Z23" s="11">
        <v>37.17</v>
      </c>
      <c r="AA23" s="11">
        <v>29.2</v>
      </c>
      <c r="AB23" s="11">
        <f t="shared" si="8"/>
        <v>66.37</v>
      </c>
      <c r="AC23" s="11">
        <v>37.869999999999997</v>
      </c>
      <c r="AD23" s="11">
        <v>21</v>
      </c>
      <c r="AE23" s="11">
        <f t="shared" si="9"/>
        <v>58.87</v>
      </c>
      <c r="AF23" s="11">
        <v>36.1</v>
      </c>
      <c r="AG23" s="11">
        <v>20</v>
      </c>
      <c r="AH23" s="11">
        <f t="shared" si="10"/>
        <v>56.1</v>
      </c>
      <c r="AI23" s="11">
        <v>37.18</v>
      </c>
      <c r="AJ23" s="11">
        <v>15.1</v>
      </c>
      <c r="AK23" s="11">
        <f t="shared" si="11"/>
        <v>52.28</v>
      </c>
      <c r="AL23" s="11">
        <v>38.04</v>
      </c>
      <c r="AM23" s="11">
        <v>10.5</v>
      </c>
      <c r="AN23" s="11">
        <f t="shared" si="12"/>
        <v>48.54</v>
      </c>
      <c r="AO23" s="2"/>
      <c r="AP23" s="2">
        <f t="shared" si="13"/>
        <v>49.036923076923067</v>
      </c>
      <c r="AQ23" s="2">
        <f>STDEV(AN23,AK23,AH23,AE23,AB23,Y23,V23,S23,P23,M23,J23,G23,D23)</f>
        <v>14.326903820327807</v>
      </c>
      <c r="AR23">
        <f>AP23-AQ23</f>
        <v>34.71001925659526</v>
      </c>
      <c r="AS23" s="5">
        <v>1.442824074074074E-3</v>
      </c>
      <c r="AT23" s="5">
        <v>2.9502314814814816E-3</v>
      </c>
      <c r="AU23" s="5">
        <v>3.1877314814814815E-3</v>
      </c>
      <c r="AV23" s="5">
        <v>6.5991898148148147E-3</v>
      </c>
      <c r="AW23" s="5">
        <v>1.0983796296296297E-2</v>
      </c>
      <c r="AX23" s="5">
        <v>1.5902777777777776E-2</v>
      </c>
      <c r="AY23" s="5">
        <v>1.8935185185185187E-2</v>
      </c>
      <c r="AZ23" s="5">
        <f t="shared" si="14"/>
        <v>1.8935185185185187E-2</v>
      </c>
      <c r="BB23" s="8">
        <f t="shared" si="15"/>
        <v>27.266666666666666</v>
      </c>
      <c r="BC23" s="8">
        <f t="shared" si="16"/>
        <v>27.266666666666666</v>
      </c>
    </row>
    <row r="24" spans="1:55">
      <c r="A24" s="9" t="s">
        <v>71</v>
      </c>
      <c r="B24" s="12">
        <v>41</v>
      </c>
      <c r="C24" s="13">
        <v>0</v>
      </c>
      <c r="D24" s="11">
        <f t="shared" si="0"/>
        <v>41</v>
      </c>
      <c r="E24" s="13">
        <v>50</v>
      </c>
      <c r="F24" s="13">
        <v>14.7</v>
      </c>
      <c r="G24" s="11">
        <f t="shared" si="1"/>
        <v>64.7</v>
      </c>
      <c r="H24" s="13">
        <v>52</v>
      </c>
      <c r="I24" s="10">
        <v>6</v>
      </c>
      <c r="J24" s="11">
        <f t="shared" si="2"/>
        <v>58</v>
      </c>
      <c r="K24" s="13">
        <v>55</v>
      </c>
      <c r="L24" s="13">
        <v>0</v>
      </c>
      <c r="M24" s="11">
        <f t="shared" si="3"/>
        <v>55</v>
      </c>
      <c r="N24" s="13">
        <v>45</v>
      </c>
      <c r="O24" s="13">
        <v>0</v>
      </c>
      <c r="P24" s="11">
        <f t="shared" si="4"/>
        <v>45</v>
      </c>
      <c r="Q24" s="13">
        <v>62</v>
      </c>
      <c r="R24" s="13">
        <v>0</v>
      </c>
      <c r="S24" s="11">
        <f t="shared" si="5"/>
        <v>62</v>
      </c>
      <c r="T24" s="13">
        <v>67</v>
      </c>
      <c r="U24" s="13">
        <v>0</v>
      </c>
      <c r="V24" s="11">
        <f t="shared" si="6"/>
        <v>67</v>
      </c>
      <c r="W24" s="13">
        <v>53</v>
      </c>
      <c r="X24" s="13">
        <v>0</v>
      </c>
      <c r="Y24" s="11">
        <f t="shared" si="7"/>
        <v>53</v>
      </c>
      <c r="Z24" s="13">
        <v>71</v>
      </c>
      <c r="AA24" s="13">
        <v>0</v>
      </c>
      <c r="AB24" s="11">
        <f t="shared" si="8"/>
        <v>71</v>
      </c>
      <c r="AC24" s="13">
        <v>59</v>
      </c>
      <c r="AD24" s="13">
        <v>0</v>
      </c>
      <c r="AE24" s="11">
        <f t="shared" si="9"/>
        <v>59</v>
      </c>
      <c r="AF24" s="13">
        <v>38</v>
      </c>
      <c r="AG24" s="13">
        <v>0</v>
      </c>
      <c r="AH24" s="11">
        <f t="shared" si="10"/>
        <v>38</v>
      </c>
      <c r="AI24" s="13">
        <v>52</v>
      </c>
      <c r="AJ24" s="13">
        <v>6</v>
      </c>
      <c r="AK24" s="11">
        <f t="shared" si="11"/>
        <v>58</v>
      </c>
      <c r="AL24" s="13">
        <v>52</v>
      </c>
      <c r="AM24" s="13">
        <v>7.5</v>
      </c>
      <c r="AN24" s="11">
        <f t="shared" si="12"/>
        <v>59.5</v>
      </c>
      <c r="AO24" s="2"/>
      <c r="AP24" s="2">
        <f t="shared" si="13"/>
        <v>56.246153846153852</v>
      </c>
      <c r="AQ24" s="2">
        <f>STDEV(AN24,AK24,AH24,AE24,AB24,Y24,V24,S24,P24,M24,J24,G24,D24)</f>
        <v>9.8579591688319574</v>
      </c>
      <c r="AR24">
        <f>AP24-AQ24</f>
        <v>46.388194677321891</v>
      </c>
      <c r="AS24" s="5">
        <v>1.4065972222222223E-3</v>
      </c>
      <c r="AT24" s="5">
        <v>3.0954861111111109E-3</v>
      </c>
      <c r="AU24" s="5">
        <v>3.3251157407407409E-3</v>
      </c>
      <c r="AX24" s="5">
        <v>1.5310185185185185E-2</v>
      </c>
      <c r="AY24" s="5">
        <v>1.9240740740740742E-2</v>
      </c>
      <c r="AZ24" s="5">
        <f t="shared" si="14"/>
        <v>1.9240740740740742E-2</v>
      </c>
      <c r="BB24" s="8">
        <f t="shared" si="15"/>
        <v>27.7</v>
      </c>
      <c r="BC24" s="8">
        <f t="shared" si="16"/>
        <v>27.7</v>
      </c>
    </row>
    <row r="25" spans="1:55">
      <c r="A25" s="9" t="s">
        <v>72</v>
      </c>
      <c r="B25" s="12">
        <v>55</v>
      </c>
      <c r="C25" s="13">
        <v>0</v>
      </c>
      <c r="D25" s="11">
        <f t="shared" si="0"/>
        <v>55</v>
      </c>
      <c r="E25" s="13">
        <v>44</v>
      </c>
      <c r="F25" s="13">
        <v>5</v>
      </c>
      <c r="G25" s="11">
        <f t="shared" si="1"/>
        <v>49</v>
      </c>
      <c r="H25" s="13">
        <v>50</v>
      </c>
      <c r="I25" s="10">
        <v>7</v>
      </c>
      <c r="J25" s="11">
        <f t="shared" si="2"/>
        <v>57</v>
      </c>
      <c r="K25" s="13">
        <v>55</v>
      </c>
      <c r="L25" s="13">
        <v>0</v>
      </c>
      <c r="M25" s="11">
        <f t="shared" si="3"/>
        <v>55</v>
      </c>
      <c r="N25" s="13">
        <v>42</v>
      </c>
      <c r="O25" s="13">
        <v>0</v>
      </c>
      <c r="P25" s="11">
        <f t="shared" si="4"/>
        <v>42</v>
      </c>
      <c r="Q25" s="13">
        <v>47</v>
      </c>
      <c r="R25" s="13">
        <v>0</v>
      </c>
      <c r="S25" s="11">
        <f t="shared" si="5"/>
        <v>47</v>
      </c>
      <c r="T25" s="13">
        <v>55</v>
      </c>
      <c r="U25" s="13">
        <v>0</v>
      </c>
      <c r="V25" s="11">
        <f t="shared" si="6"/>
        <v>55</v>
      </c>
      <c r="W25" s="13">
        <v>41.5</v>
      </c>
      <c r="X25" s="13">
        <v>0</v>
      </c>
      <c r="Y25" s="11">
        <f t="shared" si="7"/>
        <v>41.5</v>
      </c>
      <c r="Z25" s="13">
        <v>45</v>
      </c>
      <c r="AA25" s="13">
        <v>0</v>
      </c>
      <c r="AB25" s="11">
        <f t="shared" si="8"/>
        <v>45</v>
      </c>
      <c r="AC25" s="13">
        <v>45</v>
      </c>
      <c r="AD25" s="13">
        <v>0</v>
      </c>
      <c r="AE25" s="11">
        <f t="shared" si="9"/>
        <v>45</v>
      </c>
      <c r="AF25" s="13">
        <v>37.5</v>
      </c>
      <c r="AG25" s="13">
        <v>0</v>
      </c>
      <c r="AH25" s="11">
        <f t="shared" si="10"/>
        <v>37.5</v>
      </c>
      <c r="AI25" s="13">
        <v>30</v>
      </c>
      <c r="AJ25" s="13">
        <v>8</v>
      </c>
      <c r="AK25" s="11">
        <f t="shared" si="11"/>
        <v>38</v>
      </c>
      <c r="AL25" s="13"/>
      <c r="AM25" s="13"/>
      <c r="AN25" s="11"/>
      <c r="AO25" s="2"/>
      <c r="AP25" s="2">
        <f t="shared" si="13"/>
        <v>47.25</v>
      </c>
      <c r="AQ25" s="2">
        <f>STDEV(AN25,AK25,AH25,AE25,AB25,Y25,V25,S25,P25,M25,J25,G25,D25)</f>
        <v>6.9396751299387862</v>
      </c>
      <c r="AR25">
        <f>AP25-AQ25</f>
        <v>40.310324870061216</v>
      </c>
      <c r="AS25" s="5">
        <v>1.4762731481481482E-3</v>
      </c>
      <c r="AT25" s="5">
        <v>3.0379629629629632E-3</v>
      </c>
      <c r="AU25" s="5">
        <v>3.2951388888888887E-3</v>
      </c>
      <c r="AV25" s="5">
        <v>6.746064814814815E-3</v>
      </c>
      <c r="AW25" s="5">
        <v>1.210300925925926E-2</v>
      </c>
      <c r="AX25" s="5">
        <v>1.4854166666666668E-2</v>
      </c>
      <c r="AY25" s="5">
        <v>1.978125E-2</v>
      </c>
      <c r="AZ25" s="5">
        <v>1.9918981481481482E-2</v>
      </c>
      <c r="BB25" s="8">
        <f t="shared" si="15"/>
        <v>28.483333333333334</v>
      </c>
      <c r="BC25" s="8">
        <f t="shared" si="16"/>
        <v>28.683333333333334</v>
      </c>
    </row>
    <row r="26" spans="1:55">
      <c r="D26" s="2"/>
      <c r="G26" s="2"/>
      <c r="J26" s="2"/>
      <c r="M26" s="2"/>
      <c r="P26" s="2"/>
      <c r="S26" s="2"/>
      <c r="V26" s="2"/>
      <c r="Y26" s="2"/>
      <c r="AB26" s="2"/>
      <c r="AE26" s="2"/>
      <c r="AH26" s="2"/>
      <c r="AK26" s="2"/>
      <c r="AN26" s="2"/>
    </row>
    <row r="34" spans="14:15">
      <c r="N34" s="4"/>
      <c r="O34" s="4"/>
    </row>
    <row r="35" spans="14:15">
      <c r="N35" s="4"/>
      <c r="O35" s="4"/>
    </row>
    <row r="36" spans="14:15">
      <c r="N36" s="4"/>
      <c r="O36" s="4"/>
    </row>
    <row r="37" spans="14:15">
      <c r="N37" s="4"/>
      <c r="O37" s="4"/>
    </row>
    <row r="38" spans="14:15">
      <c r="N38" s="4"/>
      <c r="O38" s="4"/>
    </row>
    <row r="39" spans="14:15">
      <c r="N39" s="4"/>
      <c r="O39" s="4"/>
    </row>
    <row r="40" spans="14:15">
      <c r="N40" s="4"/>
      <c r="O40" s="4"/>
    </row>
    <row r="41" spans="14:15">
      <c r="N41" s="4"/>
      <c r="O41" s="4"/>
    </row>
    <row r="42" spans="14:15">
      <c r="N42" s="4"/>
      <c r="O42" s="4"/>
    </row>
    <row r="43" spans="14:15">
      <c r="N43" s="4"/>
      <c r="O43" s="4"/>
    </row>
    <row r="44" spans="14:15">
      <c r="N44" s="4"/>
      <c r="O44" s="4"/>
    </row>
    <row r="45" spans="14:15">
      <c r="N45" s="4"/>
      <c r="O45" s="4"/>
    </row>
    <row r="46" spans="14:15">
      <c r="N46" s="4"/>
      <c r="O46" s="4"/>
    </row>
    <row r="47" spans="14:15">
      <c r="N47" s="4"/>
      <c r="O47" s="4"/>
    </row>
    <row r="48" spans="14:15">
      <c r="N48" s="4"/>
      <c r="O48" s="4"/>
    </row>
    <row r="49" spans="14:15">
      <c r="N49" s="4"/>
      <c r="O49" s="4"/>
    </row>
    <row r="50" spans="14:15">
      <c r="N50" s="4"/>
      <c r="O50" s="4"/>
    </row>
    <row r="51" spans="14:15">
      <c r="N51" s="4"/>
      <c r="O51" s="4"/>
    </row>
    <row r="52" spans="14:15">
      <c r="N52" s="4"/>
      <c r="O52" s="4"/>
    </row>
    <row r="53" spans="14:15">
      <c r="N53" s="4"/>
      <c r="O53" s="4"/>
    </row>
    <row r="54" spans="14:15">
      <c r="N54" s="4"/>
      <c r="O54" s="4"/>
    </row>
    <row r="55" spans="14:15">
      <c r="N55" s="4"/>
      <c r="O55" s="4"/>
    </row>
    <row r="56" spans="14:15">
      <c r="N56" s="4"/>
      <c r="O56" s="4"/>
    </row>
    <row r="57" spans="14:15">
      <c r="N57" s="4"/>
      <c r="O57" s="4"/>
    </row>
    <row r="58" spans="14:15">
      <c r="N58" s="4"/>
      <c r="O58" s="4"/>
    </row>
    <row r="59" spans="14:15">
      <c r="N59" s="4"/>
      <c r="O59" s="4"/>
    </row>
    <row r="60" spans="14:15">
      <c r="N60" s="4"/>
      <c r="O60" s="4"/>
    </row>
    <row r="61" spans="14:15">
      <c r="N61" s="4"/>
      <c r="O61" s="4"/>
    </row>
    <row r="62" spans="14:15">
      <c r="N62" s="4"/>
      <c r="O62" s="4"/>
    </row>
    <row r="63" spans="14:15">
      <c r="N63" s="4"/>
      <c r="O63" s="4"/>
    </row>
    <row r="64" spans="14:15">
      <c r="N64" s="4"/>
      <c r="O64" s="4"/>
    </row>
    <row r="65" spans="14:15">
      <c r="N65" s="4"/>
      <c r="O65" s="4"/>
    </row>
    <row r="66" spans="14:15">
      <c r="N66" s="4"/>
      <c r="O66" s="4"/>
    </row>
    <row r="67" spans="14:15">
      <c r="N67" s="4"/>
      <c r="O67" s="4"/>
    </row>
    <row r="68" spans="14:15">
      <c r="N68" s="4"/>
      <c r="O68" s="4"/>
    </row>
    <row r="69" spans="14:15">
      <c r="N69" s="4"/>
      <c r="O69" s="4"/>
    </row>
    <row r="70" spans="14:15">
      <c r="N70" s="4"/>
      <c r="O70" s="4"/>
    </row>
    <row r="71" spans="14:15">
      <c r="N71" s="4"/>
      <c r="O71" s="4"/>
    </row>
    <row r="72" spans="14:15">
      <c r="N72" s="4"/>
      <c r="O72" s="4"/>
    </row>
    <row r="73" spans="14:15">
      <c r="N73" s="4"/>
      <c r="O73" s="4"/>
    </row>
    <row r="74" spans="14:15">
      <c r="N74" s="4"/>
      <c r="O74" s="4"/>
    </row>
    <row r="75" spans="14:15">
      <c r="N75" s="4"/>
      <c r="O75" s="4"/>
    </row>
    <row r="76" spans="14:15">
      <c r="N76" s="4"/>
      <c r="O76" s="4"/>
    </row>
    <row r="77" spans="14:15">
      <c r="N77" s="4"/>
      <c r="O77" s="4"/>
    </row>
    <row r="78" spans="14:15">
      <c r="N78" s="4"/>
      <c r="O78" s="4"/>
    </row>
    <row r="79" spans="14:15">
      <c r="N79" s="4"/>
      <c r="O79" s="4"/>
    </row>
    <row r="80" spans="14:15">
      <c r="N80" s="4"/>
      <c r="O80" s="4"/>
    </row>
    <row r="81" spans="14:15">
      <c r="N81" s="4"/>
      <c r="O81" s="4"/>
    </row>
    <row r="82" spans="14:15">
      <c r="N82" s="4"/>
      <c r="O82" s="4"/>
    </row>
    <row r="83" spans="14:15">
      <c r="N83" s="4"/>
      <c r="O83" s="4"/>
    </row>
    <row r="84" spans="14:15">
      <c r="N84" s="4"/>
      <c r="O84" s="4"/>
    </row>
    <row r="85" spans="14:15">
      <c r="N85" s="4"/>
      <c r="O85" s="4"/>
    </row>
    <row r="86" spans="14:15">
      <c r="N86" s="4"/>
      <c r="O86" s="4"/>
    </row>
    <row r="87" spans="14:15">
      <c r="N87" s="4"/>
      <c r="O87" s="4"/>
    </row>
    <row r="88" spans="14:15">
      <c r="N88" s="4"/>
      <c r="O88" s="4"/>
    </row>
    <row r="89" spans="14:15">
      <c r="N89" s="4"/>
      <c r="O89" s="4"/>
    </row>
    <row r="90" spans="14:15">
      <c r="N90" s="4"/>
      <c r="O90" s="4"/>
    </row>
    <row r="91" spans="14:15">
      <c r="N91" s="4"/>
      <c r="O91" s="4"/>
    </row>
    <row r="92" spans="14:15">
      <c r="N92" s="4"/>
      <c r="O92" s="4"/>
    </row>
    <row r="93" spans="14:15">
      <c r="N93" s="4"/>
      <c r="O93" s="4"/>
    </row>
    <row r="94" spans="14:15">
      <c r="N94" s="4"/>
      <c r="O94" s="4"/>
    </row>
    <row r="95" spans="14:15">
      <c r="N95" s="4"/>
      <c r="O95" s="4"/>
    </row>
    <row r="96" spans="14:15">
      <c r="N96" s="4"/>
      <c r="O96" s="4"/>
    </row>
    <row r="97" spans="14:15">
      <c r="N97" s="4"/>
      <c r="O97" s="4"/>
    </row>
    <row r="98" spans="14:15">
      <c r="N98" s="4"/>
      <c r="O98" s="4"/>
    </row>
    <row r="99" spans="14:15">
      <c r="N99" s="4"/>
      <c r="O99" s="4"/>
    </row>
    <row r="100" spans="14:15">
      <c r="N100" s="4"/>
      <c r="O100" s="4"/>
    </row>
    <row r="101" spans="14:15">
      <c r="N101" s="4"/>
      <c r="O101" s="4"/>
    </row>
    <row r="102" spans="14:15">
      <c r="N102" s="4"/>
      <c r="O102" s="4"/>
    </row>
    <row r="103" spans="14:15">
      <c r="N103" s="4"/>
      <c r="O103" s="4"/>
    </row>
    <row r="104" spans="14:15">
      <c r="N104" s="4"/>
      <c r="O104" s="4"/>
    </row>
    <row r="105" spans="14:15">
      <c r="N105" s="4"/>
      <c r="O105" s="4"/>
    </row>
    <row r="106" spans="14:15">
      <c r="N106" s="4"/>
      <c r="O106" s="4"/>
    </row>
    <row r="107" spans="14:15">
      <c r="N107" s="4"/>
      <c r="O107" s="4"/>
    </row>
    <row r="108" spans="14:15">
      <c r="N108" s="4"/>
      <c r="O108" s="4"/>
    </row>
    <row r="109" spans="14:15">
      <c r="N109" s="4"/>
      <c r="O109" s="4"/>
    </row>
    <row r="110" spans="14:15">
      <c r="N110" s="4"/>
      <c r="O110" s="4"/>
    </row>
    <row r="111" spans="14:15">
      <c r="N111" s="4"/>
      <c r="O111" s="4"/>
    </row>
    <row r="112" spans="14:15">
      <c r="N112" s="4"/>
      <c r="O112" s="4"/>
    </row>
    <row r="113" spans="14:15">
      <c r="N113" s="4"/>
      <c r="O113" s="4"/>
    </row>
    <row r="114" spans="14:15">
      <c r="N114" s="4"/>
      <c r="O114" s="4"/>
    </row>
    <row r="115" spans="14:15">
      <c r="N115" s="4"/>
      <c r="O115" s="4"/>
    </row>
    <row r="116" spans="14:15">
      <c r="N116" s="4"/>
      <c r="O116" s="4"/>
    </row>
    <row r="117" spans="14:15">
      <c r="N117" s="4"/>
      <c r="O117" s="4"/>
    </row>
    <row r="118" spans="14:15">
      <c r="N118" s="4"/>
      <c r="O118" s="4"/>
    </row>
    <row r="119" spans="14:15">
      <c r="N119" s="4"/>
      <c r="O119" s="4"/>
    </row>
    <row r="120" spans="14:15">
      <c r="N120" s="4"/>
      <c r="O120" s="4"/>
    </row>
    <row r="121" spans="14:15">
      <c r="N121" s="4"/>
      <c r="O121" s="4"/>
    </row>
    <row r="122" spans="14:15">
      <c r="N122" s="4"/>
      <c r="O122" s="4"/>
    </row>
    <row r="123" spans="14:15">
      <c r="N123" s="4"/>
      <c r="O123" s="4"/>
    </row>
    <row r="124" spans="14:15">
      <c r="N124" s="4"/>
      <c r="O124" s="4"/>
    </row>
    <row r="125" spans="14:15">
      <c r="N125" s="4"/>
      <c r="O125" s="4"/>
    </row>
    <row r="126" spans="14:15">
      <c r="N126" s="4"/>
      <c r="O126" s="4"/>
    </row>
    <row r="127" spans="14:15">
      <c r="N127" s="4"/>
      <c r="O127" s="4"/>
    </row>
    <row r="128" spans="14:15">
      <c r="N128" s="4"/>
      <c r="O128" s="4"/>
    </row>
    <row r="129" spans="14:15">
      <c r="N129" s="4"/>
      <c r="O129" s="4"/>
    </row>
    <row r="130" spans="14:15">
      <c r="N130" s="4"/>
      <c r="O130" s="4"/>
    </row>
    <row r="131" spans="14:15">
      <c r="N131" s="4"/>
      <c r="O131" s="4"/>
    </row>
    <row r="132" spans="14:15">
      <c r="N132" s="4"/>
      <c r="O132" s="4"/>
    </row>
    <row r="133" spans="14:15">
      <c r="N133" s="4"/>
      <c r="O133" s="4"/>
    </row>
    <row r="134" spans="14:15">
      <c r="N134" s="4"/>
      <c r="O134" s="4"/>
    </row>
    <row r="135" spans="14:15">
      <c r="N135" s="4"/>
      <c r="O135" s="4"/>
    </row>
    <row r="136" spans="14:15">
      <c r="N136" s="4"/>
      <c r="O136" s="4"/>
    </row>
    <row r="137" spans="14:15">
      <c r="N137" s="4"/>
      <c r="O137" s="4"/>
    </row>
    <row r="138" spans="14:15">
      <c r="N138" s="4"/>
      <c r="O138" s="4"/>
    </row>
    <row r="139" spans="14:15">
      <c r="N139" s="4"/>
      <c r="O139" s="4"/>
    </row>
    <row r="140" spans="14:15">
      <c r="N140" s="4"/>
      <c r="O140" s="4"/>
    </row>
    <row r="141" spans="14:15">
      <c r="N141" s="4"/>
      <c r="O141" s="4"/>
    </row>
    <row r="142" spans="14:15">
      <c r="N142" s="4"/>
      <c r="O142" s="4"/>
    </row>
    <row r="143" spans="14:15">
      <c r="N143" s="4"/>
      <c r="O143" s="4"/>
    </row>
    <row r="144" spans="14:15">
      <c r="N144" s="4"/>
      <c r="O144" s="4"/>
    </row>
    <row r="145" spans="14:15">
      <c r="N145" s="4"/>
      <c r="O145" s="4"/>
    </row>
    <row r="146" spans="14:15">
      <c r="N146" s="4"/>
      <c r="O146" s="4"/>
    </row>
    <row r="147" spans="14:15">
      <c r="N147" s="4"/>
      <c r="O147" s="4"/>
    </row>
    <row r="148" spans="14:15">
      <c r="N148" s="4"/>
      <c r="O148" s="4"/>
    </row>
    <row r="149" spans="14:15">
      <c r="N149" s="4"/>
      <c r="O149" s="4"/>
    </row>
    <row r="150" spans="14:15">
      <c r="N150" s="4"/>
      <c r="O150" s="4"/>
    </row>
    <row r="151" spans="14:15">
      <c r="N151" s="4"/>
      <c r="O151" s="4"/>
    </row>
    <row r="152" spans="14:15">
      <c r="N152" s="4"/>
      <c r="O152" s="4"/>
    </row>
    <row r="153" spans="14:15">
      <c r="N153" s="4"/>
      <c r="O153" s="4"/>
    </row>
    <row r="154" spans="14:15">
      <c r="N154" s="4"/>
      <c r="O154" s="4"/>
    </row>
    <row r="155" spans="14:15">
      <c r="N155" s="4"/>
      <c r="O155" s="4"/>
    </row>
    <row r="156" spans="14:15">
      <c r="N156" s="4"/>
      <c r="O156" s="4"/>
    </row>
    <row r="157" spans="14:15">
      <c r="N157" s="4"/>
      <c r="O157" s="4"/>
    </row>
    <row r="158" spans="14:15">
      <c r="N158" s="4"/>
      <c r="O158" s="4"/>
    </row>
    <row r="159" spans="14:15">
      <c r="N159" s="4"/>
      <c r="O159" s="4"/>
    </row>
    <row r="160" spans="14:15">
      <c r="N160" s="4"/>
      <c r="O160" s="4"/>
    </row>
    <row r="161" spans="14:15">
      <c r="N161" s="4"/>
      <c r="O161" s="4"/>
    </row>
    <row r="162" spans="14:15">
      <c r="N162" s="4"/>
      <c r="O162" s="4"/>
    </row>
    <row r="163" spans="14:15">
      <c r="N163" s="4"/>
      <c r="O163" s="4"/>
    </row>
    <row r="164" spans="14:15">
      <c r="N164" s="4"/>
      <c r="O164" s="4"/>
    </row>
    <row r="165" spans="14:15">
      <c r="N165" s="4"/>
      <c r="O165" s="4"/>
    </row>
    <row r="166" spans="14:15">
      <c r="N166" s="4"/>
      <c r="O166" s="4"/>
    </row>
    <row r="167" spans="14:15">
      <c r="N167" s="4"/>
      <c r="O167" s="4"/>
    </row>
    <row r="168" spans="14:15">
      <c r="N168" s="4"/>
      <c r="O168" s="4"/>
    </row>
    <row r="169" spans="14:15">
      <c r="N169" s="4"/>
      <c r="O169" s="4"/>
    </row>
    <row r="170" spans="14:15">
      <c r="N170" s="4"/>
      <c r="O170" s="4"/>
    </row>
    <row r="171" spans="14:15">
      <c r="N171" s="4"/>
      <c r="O171" s="4"/>
    </row>
    <row r="172" spans="14:15">
      <c r="N172" s="4"/>
      <c r="O172" s="4"/>
    </row>
    <row r="173" spans="14:15">
      <c r="N173" s="4"/>
      <c r="O173" s="4"/>
    </row>
    <row r="174" spans="14:15">
      <c r="N174" s="4"/>
      <c r="O174" s="4"/>
    </row>
    <row r="175" spans="14:15">
      <c r="N175" s="4"/>
      <c r="O175" s="4"/>
    </row>
    <row r="176" spans="14:15">
      <c r="N176" s="4"/>
      <c r="O176" s="4"/>
    </row>
    <row r="177" spans="14:15">
      <c r="N177" s="4"/>
      <c r="O177" s="4"/>
    </row>
    <row r="178" spans="14:15">
      <c r="N178" s="4"/>
      <c r="O178" s="4"/>
    </row>
    <row r="179" spans="14:15">
      <c r="N179" s="4"/>
      <c r="O179" s="4"/>
    </row>
    <row r="180" spans="14:15">
      <c r="N180" s="4"/>
      <c r="O180" s="4"/>
    </row>
    <row r="181" spans="14:15">
      <c r="N181" s="4"/>
      <c r="O181" s="4"/>
    </row>
    <row r="182" spans="14:15">
      <c r="N182" s="4"/>
      <c r="O182" s="4"/>
    </row>
    <row r="183" spans="14:15">
      <c r="N183" s="4"/>
      <c r="O183" s="4"/>
    </row>
    <row r="184" spans="14:15">
      <c r="N184" s="4"/>
      <c r="O184" s="4"/>
    </row>
    <row r="185" spans="14:15">
      <c r="N185" s="4"/>
      <c r="O185" s="4"/>
    </row>
    <row r="186" spans="14:15">
      <c r="N186" s="4"/>
      <c r="O186" s="4"/>
    </row>
    <row r="187" spans="14:15">
      <c r="N187" s="4"/>
      <c r="O187" s="4"/>
    </row>
    <row r="188" spans="14:15">
      <c r="N188" s="4"/>
      <c r="O188" s="4"/>
    </row>
    <row r="189" spans="14:15">
      <c r="N189" s="4"/>
      <c r="O189" s="4"/>
    </row>
    <row r="190" spans="14:15">
      <c r="N190" s="4"/>
      <c r="O190" s="4"/>
    </row>
    <row r="191" spans="14:15">
      <c r="N191" s="4"/>
      <c r="O191" s="4"/>
    </row>
    <row r="192" spans="14:15">
      <c r="N192" s="4"/>
      <c r="O192" s="4"/>
    </row>
    <row r="193" spans="14:15">
      <c r="N193" s="4"/>
      <c r="O193" s="4"/>
    </row>
    <row r="194" spans="14:15">
      <c r="N194" s="4"/>
      <c r="O194" s="4"/>
    </row>
    <row r="195" spans="14:15">
      <c r="N195" s="4"/>
      <c r="O195" s="4"/>
    </row>
    <row r="196" spans="14:15">
      <c r="N196" s="4"/>
      <c r="O196" s="4"/>
    </row>
    <row r="197" spans="14:15">
      <c r="N197" s="4"/>
      <c r="O197" s="4"/>
    </row>
    <row r="198" spans="14:15">
      <c r="N198" s="4"/>
      <c r="O198" s="4"/>
    </row>
    <row r="199" spans="14:15">
      <c r="N199" s="4"/>
      <c r="O199" s="4"/>
    </row>
    <row r="200" spans="14:15">
      <c r="N200" s="4"/>
      <c r="O200" s="4"/>
    </row>
    <row r="201" spans="14:15">
      <c r="N201" s="4"/>
      <c r="O201" s="4"/>
    </row>
    <row r="202" spans="14:15">
      <c r="N202" s="4"/>
      <c r="O202" s="4"/>
    </row>
    <row r="203" spans="14:15">
      <c r="N203" s="4"/>
      <c r="O203" s="4"/>
    </row>
    <row r="204" spans="14:15">
      <c r="N204" s="4"/>
      <c r="O204" s="4"/>
    </row>
    <row r="205" spans="14:15">
      <c r="N205" s="4"/>
      <c r="O205" s="4"/>
    </row>
    <row r="206" spans="14:15">
      <c r="N206" s="4"/>
      <c r="O206" s="4"/>
    </row>
    <row r="207" spans="14:15">
      <c r="N207" s="4"/>
      <c r="O207" s="4"/>
    </row>
    <row r="208" spans="14:15">
      <c r="N208" s="4"/>
      <c r="O208" s="4"/>
    </row>
    <row r="209" spans="14:15">
      <c r="N209" s="4"/>
      <c r="O209" s="4"/>
    </row>
    <row r="210" spans="14:15">
      <c r="N210" s="4"/>
      <c r="O210" s="4"/>
    </row>
    <row r="211" spans="14:15">
      <c r="N211" s="4"/>
      <c r="O211" s="4"/>
    </row>
    <row r="212" spans="14:15">
      <c r="N212" s="4"/>
      <c r="O212" s="4"/>
    </row>
    <row r="213" spans="14:15">
      <c r="N213" s="4"/>
      <c r="O213" s="4"/>
    </row>
    <row r="214" spans="14:15">
      <c r="N214" s="4"/>
      <c r="O214" s="4"/>
    </row>
    <row r="215" spans="14:15">
      <c r="N215" s="4"/>
      <c r="O215" s="4"/>
    </row>
    <row r="216" spans="14:15">
      <c r="N216" s="4"/>
      <c r="O216" s="4"/>
    </row>
    <row r="217" spans="14:15">
      <c r="N217" s="4"/>
      <c r="O217" s="4"/>
    </row>
    <row r="218" spans="14:15">
      <c r="N218" s="4"/>
      <c r="O218" s="4"/>
    </row>
    <row r="219" spans="14:15">
      <c r="N219" s="4"/>
      <c r="O219" s="4"/>
    </row>
    <row r="220" spans="14:15">
      <c r="N220" s="4"/>
      <c r="O220" s="4"/>
    </row>
    <row r="221" spans="14:15">
      <c r="N221" s="4"/>
      <c r="O221" s="4"/>
    </row>
    <row r="222" spans="14:15">
      <c r="N222" s="4"/>
      <c r="O222" s="4"/>
    </row>
    <row r="223" spans="14:15">
      <c r="N223" s="4"/>
      <c r="O223" s="4"/>
    </row>
    <row r="224" spans="14:15">
      <c r="N224" s="4"/>
      <c r="O224" s="4"/>
    </row>
    <row r="225" spans="14:15">
      <c r="N225" s="4"/>
      <c r="O225" s="4"/>
    </row>
    <row r="226" spans="14:15">
      <c r="N226" s="4"/>
      <c r="O226" s="4"/>
    </row>
    <row r="227" spans="14:15">
      <c r="N227" s="4"/>
      <c r="O227" s="4"/>
    </row>
    <row r="228" spans="14:15">
      <c r="N228" s="4"/>
      <c r="O228" s="4"/>
    </row>
    <row r="229" spans="14:15">
      <c r="N229" s="4"/>
      <c r="O229" s="4"/>
    </row>
    <row r="230" spans="14:15">
      <c r="N230" s="4"/>
      <c r="O230" s="4"/>
    </row>
    <row r="231" spans="14:15">
      <c r="N231" s="4"/>
      <c r="O231" s="4"/>
    </row>
    <row r="232" spans="14:15">
      <c r="N232" s="4"/>
      <c r="O232" s="4"/>
    </row>
    <row r="233" spans="14:15">
      <c r="N233" s="4"/>
      <c r="O233" s="4"/>
    </row>
    <row r="234" spans="14:15">
      <c r="N234" s="4"/>
      <c r="O234" s="4"/>
    </row>
    <row r="235" spans="14:15">
      <c r="N235" s="4"/>
      <c r="O235" s="4"/>
    </row>
    <row r="236" spans="14:15">
      <c r="N236" s="4"/>
      <c r="O236" s="4"/>
    </row>
    <row r="237" spans="14:15">
      <c r="N237" s="4"/>
      <c r="O237" s="4"/>
    </row>
    <row r="238" spans="14:15">
      <c r="N238" s="4"/>
      <c r="O238" s="4"/>
    </row>
    <row r="239" spans="14:15">
      <c r="N239" s="4"/>
      <c r="O239" s="4"/>
    </row>
    <row r="240" spans="14:15">
      <c r="N240" s="4"/>
      <c r="O240" s="4"/>
    </row>
    <row r="241" spans="14:15">
      <c r="N241" s="4"/>
      <c r="O241" s="4"/>
    </row>
    <row r="242" spans="14:15">
      <c r="N242" s="4"/>
      <c r="O242" s="4"/>
    </row>
    <row r="243" spans="14:15">
      <c r="N243" s="4"/>
      <c r="O243" s="4"/>
    </row>
    <row r="244" spans="14:15">
      <c r="N244" s="4"/>
      <c r="O244" s="4"/>
    </row>
    <row r="245" spans="14:15">
      <c r="N245" s="4"/>
      <c r="O245" s="4"/>
    </row>
    <row r="246" spans="14:15">
      <c r="N246" s="4"/>
      <c r="O246" s="4"/>
    </row>
    <row r="247" spans="14:15">
      <c r="N247" s="4"/>
      <c r="O247" s="4"/>
    </row>
    <row r="248" spans="14:15">
      <c r="N248" s="4"/>
      <c r="O248" s="4"/>
    </row>
    <row r="249" spans="14:15">
      <c r="N249" s="4"/>
      <c r="O249" s="4"/>
    </row>
    <row r="250" spans="14:15">
      <c r="N250" s="4"/>
      <c r="O250" s="4"/>
    </row>
    <row r="251" spans="14:15">
      <c r="N251" s="4"/>
      <c r="O251" s="4"/>
    </row>
    <row r="252" spans="14:15">
      <c r="N252" s="4"/>
      <c r="O252" s="4"/>
    </row>
    <row r="253" spans="14:15">
      <c r="N253" s="4"/>
      <c r="O253" s="4"/>
    </row>
    <row r="254" spans="14:15">
      <c r="N254" s="4"/>
      <c r="O254" s="4"/>
    </row>
    <row r="255" spans="14:15">
      <c r="N255" s="4"/>
      <c r="O255" s="4"/>
    </row>
    <row r="256" spans="14:15">
      <c r="N256" s="4"/>
      <c r="O256" s="4"/>
    </row>
    <row r="257" spans="14:15">
      <c r="N257" s="4"/>
      <c r="O257" s="4"/>
    </row>
    <row r="258" spans="14:15">
      <c r="N258" s="4"/>
      <c r="O258" s="4"/>
    </row>
    <row r="259" spans="14:15">
      <c r="N259" s="4"/>
      <c r="O259" s="4"/>
    </row>
    <row r="260" spans="14:15">
      <c r="N260" s="4"/>
      <c r="O260" s="4"/>
    </row>
    <row r="261" spans="14:15">
      <c r="N261" s="4"/>
      <c r="O261" s="4"/>
    </row>
    <row r="262" spans="14:15">
      <c r="N262" s="4"/>
      <c r="O262" s="4"/>
    </row>
    <row r="263" spans="14:15">
      <c r="N263" s="4"/>
      <c r="O263" s="4"/>
    </row>
    <row r="264" spans="14:15">
      <c r="N264" s="4"/>
      <c r="O264" s="4"/>
    </row>
    <row r="265" spans="14:15">
      <c r="N265" s="4"/>
      <c r="O265" s="4"/>
    </row>
    <row r="266" spans="14:15">
      <c r="N266" s="4"/>
      <c r="O266" s="4"/>
    </row>
    <row r="267" spans="14:15">
      <c r="N267" s="4"/>
      <c r="O267" s="4"/>
    </row>
    <row r="268" spans="14:15">
      <c r="N268" s="4"/>
      <c r="O268" s="4"/>
    </row>
    <row r="269" spans="14:15">
      <c r="N269" s="4"/>
      <c r="O269" s="4"/>
    </row>
    <row r="270" spans="14:15">
      <c r="N270" s="4"/>
      <c r="O270" s="4"/>
    </row>
    <row r="271" spans="14:15">
      <c r="N271" s="4"/>
      <c r="O271" s="4"/>
    </row>
    <row r="272" spans="14:15">
      <c r="N272" s="4"/>
      <c r="O272" s="4"/>
    </row>
    <row r="273" spans="14:15">
      <c r="N273" s="4"/>
      <c r="O273" s="4"/>
    </row>
    <row r="274" spans="14:15">
      <c r="N274" s="4"/>
      <c r="O274" s="4"/>
    </row>
    <row r="275" spans="14:15">
      <c r="N275" s="4"/>
      <c r="O275" s="4"/>
    </row>
    <row r="276" spans="14:15">
      <c r="N276" s="4"/>
      <c r="O276" s="4"/>
    </row>
    <row r="277" spans="14:15">
      <c r="N277" s="4"/>
      <c r="O277" s="4"/>
    </row>
    <row r="278" spans="14:15">
      <c r="N278" s="4"/>
      <c r="O278" s="4"/>
    </row>
    <row r="279" spans="14:15">
      <c r="N279" s="4"/>
      <c r="O279" s="4"/>
    </row>
    <row r="280" spans="14:15">
      <c r="N280" s="4"/>
      <c r="O280" s="4"/>
    </row>
    <row r="281" spans="14:15">
      <c r="N281" s="4"/>
      <c r="O281" s="4"/>
    </row>
    <row r="282" spans="14:15">
      <c r="N282" s="4"/>
      <c r="O282" s="4"/>
    </row>
    <row r="283" spans="14:15">
      <c r="N283" s="4"/>
      <c r="O283" s="4"/>
    </row>
    <row r="284" spans="14:15">
      <c r="N284" s="4"/>
      <c r="O284" s="4"/>
    </row>
    <row r="285" spans="14:15">
      <c r="N285" s="4"/>
      <c r="O285" s="4"/>
    </row>
    <row r="286" spans="14:15">
      <c r="N286" s="4"/>
      <c r="O286" s="4"/>
    </row>
    <row r="287" spans="14:15">
      <c r="N287" s="4"/>
      <c r="O287" s="4"/>
    </row>
    <row r="288" spans="14:15">
      <c r="N288" s="4"/>
      <c r="O288" s="4"/>
    </row>
    <row r="289" spans="14:15">
      <c r="N289" s="4"/>
      <c r="O289" s="4"/>
    </row>
    <row r="290" spans="14:15">
      <c r="N290" s="4"/>
      <c r="O290" s="4"/>
    </row>
    <row r="291" spans="14:15">
      <c r="N291" s="4"/>
      <c r="O291" s="4"/>
    </row>
    <row r="292" spans="14:15">
      <c r="N292" s="4"/>
      <c r="O292" s="4"/>
    </row>
    <row r="293" spans="14:15">
      <c r="N293" s="4"/>
      <c r="O293" s="4"/>
    </row>
    <row r="294" spans="14:15">
      <c r="N294" s="4"/>
      <c r="O294" s="4"/>
    </row>
    <row r="295" spans="14:15">
      <c r="N295" s="4"/>
      <c r="O295" s="4"/>
    </row>
    <row r="296" spans="14:15">
      <c r="N296" s="4"/>
      <c r="O296" s="4"/>
    </row>
    <row r="297" spans="14:15">
      <c r="N297" s="4"/>
      <c r="O297" s="4"/>
    </row>
    <row r="298" spans="14:15">
      <c r="N298" s="4"/>
      <c r="O298" s="4"/>
    </row>
    <row r="299" spans="14:15">
      <c r="N299" s="4"/>
      <c r="O299" s="4"/>
    </row>
    <row r="300" spans="14:15">
      <c r="N300" s="4"/>
      <c r="O300" s="4"/>
    </row>
    <row r="301" spans="14:15">
      <c r="N301" s="4"/>
      <c r="O301" s="4"/>
    </row>
    <row r="302" spans="14:15">
      <c r="N302" s="4"/>
      <c r="O302" s="4"/>
    </row>
    <row r="303" spans="14:15">
      <c r="N303" s="4"/>
      <c r="O303" s="4"/>
    </row>
    <row r="304" spans="14:15">
      <c r="N304" s="4"/>
      <c r="O304" s="4"/>
    </row>
    <row r="305" spans="14:15">
      <c r="N305" s="4"/>
      <c r="O305" s="4"/>
    </row>
    <row r="306" spans="14:15">
      <c r="N306" s="4"/>
      <c r="O306" s="4"/>
    </row>
    <row r="307" spans="14:15">
      <c r="N307" s="4"/>
      <c r="O307" s="4"/>
    </row>
    <row r="308" spans="14:15">
      <c r="N308" s="4"/>
      <c r="O308" s="4"/>
    </row>
    <row r="309" spans="14:15">
      <c r="N309" s="4"/>
      <c r="O309" s="4"/>
    </row>
    <row r="310" spans="14:15">
      <c r="N310" s="4"/>
      <c r="O310" s="4"/>
    </row>
    <row r="311" spans="14:15">
      <c r="N311" s="4"/>
      <c r="O311" s="4"/>
    </row>
    <row r="312" spans="14:15">
      <c r="N312" s="4"/>
      <c r="O312" s="4"/>
    </row>
    <row r="313" spans="14:15">
      <c r="N313" s="4"/>
      <c r="O313" s="4"/>
    </row>
    <row r="314" spans="14:15">
      <c r="N314" s="4"/>
      <c r="O314" s="4"/>
    </row>
    <row r="315" spans="14:15">
      <c r="N315" s="4"/>
      <c r="O315" s="4"/>
    </row>
    <row r="316" spans="14:15">
      <c r="N316" s="4"/>
      <c r="O316" s="4"/>
    </row>
    <row r="317" spans="14:15">
      <c r="N317" s="4"/>
      <c r="O317" s="4"/>
    </row>
    <row r="318" spans="14:15">
      <c r="N318" s="4"/>
      <c r="O318" s="4"/>
    </row>
    <row r="319" spans="14:15">
      <c r="N319" s="4"/>
      <c r="O319" s="4"/>
    </row>
    <row r="320" spans="14:15">
      <c r="N320" s="4"/>
      <c r="O320" s="4"/>
    </row>
    <row r="321" spans="14:15">
      <c r="N321" s="4"/>
      <c r="O321" s="4"/>
    </row>
    <row r="322" spans="14:15">
      <c r="N322" s="4"/>
      <c r="O322" s="4"/>
    </row>
    <row r="323" spans="14:15">
      <c r="N323" s="4"/>
      <c r="O323" s="4"/>
    </row>
    <row r="324" spans="14:15">
      <c r="N324" s="4"/>
      <c r="O324" s="4"/>
    </row>
    <row r="325" spans="14:15">
      <c r="N325" s="4"/>
      <c r="O325" s="4"/>
    </row>
    <row r="326" spans="14:15">
      <c r="N326" s="4"/>
      <c r="O326" s="4"/>
    </row>
    <row r="327" spans="14:15">
      <c r="N327" s="4"/>
      <c r="O327" s="4"/>
    </row>
    <row r="328" spans="14:15">
      <c r="N328" s="4"/>
      <c r="O328" s="4"/>
    </row>
    <row r="329" spans="14:15">
      <c r="N329" s="4"/>
      <c r="O329" s="4"/>
    </row>
    <row r="330" spans="14:15">
      <c r="N330" s="4"/>
      <c r="O330" s="4"/>
    </row>
    <row r="331" spans="14:15">
      <c r="N331" s="4"/>
      <c r="O331" s="4"/>
    </row>
    <row r="332" spans="14:15">
      <c r="N332" s="4"/>
      <c r="O332" s="4"/>
    </row>
    <row r="333" spans="14:15">
      <c r="N333" s="4"/>
      <c r="O333" s="4"/>
    </row>
    <row r="334" spans="14:15">
      <c r="N334" s="4"/>
      <c r="O334" s="4"/>
    </row>
    <row r="335" spans="14:15">
      <c r="N335" s="4"/>
      <c r="O335" s="4"/>
    </row>
    <row r="336" spans="14:15">
      <c r="N336" s="4"/>
      <c r="O336" s="4"/>
    </row>
    <row r="337" spans="14:15">
      <c r="N337" s="4"/>
      <c r="O337" s="4"/>
    </row>
    <row r="338" spans="14:15">
      <c r="N338" s="4"/>
      <c r="O338" s="4"/>
    </row>
    <row r="339" spans="14:15">
      <c r="N339" s="4"/>
      <c r="O339" s="4"/>
    </row>
    <row r="340" spans="14:15">
      <c r="N340" s="4"/>
      <c r="O340" s="4"/>
    </row>
    <row r="341" spans="14:15">
      <c r="N341" s="4"/>
      <c r="O341" s="4"/>
    </row>
    <row r="342" spans="14:15">
      <c r="N342" s="4"/>
      <c r="O342" s="4"/>
    </row>
    <row r="343" spans="14:15">
      <c r="N343" s="4"/>
      <c r="O343" s="4"/>
    </row>
    <row r="344" spans="14:15">
      <c r="N344" s="4"/>
      <c r="O344" s="4"/>
    </row>
    <row r="345" spans="14:15">
      <c r="N345" s="4"/>
      <c r="O345" s="4"/>
    </row>
    <row r="346" spans="14:15">
      <c r="N346" s="4"/>
      <c r="O346" s="4"/>
    </row>
    <row r="347" spans="14:15">
      <c r="N347" s="4"/>
      <c r="O347" s="4"/>
    </row>
    <row r="348" spans="14:15">
      <c r="N348" s="4"/>
      <c r="O348" s="4"/>
    </row>
    <row r="349" spans="14:15">
      <c r="N349" s="4"/>
      <c r="O349" s="4"/>
    </row>
    <row r="350" spans="14:15">
      <c r="N350" s="4"/>
      <c r="O350" s="4"/>
    </row>
    <row r="351" spans="14:15">
      <c r="N351" s="4"/>
      <c r="O351" s="4"/>
    </row>
    <row r="352" spans="14:15">
      <c r="N352" s="4"/>
      <c r="O352" s="4"/>
    </row>
    <row r="353" spans="14:15">
      <c r="N353" s="4"/>
      <c r="O353" s="4"/>
    </row>
    <row r="354" spans="14:15">
      <c r="N354" s="4"/>
      <c r="O354" s="4"/>
    </row>
    <row r="355" spans="14:15">
      <c r="N355" s="4"/>
      <c r="O355" s="4"/>
    </row>
    <row r="356" spans="14:15">
      <c r="N356" s="4"/>
      <c r="O356" s="4"/>
    </row>
    <row r="357" spans="14:15">
      <c r="N357" s="4"/>
      <c r="O357" s="4"/>
    </row>
    <row r="358" spans="14:15">
      <c r="N358" s="4"/>
      <c r="O358" s="4"/>
    </row>
    <row r="359" spans="14:15">
      <c r="N359" s="4"/>
      <c r="O359" s="4"/>
    </row>
    <row r="360" spans="14:15">
      <c r="N360" s="4"/>
      <c r="O360" s="4"/>
    </row>
    <row r="361" spans="14:15">
      <c r="N361" s="4"/>
      <c r="O361" s="4"/>
    </row>
    <row r="362" spans="14:15">
      <c r="N362" s="4"/>
      <c r="O362" s="4"/>
    </row>
    <row r="363" spans="14:15">
      <c r="N363" s="4"/>
      <c r="O363" s="4"/>
    </row>
    <row r="364" spans="14:15">
      <c r="N364" s="4"/>
      <c r="O364" s="4"/>
    </row>
    <row r="365" spans="14:15">
      <c r="N365" s="4"/>
      <c r="O365" s="4"/>
    </row>
    <row r="366" spans="14:15">
      <c r="N366" s="4"/>
      <c r="O366" s="4"/>
    </row>
    <row r="367" spans="14:15">
      <c r="N367" s="4"/>
      <c r="O367" s="4"/>
    </row>
    <row r="368" spans="14:15">
      <c r="N368" s="4"/>
      <c r="O368" s="4"/>
    </row>
    <row r="369" spans="14:15">
      <c r="N369" s="4"/>
      <c r="O369" s="4"/>
    </row>
    <row r="370" spans="14:15">
      <c r="N370" s="4"/>
      <c r="O370" s="4"/>
    </row>
    <row r="371" spans="14:15">
      <c r="N371" s="4"/>
      <c r="O371" s="4"/>
    </row>
    <row r="372" spans="14:15">
      <c r="N372" s="4"/>
      <c r="O372" s="4"/>
    </row>
    <row r="373" spans="14:15">
      <c r="N373" s="4"/>
      <c r="O373" s="4"/>
    </row>
    <row r="374" spans="14:15">
      <c r="N374" s="4"/>
      <c r="O374" s="4"/>
    </row>
    <row r="375" spans="14:15">
      <c r="N375" s="4"/>
      <c r="O375" s="4"/>
    </row>
    <row r="376" spans="14:15">
      <c r="N376" s="4"/>
      <c r="O376" s="4"/>
    </row>
    <row r="377" spans="14:15">
      <c r="N377" s="4"/>
      <c r="O377" s="4"/>
    </row>
    <row r="378" spans="14:15">
      <c r="N378" s="4"/>
      <c r="O378" s="4"/>
    </row>
    <row r="379" spans="14:15">
      <c r="N379" s="4"/>
      <c r="O379" s="4"/>
    </row>
    <row r="380" spans="14:15">
      <c r="N380" s="4"/>
      <c r="O380" s="4"/>
    </row>
    <row r="381" spans="14:15">
      <c r="N381" s="4"/>
      <c r="O381" s="4"/>
    </row>
    <row r="382" spans="14:15">
      <c r="N382" s="4"/>
      <c r="O382" s="4"/>
    </row>
    <row r="383" spans="14:15">
      <c r="N383" s="4"/>
      <c r="O383" s="4"/>
    </row>
    <row r="384" spans="14:15">
      <c r="N384" s="4"/>
      <c r="O384" s="4"/>
    </row>
    <row r="385" spans="14:15">
      <c r="N385" s="4"/>
      <c r="O385" s="4"/>
    </row>
    <row r="386" spans="14:15">
      <c r="N386" s="4"/>
      <c r="O386" s="4"/>
    </row>
    <row r="387" spans="14:15">
      <c r="N387" s="4"/>
      <c r="O387" s="4"/>
    </row>
    <row r="388" spans="14:15">
      <c r="N388" s="4"/>
      <c r="O388" s="4"/>
    </row>
    <row r="389" spans="14:15">
      <c r="N389" s="4"/>
      <c r="O389" s="4"/>
    </row>
    <row r="390" spans="14:15">
      <c r="N390" s="4"/>
      <c r="O390" s="4"/>
    </row>
    <row r="391" spans="14:15">
      <c r="N391" s="4"/>
      <c r="O391" s="4"/>
    </row>
    <row r="392" spans="14:15">
      <c r="N392" s="4"/>
      <c r="O392" s="4"/>
    </row>
    <row r="393" spans="14:15">
      <c r="N393" s="4"/>
      <c r="O393" s="4"/>
    </row>
    <row r="394" spans="14:15">
      <c r="N394" s="4"/>
      <c r="O394" s="4"/>
    </row>
    <row r="395" spans="14:15">
      <c r="N395" s="4"/>
      <c r="O395" s="4"/>
    </row>
    <row r="396" spans="14:15">
      <c r="N396" s="4"/>
      <c r="O396" s="4"/>
    </row>
    <row r="397" spans="14:15">
      <c r="N397" s="4"/>
      <c r="O397" s="4"/>
    </row>
    <row r="398" spans="14:15">
      <c r="N398" s="4"/>
      <c r="O398" s="4"/>
    </row>
    <row r="399" spans="14:15">
      <c r="N399" s="4"/>
      <c r="O399" s="4"/>
    </row>
    <row r="400" spans="14:15">
      <c r="N400" s="4"/>
      <c r="O400" s="4"/>
    </row>
    <row r="401" spans="14:15">
      <c r="N401" s="4"/>
      <c r="O401" s="4"/>
    </row>
    <row r="402" spans="14:15">
      <c r="N402" s="4"/>
      <c r="O402" s="4"/>
    </row>
    <row r="403" spans="14:15">
      <c r="N403" s="4"/>
      <c r="O403" s="4"/>
    </row>
    <row r="404" spans="14:15">
      <c r="N404" s="4"/>
      <c r="O404" s="4"/>
    </row>
    <row r="405" spans="14:15">
      <c r="N405" s="4"/>
      <c r="O405" s="4"/>
    </row>
    <row r="406" spans="14:15">
      <c r="N406" s="4"/>
      <c r="O406" s="4"/>
    </row>
    <row r="407" spans="14:15">
      <c r="N407" s="4"/>
      <c r="O407" s="4"/>
    </row>
    <row r="408" spans="14:15">
      <c r="N408" s="4"/>
      <c r="O408" s="4"/>
    </row>
    <row r="409" spans="14:15">
      <c r="N409" s="4"/>
      <c r="O409" s="4"/>
    </row>
    <row r="410" spans="14:15">
      <c r="N410" s="4"/>
      <c r="O410" s="4"/>
    </row>
    <row r="411" spans="14:15">
      <c r="N411" s="4"/>
      <c r="O411" s="4"/>
    </row>
    <row r="412" spans="14:15">
      <c r="N412" s="4"/>
      <c r="O412" s="4"/>
    </row>
    <row r="413" spans="14:15">
      <c r="N413" s="4"/>
      <c r="O413" s="4"/>
    </row>
    <row r="414" spans="14:15">
      <c r="N414" s="4"/>
      <c r="O414" s="4"/>
    </row>
    <row r="415" spans="14:15">
      <c r="N415" s="4"/>
      <c r="O415" s="4"/>
    </row>
    <row r="416" spans="14:15">
      <c r="N416" s="4"/>
      <c r="O416" s="4"/>
    </row>
    <row r="417" spans="14:15">
      <c r="N417" s="4"/>
      <c r="O417" s="4"/>
    </row>
    <row r="418" spans="14:15">
      <c r="N418" s="4"/>
      <c r="O418" s="4"/>
    </row>
    <row r="419" spans="14:15">
      <c r="N419" s="4"/>
      <c r="O419" s="4"/>
    </row>
    <row r="420" spans="14:15">
      <c r="N420" s="4"/>
      <c r="O420" s="4"/>
    </row>
    <row r="421" spans="14:15">
      <c r="N421" s="4"/>
      <c r="O421" s="4"/>
    </row>
    <row r="422" spans="14:15">
      <c r="N422" s="4"/>
      <c r="O422" s="4"/>
    </row>
    <row r="423" spans="14:15">
      <c r="N423" s="4"/>
      <c r="O423" s="4"/>
    </row>
    <row r="424" spans="14:15">
      <c r="N424" s="4"/>
      <c r="O424" s="4"/>
    </row>
    <row r="425" spans="14:15">
      <c r="N425" s="4"/>
      <c r="O425" s="4"/>
    </row>
    <row r="426" spans="14:15">
      <c r="N426" s="4"/>
      <c r="O426" s="4"/>
    </row>
    <row r="427" spans="14:15">
      <c r="N427" s="4"/>
      <c r="O427" s="4"/>
    </row>
    <row r="428" spans="14:15">
      <c r="N428" s="4"/>
      <c r="O428" s="4"/>
    </row>
    <row r="429" spans="14:15">
      <c r="N429" s="4"/>
      <c r="O429" s="4"/>
    </row>
    <row r="430" spans="14:15">
      <c r="N430" s="4"/>
      <c r="O430" s="4"/>
    </row>
    <row r="431" spans="14:15">
      <c r="N431" s="4"/>
      <c r="O431" s="4"/>
    </row>
    <row r="432" spans="14:15">
      <c r="N432" s="4"/>
      <c r="O432" s="4"/>
    </row>
    <row r="433" spans="14:15">
      <c r="N433" s="4"/>
      <c r="O433" s="4"/>
    </row>
    <row r="434" spans="14:15">
      <c r="N434" s="4"/>
      <c r="O434" s="4"/>
    </row>
    <row r="435" spans="14:15">
      <c r="N435" s="4"/>
      <c r="O435" s="4"/>
    </row>
    <row r="436" spans="14:15">
      <c r="N436" s="4"/>
      <c r="O436" s="4"/>
    </row>
    <row r="437" spans="14:15">
      <c r="N437" s="4"/>
      <c r="O437" s="4"/>
    </row>
    <row r="438" spans="14:15">
      <c r="N438" s="4"/>
      <c r="O438" s="4"/>
    </row>
    <row r="439" spans="14:15">
      <c r="N439" s="4"/>
      <c r="O439" s="4"/>
    </row>
    <row r="440" spans="14:15">
      <c r="N440" s="4"/>
      <c r="O440" s="4"/>
    </row>
    <row r="441" spans="14:15">
      <c r="N441" s="4"/>
      <c r="O441" s="4"/>
    </row>
    <row r="442" spans="14:15">
      <c r="N442" s="4"/>
      <c r="O442" s="4"/>
    </row>
    <row r="443" spans="14:15">
      <c r="N443" s="4"/>
      <c r="O443" s="4"/>
    </row>
    <row r="444" spans="14:15">
      <c r="N444" s="4"/>
      <c r="O444" s="4"/>
    </row>
    <row r="445" spans="14:15">
      <c r="N445" s="4"/>
      <c r="O445" s="4"/>
    </row>
    <row r="446" spans="14:15">
      <c r="N446" s="4"/>
      <c r="O446" s="4"/>
    </row>
    <row r="447" spans="14:15">
      <c r="N447" s="4"/>
      <c r="O447" s="4"/>
    </row>
    <row r="448" spans="14:15">
      <c r="N448" s="4"/>
      <c r="O448" s="4"/>
    </row>
    <row r="449" spans="14:15">
      <c r="N449" s="4"/>
      <c r="O449" s="4"/>
    </row>
    <row r="450" spans="14:15">
      <c r="N450" s="4"/>
      <c r="O450" s="4"/>
    </row>
    <row r="451" spans="14:15">
      <c r="N451" s="4"/>
      <c r="O451" s="4"/>
    </row>
    <row r="452" spans="14:15">
      <c r="N452" s="4"/>
      <c r="O452" s="4"/>
    </row>
    <row r="453" spans="14:15">
      <c r="N453" s="4"/>
      <c r="O453" s="4"/>
    </row>
    <row r="454" spans="14:15">
      <c r="N454" s="4"/>
      <c r="O454" s="4"/>
    </row>
    <row r="455" spans="14:15">
      <c r="N455" s="4"/>
      <c r="O455" s="4"/>
    </row>
    <row r="456" spans="14:15">
      <c r="N456" s="4"/>
      <c r="O456" s="4"/>
    </row>
    <row r="457" spans="14:15">
      <c r="N457" s="4"/>
      <c r="O457" s="4"/>
    </row>
    <row r="458" spans="14:15">
      <c r="N458" s="4"/>
      <c r="O458" s="4"/>
    </row>
    <row r="459" spans="14:15">
      <c r="N459" s="4"/>
      <c r="O459" s="4"/>
    </row>
    <row r="460" spans="14:15">
      <c r="N460" s="4"/>
      <c r="O460" s="4"/>
    </row>
    <row r="461" spans="14:15">
      <c r="N461" s="4"/>
      <c r="O461" s="4"/>
    </row>
    <row r="462" spans="14:15">
      <c r="N462" s="4"/>
      <c r="O462" s="4"/>
    </row>
    <row r="463" spans="14:15">
      <c r="N463" s="4"/>
      <c r="O463" s="4"/>
    </row>
    <row r="464" spans="14:15">
      <c r="N464" s="4"/>
      <c r="O464" s="4"/>
    </row>
    <row r="465" spans="14:15">
      <c r="N465" s="4"/>
      <c r="O465" s="4"/>
    </row>
    <row r="466" spans="14:15">
      <c r="N466" s="4"/>
      <c r="O466" s="4"/>
    </row>
    <row r="467" spans="14:15">
      <c r="N467" s="4"/>
      <c r="O467" s="4"/>
    </row>
    <row r="468" spans="14:15">
      <c r="N468" s="4"/>
      <c r="O468" s="4"/>
    </row>
    <row r="469" spans="14:15">
      <c r="N469" s="4"/>
      <c r="O469" s="4"/>
    </row>
    <row r="470" spans="14:15">
      <c r="N470" s="4"/>
      <c r="O470" s="4"/>
    </row>
    <row r="471" spans="14:15">
      <c r="N471" s="4"/>
      <c r="O471" s="4"/>
    </row>
    <row r="472" spans="14:15">
      <c r="N472" s="4"/>
      <c r="O472" s="4"/>
    </row>
    <row r="473" spans="14:15">
      <c r="N473" s="4"/>
      <c r="O473" s="4"/>
    </row>
    <row r="474" spans="14:15">
      <c r="N474" s="4"/>
      <c r="O474" s="4"/>
    </row>
    <row r="475" spans="14:15">
      <c r="N475" s="4"/>
      <c r="O475" s="4"/>
    </row>
    <row r="476" spans="14:15">
      <c r="N476" s="4"/>
      <c r="O476" s="4"/>
    </row>
    <row r="477" spans="14:15">
      <c r="N477" s="4"/>
      <c r="O477" s="4"/>
    </row>
    <row r="478" spans="14:15">
      <c r="N478" s="4"/>
      <c r="O478" s="4"/>
    </row>
    <row r="479" spans="14:15">
      <c r="N479" s="4"/>
      <c r="O479" s="4"/>
    </row>
    <row r="480" spans="14:15">
      <c r="N480" s="4"/>
      <c r="O480" s="4"/>
    </row>
    <row r="481" spans="14:15">
      <c r="N481" s="4"/>
      <c r="O481" s="4"/>
    </row>
    <row r="482" spans="14:15">
      <c r="N482" s="4"/>
      <c r="O482" s="4"/>
    </row>
    <row r="483" spans="14:15">
      <c r="N483" s="4"/>
      <c r="O483" s="4"/>
    </row>
    <row r="484" spans="14:15">
      <c r="N484" s="4"/>
      <c r="O484" s="4"/>
    </row>
    <row r="485" spans="14:15">
      <c r="N485" s="4"/>
      <c r="O485" s="4"/>
    </row>
    <row r="486" spans="14:15">
      <c r="N486" s="4"/>
      <c r="O486" s="4"/>
    </row>
    <row r="487" spans="14:15">
      <c r="N487" s="4"/>
      <c r="O487" s="4"/>
    </row>
    <row r="488" spans="14:15">
      <c r="N488" s="4"/>
      <c r="O488" s="4"/>
    </row>
    <row r="489" spans="14:15">
      <c r="N489" s="4"/>
      <c r="O489" s="4"/>
    </row>
    <row r="490" spans="14:15">
      <c r="N490" s="4"/>
      <c r="O490" s="4"/>
    </row>
    <row r="491" spans="14:15">
      <c r="N491" s="4"/>
      <c r="O491" s="4"/>
    </row>
    <row r="492" spans="14:15">
      <c r="N492" s="4"/>
      <c r="O492" s="4"/>
    </row>
    <row r="493" spans="14:15">
      <c r="N493" s="4"/>
      <c r="O493" s="4"/>
    </row>
    <row r="494" spans="14:15">
      <c r="N494" s="4"/>
      <c r="O494" s="4"/>
    </row>
    <row r="495" spans="14:15">
      <c r="N495" s="4"/>
      <c r="O495" s="4"/>
    </row>
    <row r="496" spans="14:15">
      <c r="N496" s="4"/>
      <c r="O496" s="4"/>
    </row>
    <row r="497" spans="14:15">
      <c r="N497" s="4"/>
      <c r="O497" s="4"/>
    </row>
    <row r="498" spans="14:15">
      <c r="N498" s="4"/>
      <c r="O498" s="4"/>
    </row>
    <row r="499" spans="14:15">
      <c r="N499" s="4"/>
      <c r="O499" s="4"/>
    </row>
    <row r="500" spans="14:15">
      <c r="N500" s="4"/>
      <c r="O500" s="4"/>
    </row>
    <row r="501" spans="14:15">
      <c r="N501" s="4"/>
      <c r="O501" s="4"/>
    </row>
    <row r="502" spans="14:15">
      <c r="N502" s="4"/>
      <c r="O502" s="4"/>
    </row>
    <row r="503" spans="14:15">
      <c r="N503" s="4"/>
      <c r="O503" s="4"/>
    </row>
    <row r="504" spans="14:15">
      <c r="N504" s="4"/>
      <c r="O504" s="4"/>
    </row>
    <row r="505" spans="14:15">
      <c r="N505" s="4"/>
      <c r="O505" s="4"/>
    </row>
    <row r="506" spans="14:15">
      <c r="N506" s="4"/>
      <c r="O506" s="4"/>
    </row>
    <row r="507" spans="14:15">
      <c r="N507" s="4"/>
      <c r="O507" s="4"/>
    </row>
    <row r="508" spans="14:15">
      <c r="N508" s="4"/>
      <c r="O508" s="4"/>
    </row>
    <row r="509" spans="14:15">
      <c r="N509" s="4"/>
      <c r="O509" s="4"/>
    </row>
    <row r="510" spans="14:15">
      <c r="N510" s="4"/>
      <c r="O510" s="4"/>
    </row>
    <row r="511" spans="14:15">
      <c r="N511" s="4"/>
      <c r="O511" s="4"/>
    </row>
    <row r="512" spans="14:15">
      <c r="N512" s="4"/>
      <c r="O512" s="4"/>
    </row>
    <row r="513" spans="14:15">
      <c r="N513" s="4"/>
      <c r="O513" s="4"/>
    </row>
    <row r="514" spans="14:15">
      <c r="N514" s="4"/>
      <c r="O514" s="4"/>
    </row>
    <row r="515" spans="14:15">
      <c r="N515" s="4"/>
      <c r="O515" s="4"/>
    </row>
    <row r="516" spans="14:15">
      <c r="N516" s="4"/>
      <c r="O516" s="4"/>
    </row>
    <row r="517" spans="14:15">
      <c r="N517" s="4"/>
      <c r="O517" s="4"/>
    </row>
    <row r="518" spans="14:15">
      <c r="N518" s="4"/>
      <c r="O518" s="4"/>
    </row>
    <row r="519" spans="14:15">
      <c r="N519" s="4"/>
      <c r="O519" s="4"/>
    </row>
    <row r="520" spans="14:15">
      <c r="N520" s="4"/>
      <c r="O520" s="4"/>
    </row>
    <row r="521" spans="14:15">
      <c r="N521" s="4"/>
      <c r="O521" s="4"/>
    </row>
    <row r="522" spans="14:15">
      <c r="N522" s="4"/>
      <c r="O522" s="4"/>
    </row>
    <row r="523" spans="14:15">
      <c r="N523" s="4"/>
      <c r="O523" s="4"/>
    </row>
    <row r="524" spans="14:15">
      <c r="N524" s="4"/>
      <c r="O524" s="4"/>
    </row>
    <row r="525" spans="14:15">
      <c r="N525" s="4"/>
      <c r="O525" s="4"/>
    </row>
    <row r="526" spans="14:15">
      <c r="N526" s="4"/>
      <c r="O526" s="4"/>
    </row>
    <row r="527" spans="14:15">
      <c r="N527" s="4"/>
      <c r="O527" s="4"/>
    </row>
    <row r="528" spans="14:15">
      <c r="N528" s="4"/>
      <c r="O528" s="4"/>
    </row>
    <row r="529" spans="14:15">
      <c r="N529" s="4"/>
      <c r="O529" s="4"/>
    </row>
    <row r="530" spans="14:15">
      <c r="N530" s="4"/>
      <c r="O530" s="4"/>
    </row>
    <row r="531" spans="14:15">
      <c r="N531" s="4"/>
      <c r="O531" s="4"/>
    </row>
    <row r="532" spans="14:15">
      <c r="N532" s="4"/>
      <c r="O532" s="4"/>
    </row>
    <row r="533" spans="14:15">
      <c r="N533" s="4"/>
      <c r="O533" s="4"/>
    </row>
    <row r="534" spans="14:15">
      <c r="N534" s="4"/>
      <c r="O534" s="4"/>
    </row>
    <row r="535" spans="14:15">
      <c r="N535" s="4"/>
      <c r="O535" s="4"/>
    </row>
    <row r="536" spans="14:15">
      <c r="N536" s="4"/>
      <c r="O536" s="4"/>
    </row>
    <row r="537" spans="14:15">
      <c r="N537" s="4"/>
      <c r="O537" s="4"/>
    </row>
    <row r="538" spans="14:15">
      <c r="N538" s="4"/>
      <c r="O538" s="4"/>
    </row>
    <row r="539" spans="14:15">
      <c r="N539" s="4"/>
      <c r="O539" s="4"/>
    </row>
    <row r="540" spans="14:15">
      <c r="N540" s="4"/>
      <c r="O540" s="4"/>
    </row>
    <row r="541" spans="14:15">
      <c r="N541" s="4"/>
      <c r="O541" s="4"/>
    </row>
    <row r="542" spans="14:15">
      <c r="N542" s="4"/>
      <c r="O542" s="4"/>
    </row>
    <row r="543" spans="14:15">
      <c r="N543" s="4"/>
      <c r="O543" s="4"/>
    </row>
    <row r="544" spans="14:15">
      <c r="N544" s="4"/>
      <c r="O544" s="4"/>
    </row>
    <row r="545" spans="14:15">
      <c r="N545" s="4"/>
      <c r="O545" s="4"/>
    </row>
    <row r="546" spans="14:15">
      <c r="N546" s="4"/>
      <c r="O546" s="4"/>
    </row>
    <row r="547" spans="14:15">
      <c r="N547" s="4"/>
      <c r="O547" s="4"/>
    </row>
    <row r="548" spans="14:15">
      <c r="N548" s="4"/>
      <c r="O548" s="4"/>
    </row>
    <row r="549" spans="14:15">
      <c r="N549" s="4"/>
      <c r="O549" s="4"/>
    </row>
    <row r="550" spans="14:15">
      <c r="N550" s="4"/>
      <c r="O550" s="4"/>
    </row>
    <row r="551" spans="14:15">
      <c r="N551" s="4"/>
      <c r="O551" s="4"/>
    </row>
    <row r="552" spans="14:15">
      <c r="N552" s="4"/>
      <c r="O552" s="4"/>
    </row>
    <row r="553" spans="14:15">
      <c r="N553" s="4"/>
      <c r="O553" s="4"/>
    </row>
    <row r="554" spans="14:15">
      <c r="N554" s="4"/>
      <c r="O554" s="4"/>
    </row>
    <row r="555" spans="14:15">
      <c r="N555" s="4"/>
      <c r="O555" s="4"/>
    </row>
    <row r="556" spans="14:15">
      <c r="N556" s="4"/>
      <c r="O556" s="4"/>
    </row>
    <row r="557" spans="14:15">
      <c r="N557" s="4"/>
      <c r="O557" s="4"/>
    </row>
    <row r="558" spans="14:15">
      <c r="N558" s="4"/>
      <c r="O558" s="4"/>
    </row>
    <row r="559" spans="14:15">
      <c r="N559" s="4"/>
      <c r="O559" s="4"/>
    </row>
    <row r="560" spans="14:15">
      <c r="N560" s="4"/>
      <c r="O560" s="4"/>
    </row>
    <row r="561" spans="14:15">
      <c r="N561" s="4"/>
      <c r="O561" s="4"/>
    </row>
    <row r="562" spans="14:15">
      <c r="N562" s="4"/>
      <c r="O562" s="4"/>
    </row>
    <row r="563" spans="14:15">
      <c r="N563" s="4"/>
      <c r="O563" s="4"/>
    </row>
    <row r="564" spans="14:15">
      <c r="N564" s="4"/>
      <c r="O564" s="4"/>
    </row>
    <row r="565" spans="14:15">
      <c r="N565" s="4"/>
      <c r="O565" s="4"/>
    </row>
    <row r="566" spans="14:15">
      <c r="N566" s="4"/>
      <c r="O566" s="4"/>
    </row>
    <row r="567" spans="14:15">
      <c r="N567" s="4"/>
      <c r="O567" s="4"/>
    </row>
    <row r="568" spans="14:15">
      <c r="N568" s="4"/>
      <c r="O568" s="4"/>
    </row>
    <row r="569" spans="14:15">
      <c r="N569" s="4"/>
      <c r="O569" s="4"/>
    </row>
    <row r="570" spans="14:15">
      <c r="N570" s="4"/>
      <c r="O570" s="4"/>
    </row>
    <row r="571" spans="14:15">
      <c r="N571" s="4"/>
      <c r="O571" s="4"/>
    </row>
    <row r="572" spans="14:15">
      <c r="N572" s="4"/>
      <c r="O572" s="4"/>
    </row>
    <row r="573" spans="14:15">
      <c r="N573" s="4"/>
      <c r="O573" s="4"/>
    </row>
    <row r="574" spans="14:15">
      <c r="N574" s="4"/>
      <c r="O574" s="4"/>
    </row>
    <row r="575" spans="14:15">
      <c r="N575" s="4"/>
      <c r="O575" s="4"/>
    </row>
    <row r="576" spans="14:15">
      <c r="N576" s="4"/>
      <c r="O576" s="4"/>
    </row>
    <row r="577" spans="14:15">
      <c r="N577" s="4"/>
      <c r="O577" s="4"/>
    </row>
    <row r="578" spans="14:15">
      <c r="N578" s="4"/>
      <c r="O578" s="4"/>
    </row>
    <row r="579" spans="14:15">
      <c r="N579" s="4"/>
      <c r="O579" s="4"/>
    </row>
    <row r="580" spans="14:15">
      <c r="N580" s="4"/>
      <c r="O580" s="4"/>
    </row>
    <row r="581" spans="14:15">
      <c r="N581" s="4"/>
      <c r="O581" s="4"/>
    </row>
    <row r="582" spans="14:15">
      <c r="N582" s="4"/>
      <c r="O582" s="4"/>
    </row>
    <row r="583" spans="14:15">
      <c r="N583" s="4"/>
      <c r="O583" s="4"/>
    </row>
    <row r="584" spans="14:15">
      <c r="N584" s="4"/>
      <c r="O584" s="4"/>
    </row>
    <row r="585" spans="14:15">
      <c r="N585" s="4"/>
      <c r="O585" s="4"/>
    </row>
    <row r="586" spans="14:15">
      <c r="N586" s="4"/>
      <c r="O586" s="4"/>
    </row>
    <row r="587" spans="14:15">
      <c r="N587" s="4"/>
      <c r="O587" s="4"/>
    </row>
    <row r="588" spans="14:15">
      <c r="N588" s="4"/>
      <c r="O588" s="4"/>
    </row>
    <row r="589" spans="14:15">
      <c r="N589" s="4"/>
      <c r="O589" s="4"/>
    </row>
    <row r="590" spans="14:15">
      <c r="N590" s="4"/>
      <c r="O590" s="4"/>
    </row>
    <row r="591" spans="14:15">
      <c r="N591" s="4"/>
      <c r="O591" s="4"/>
    </row>
    <row r="592" spans="14:15">
      <c r="N592" s="4"/>
      <c r="O592" s="4"/>
    </row>
    <row r="593" spans="14:15">
      <c r="N593" s="4"/>
      <c r="O593" s="4"/>
    </row>
    <row r="594" spans="14:15">
      <c r="N594" s="4"/>
      <c r="O594" s="4"/>
    </row>
    <row r="595" spans="14:15">
      <c r="N595" s="4"/>
      <c r="O595" s="4"/>
    </row>
    <row r="596" spans="14:15">
      <c r="N596" s="4"/>
      <c r="O596" s="4"/>
    </row>
    <row r="597" spans="14:15">
      <c r="N597" s="4"/>
      <c r="O597" s="4"/>
    </row>
    <row r="598" spans="14:15">
      <c r="N598" s="4"/>
      <c r="O598" s="4"/>
    </row>
    <row r="599" spans="14:15">
      <c r="N599" s="4"/>
      <c r="O599" s="4"/>
    </row>
    <row r="600" spans="14:15">
      <c r="N600" s="4"/>
      <c r="O600" s="4"/>
    </row>
    <row r="601" spans="14:15">
      <c r="N601" s="4"/>
      <c r="O601" s="4"/>
    </row>
    <row r="602" spans="14:15">
      <c r="N602" s="4"/>
      <c r="O602" s="4"/>
    </row>
    <row r="603" spans="14:15">
      <c r="N603" s="4"/>
      <c r="O603" s="4"/>
    </row>
    <row r="604" spans="14:15">
      <c r="N604" s="4"/>
      <c r="O604" s="4"/>
    </row>
    <row r="605" spans="14:15">
      <c r="N605" s="4"/>
      <c r="O605" s="4"/>
    </row>
    <row r="606" spans="14:15">
      <c r="N606" s="4"/>
      <c r="O606" s="4"/>
    </row>
    <row r="607" spans="14:15">
      <c r="N607" s="4"/>
      <c r="O607" s="4"/>
    </row>
    <row r="608" spans="14:15">
      <c r="N608" s="4"/>
      <c r="O608" s="4"/>
    </row>
    <row r="609" spans="14:15">
      <c r="N609" s="4"/>
      <c r="O609" s="4"/>
    </row>
    <row r="610" spans="14:15">
      <c r="N610" s="4"/>
      <c r="O610" s="4"/>
    </row>
    <row r="611" spans="14:15">
      <c r="N611" s="4"/>
      <c r="O611" s="4"/>
    </row>
    <row r="612" spans="14:15">
      <c r="N612" s="4"/>
      <c r="O612" s="4"/>
    </row>
    <row r="613" spans="14:15">
      <c r="N613" s="4"/>
      <c r="O613" s="4"/>
    </row>
    <row r="614" spans="14:15">
      <c r="N614" s="4"/>
      <c r="O614" s="4"/>
    </row>
    <row r="615" spans="14:15">
      <c r="N615" s="4"/>
      <c r="O615" s="4"/>
    </row>
    <row r="616" spans="14:15">
      <c r="N616" s="4"/>
      <c r="O616" s="4"/>
    </row>
    <row r="617" spans="14:15">
      <c r="N617" s="4"/>
      <c r="O617" s="4"/>
    </row>
    <row r="618" spans="14:15">
      <c r="N618" s="4"/>
      <c r="O618" s="4"/>
    </row>
    <row r="619" spans="14:15">
      <c r="N619" s="4"/>
      <c r="O619" s="4"/>
    </row>
    <row r="620" spans="14:15">
      <c r="N620" s="4"/>
      <c r="O620" s="4"/>
    </row>
    <row r="621" spans="14:15">
      <c r="N621" s="4"/>
      <c r="O621" s="4"/>
    </row>
    <row r="622" spans="14:15">
      <c r="N622" s="4"/>
      <c r="O622" s="4"/>
    </row>
    <row r="623" spans="14:15">
      <c r="N623" s="4"/>
      <c r="O623" s="4"/>
    </row>
    <row r="624" spans="14:15">
      <c r="N624" s="4"/>
      <c r="O624" s="4"/>
    </row>
    <row r="625" spans="14:15">
      <c r="N625" s="4"/>
      <c r="O625" s="4"/>
    </row>
    <row r="626" spans="14:15">
      <c r="N626" s="4"/>
      <c r="O626" s="4"/>
    </row>
    <row r="627" spans="14:15">
      <c r="N627" s="4"/>
      <c r="O627" s="4"/>
    </row>
    <row r="628" spans="14:15">
      <c r="N628" s="4"/>
      <c r="O628" s="4"/>
    </row>
    <row r="629" spans="14:15">
      <c r="N629" s="4"/>
      <c r="O629" s="4"/>
    </row>
    <row r="630" spans="14:15">
      <c r="N630" s="4"/>
      <c r="O630" s="4"/>
    </row>
    <row r="631" spans="14:15">
      <c r="N631" s="4"/>
      <c r="O631" s="4"/>
    </row>
    <row r="632" spans="14:15">
      <c r="N632" s="4"/>
      <c r="O632" s="4"/>
    </row>
    <row r="633" spans="14:15">
      <c r="N633" s="4"/>
      <c r="O633" s="4"/>
    </row>
    <row r="634" spans="14:15">
      <c r="N634" s="4"/>
      <c r="O634" s="4"/>
    </row>
    <row r="635" spans="14:15">
      <c r="N635" s="4"/>
      <c r="O635" s="4"/>
    </row>
    <row r="636" spans="14:15">
      <c r="N636" s="4"/>
      <c r="O636" s="4"/>
    </row>
    <row r="637" spans="14:15">
      <c r="N637" s="4"/>
      <c r="O637" s="4"/>
    </row>
    <row r="638" spans="14:15">
      <c r="N638" s="4"/>
      <c r="O638" s="4"/>
    </row>
    <row r="639" spans="14:15">
      <c r="N639" s="4"/>
      <c r="O639" s="4"/>
    </row>
    <row r="640" spans="14:15">
      <c r="N640" s="4"/>
      <c r="O640" s="4"/>
    </row>
    <row r="641" spans="14:15">
      <c r="N641" s="4"/>
      <c r="O641" s="4"/>
    </row>
    <row r="642" spans="14:15">
      <c r="N642" s="4"/>
      <c r="O642" s="4"/>
    </row>
    <row r="643" spans="14:15">
      <c r="N643" s="4"/>
      <c r="O643" s="4"/>
    </row>
    <row r="644" spans="14:15">
      <c r="N644" s="4"/>
      <c r="O644" s="4"/>
    </row>
    <row r="645" spans="14:15">
      <c r="N645" s="4"/>
      <c r="O645" s="4"/>
    </row>
    <row r="646" spans="14:15">
      <c r="N646" s="4"/>
      <c r="O646" s="4"/>
    </row>
    <row r="647" spans="14:15">
      <c r="N647" s="4"/>
      <c r="O647" s="4"/>
    </row>
    <row r="648" spans="14:15">
      <c r="N648" s="4"/>
      <c r="O648" s="4"/>
    </row>
    <row r="649" spans="14:15">
      <c r="N649" s="4"/>
      <c r="O649" s="4"/>
    </row>
    <row r="650" spans="14:15">
      <c r="N650" s="4"/>
      <c r="O650" s="4"/>
    </row>
    <row r="651" spans="14:15">
      <c r="N651" s="4"/>
      <c r="O651" s="4"/>
    </row>
    <row r="652" spans="14:15">
      <c r="N652" s="4"/>
      <c r="O652" s="4"/>
    </row>
    <row r="653" spans="14:15">
      <c r="N653" s="4"/>
      <c r="O653" s="4"/>
    </row>
    <row r="654" spans="14:15">
      <c r="N654" s="4"/>
      <c r="O654" s="4"/>
    </row>
    <row r="655" spans="14:15">
      <c r="N655" s="4"/>
      <c r="O655" s="4"/>
    </row>
    <row r="656" spans="14:15">
      <c r="N656" s="4"/>
      <c r="O656" s="4"/>
    </row>
    <row r="657" spans="14:15">
      <c r="N657" s="4"/>
      <c r="O657" s="4"/>
    </row>
    <row r="658" spans="14:15">
      <c r="N658" s="4"/>
      <c r="O658" s="4"/>
    </row>
    <row r="659" spans="14:15">
      <c r="N659" s="4"/>
      <c r="O659" s="4"/>
    </row>
    <row r="660" spans="14:15">
      <c r="N660" s="4"/>
      <c r="O660" s="4"/>
    </row>
    <row r="661" spans="14:15">
      <c r="N661" s="4"/>
      <c r="O661" s="4"/>
    </row>
    <row r="662" spans="14:15">
      <c r="N662" s="4"/>
      <c r="O662" s="4"/>
    </row>
    <row r="663" spans="14:15">
      <c r="N663" s="4"/>
      <c r="O663" s="4"/>
    </row>
    <row r="664" spans="14:15">
      <c r="N664" s="4"/>
      <c r="O664" s="4"/>
    </row>
    <row r="665" spans="14:15">
      <c r="N665" s="4"/>
      <c r="O665" s="4"/>
    </row>
    <row r="666" spans="14:15">
      <c r="N666" s="4"/>
      <c r="O666" s="4"/>
    </row>
    <row r="667" spans="14:15">
      <c r="N667" s="4"/>
      <c r="O667" s="4"/>
    </row>
    <row r="668" spans="14:15">
      <c r="N668" s="4"/>
      <c r="O668" s="4"/>
    </row>
    <row r="669" spans="14:15">
      <c r="N669" s="4"/>
      <c r="O669" s="4"/>
    </row>
    <row r="670" spans="14:15">
      <c r="N670" s="4"/>
      <c r="O670" s="4"/>
    </row>
    <row r="671" spans="14:15">
      <c r="N671" s="4"/>
      <c r="O671" s="4"/>
    </row>
    <row r="672" spans="14:15">
      <c r="N672" s="4"/>
      <c r="O672" s="4"/>
    </row>
    <row r="673" spans="14:15">
      <c r="N673" s="4"/>
      <c r="O673" s="4"/>
    </row>
    <row r="674" spans="14:15">
      <c r="N674" s="4"/>
      <c r="O674" s="4"/>
    </row>
    <row r="675" spans="14:15">
      <c r="N675" s="4"/>
      <c r="O675" s="4"/>
    </row>
    <row r="676" spans="14:15">
      <c r="N676" s="4"/>
      <c r="O676" s="4"/>
    </row>
    <row r="677" spans="14:15">
      <c r="N677" s="4"/>
      <c r="O677" s="4"/>
    </row>
    <row r="678" spans="14:15">
      <c r="N678" s="4"/>
      <c r="O678" s="4"/>
    </row>
    <row r="679" spans="14:15">
      <c r="N679" s="4"/>
      <c r="O679" s="4"/>
    </row>
    <row r="680" spans="14:15">
      <c r="N680" s="4"/>
      <c r="O680" s="4"/>
    </row>
    <row r="681" spans="14:15">
      <c r="N681" s="4"/>
      <c r="O681" s="4"/>
    </row>
    <row r="682" spans="14:15">
      <c r="N682" s="4"/>
      <c r="O682" s="4"/>
    </row>
    <row r="683" spans="14:15">
      <c r="N683" s="4"/>
      <c r="O683" s="4"/>
    </row>
    <row r="684" spans="14:15">
      <c r="N684" s="4"/>
      <c r="O684" s="4"/>
    </row>
    <row r="685" spans="14:15">
      <c r="N685" s="4"/>
      <c r="O685" s="4"/>
    </row>
    <row r="686" spans="14:15">
      <c r="N686" s="4"/>
      <c r="O686" s="4"/>
    </row>
    <row r="687" spans="14:15">
      <c r="N687" s="4"/>
      <c r="O687" s="4"/>
    </row>
    <row r="688" spans="14:15">
      <c r="N688" s="4"/>
      <c r="O688" s="4"/>
    </row>
    <row r="689" spans="14:15">
      <c r="N689" s="4"/>
      <c r="O689" s="4"/>
    </row>
    <row r="690" spans="14:15">
      <c r="N690" s="4"/>
      <c r="O690" s="4"/>
    </row>
    <row r="691" spans="14:15">
      <c r="N691" s="4"/>
      <c r="O691" s="4"/>
    </row>
    <row r="692" spans="14:15">
      <c r="N692" s="4"/>
      <c r="O692" s="4"/>
    </row>
    <row r="693" spans="14:15">
      <c r="N693" s="4"/>
      <c r="O693" s="4"/>
    </row>
    <row r="694" spans="14:15">
      <c r="N694" s="4"/>
      <c r="O694" s="4"/>
    </row>
    <row r="695" spans="14:15">
      <c r="N695" s="4"/>
      <c r="O695" s="4"/>
    </row>
    <row r="696" spans="14:15">
      <c r="N696" s="4"/>
      <c r="O696" s="4"/>
    </row>
    <row r="697" spans="14:15">
      <c r="N697" s="4"/>
      <c r="O697" s="4"/>
    </row>
    <row r="698" spans="14:15">
      <c r="N698" s="4"/>
      <c r="O698" s="4"/>
    </row>
    <row r="699" spans="14:15">
      <c r="N699" s="4"/>
      <c r="O699" s="4"/>
    </row>
    <row r="700" spans="14:15">
      <c r="N700" s="4"/>
      <c r="O700" s="4"/>
    </row>
    <row r="701" spans="14:15">
      <c r="N701" s="4"/>
      <c r="O701" s="4"/>
    </row>
    <row r="702" spans="14:15">
      <c r="N702" s="4"/>
      <c r="O702" s="4"/>
    </row>
    <row r="703" spans="14:15">
      <c r="N703" s="4"/>
      <c r="O703" s="4"/>
    </row>
    <row r="704" spans="14:15">
      <c r="N704" s="4"/>
      <c r="O704" s="4"/>
    </row>
    <row r="705" spans="14:15">
      <c r="N705" s="4"/>
      <c r="O705" s="4"/>
    </row>
    <row r="706" spans="14:15">
      <c r="N706" s="4"/>
      <c r="O706" s="4"/>
    </row>
    <row r="707" spans="14:15">
      <c r="N707" s="4"/>
      <c r="O707" s="4"/>
    </row>
    <row r="708" spans="14:15">
      <c r="N708" s="4"/>
      <c r="O708" s="4"/>
    </row>
    <row r="709" spans="14:15">
      <c r="N709" s="4"/>
      <c r="O709" s="4"/>
    </row>
    <row r="710" spans="14:15">
      <c r="N710" s="4"/>
      <c r="O710" s="4"/>
    </row>
    <row r="711" spans="14:15">
      <c r="N711" s="4"/>
      <c r="O711" s="4"/>
    </row>
    <row r="712" spans="14:15">
      <c r="N712" s="4"/>
      <c r="O712" s="4"/>
    </row>
    <row r="713" spans="14:15">
      <c r="N713" s="4"/>
      <c r="O713" s="4"/>
    </row>
    <row r="714" spans="14:15">
      <c r="N714" s="4"/>
      <c r="O714" s="4"/>
    </row>
    <row r="715" spans="14:15">
      <c r="N715" s="4"/>
      <c r="O715" s="4"/>
    </row>
    <row r="716" spans="14:15">
      <c r="N716" s="4"/>
      <c r="O716" s="4"/>
    </row>
    <row r="717" spans="14:15">
      <c r="N717" s="4"/>
      <c r="O717" s="4"/>
    </row>
    <row r="718" spans="14:15">
      <c r="N718" s="4"/>
      <c r="O718" s="4"/>
    </row>
    <row r="719" spans="14:15">
      <c r="N719" s="4"/>
      <c r="O719" s="4"/>
    </row>
    <row r="720" spans="14:15">
      <c r="N720" s="4"/>
      <c r="O720" s="4"/>
    </row>
    <row r="721" spans="14:15">
      <c r="N721" s="4"/>
      <c r="O721" s="4"/>
    </row>
    <row r="722" spans="14:15">
      <c r="N722" s="4"/>
      <c r="O722" s="4"/>
    </row>
    <row r="723" spans="14:15">
      <c r="N723" s="4"/>
      <c r="O723" s="4"/>
    </row>
    <row r="724" spans="14:15">
      <c r="N724" s="4"/>
      <c r="O724" s="4"/>
    </row>
    <row r="725" spans="14:15">
      <c r="N725" s="4"/>
      <c r="O725" s="4"/>
    </row>
    <row r="726" spans="14:15">
      <c r="N726" s="4"/>
      <c r="O726" s="4"/>
    </row>
    <row r="727" spans="14:15">
      <c r="N727" s="4"/>
      <c r="O727" s="4"/>
    </row>
    <row r="728" spans="14:15">
      <c r="N728" s="4"/>
      <c r="O728" s="4"/>
    </row>
    <row r="729" spans="14:15">
      <c r="N729" s="4"/>
      <c r="O729" s="4"/>
    </row>
    <row r="730" spans="14:15">
      <c r="N730" s="4"/>
      <c r="O730" s="4"/>
    </row>
    <row r="731" spans="14:15">
      <c r="N731" s="4"/>
      <c r="O731" s="4"/>
    </row>
    <row r="732" spans="14:15">
      <c r="N732" s="4"/>
      <c r="O732" s="4"/>
    </row>
    <row r="733" spans="14:15">
      <c r="N733" s="4"/>
      <c r="O733" s="4"/>
    </row>
    <row r="734" spans="14:15">
      <c r="N734" s="4"/>
      <c r="O734" s="4"/>
    </row>
    <row r="735" spans="14:15">
      <c r="N735" s="4"/>
      <c r="O735" s="4"/>
    </row>
    <row r="736" spans="14:15">
      <c r="N736" s="4"/>
      <c r="O736" s="4"/>
    </row>
    <row r="737" spans="14:15">
      <c r="N737" s="4"/>
      <c r="O737" s="4"/>
    </row>
    <row r="738" spans="14:15">
      <c r="N738" s="4"/>
      <c r="O738" s="4"/>
    </row>
    <row r="739" spans="14:15">
      <c r="N739" s="4"/>
      <c r="O739" s="4"/>
    </row>
    <row r="740" spans="14:15">
      <c r="N740" s="4"/>
      <c r="O740" s="4"/>
    </row>
    <row r="741" spans="14:15">
      <c r="N741" s="4"/>
      <c r="O741" s="4"/>
    </row>
    <row r="742" spans="14:15">
      <c r="N742" s="4"/>
      <c r="O742" s="4"/>
    </row>
    <row r="743" spans="14:15">
      <c r="N743" s="4"/>
      <c r="O743" s="4"/>
    </row>
    <row r="744" spans="14:15">
      <c r="N744" s="4"/>
      <c r="O744" s="4"/>
    </row>
    <row r="745" spans="14:15">
      <c r="N745" s="4"/>
      <c r="O745" s="4"/>
    </row>
    <row r="746" spans="14:15">
      <c r="N746" s="4"/>
      <c r="O746" s="4"/>
    </row>
    <row r="747" spans="14:15">
      <c r="N747" s="4"/>
      <c r="O747" s="4"/>
    </row>
    <row r="748" spans="14:15">
      <c r="N748" s="4"/>
      <c r="O748" s="4"/>
    </row>
    <row r="749" spans="14:15">
      <c r="N749" s="4"/>
      <c r="O749" s="4"/>
    </row>
    <row r="750" spans="14:15">
      <c r="N750" s="4"/>
      <c r="O750" s="4"/>
    </row>
    <row r="751" spans="14:15">
      <c r="N751" s="4"/>
      <c r="O751" s="4"/>
    </row>
    <row r="752" spans="14:15">
      <c r="N752" s="4"/>
      <c r="O752" s="4"/>
    </row>
    <row r="753" spans="14:15">
      <c r="N753" s="4"/>
      <c r="O753" s="4"/>
    </row>
    <row r="754" spans="14:15">
      <c r="N754" s="4"/>
      <c r="O754" s="4"/>
    </row>
    <row r="755" spans="14:15">
      <c r="N755" s="4"/>
      <c r="O755" s="4"/>
    </row>
    <row r="756" spans="14:15">
      <c r="N756" s="4"/>
      <c r="O756" s="4"/>
    </row>
    <row r="757" spans="14:15">
      <c r="N757" s="4"/>
      <c r="O757" s="4"/>
    </row>
    <row r="758" spans="14:15">
      <c r="N758" s="4"/>
      <c r="O758" s="4"/>
    </row>
    <row r="759" spans="14:15">
      <c r="N759" s="4"/>
      <c r="O759" s="4"/>
    </row>
    <row r="760" spans="14:15">
      <c r="N760" s="4"/>
      <c r="O760" s="4"/>
    </row>
    <row r="761" spans="14:15">
      <c r="N761" s="4"/>
      <c r="O761" s="4"/>
    </row>
    <row r="762" spans="14:15">
      <c r="N762" s="4"/>
      <c r="O762" s="4"/>
    </row>
    <row r="763" spans="14:15">
      <c r="N763" s="4"/>
      <c r="O763" s="4"/>
    </row>
    <row r="764" spans="14:15">
      <c r="N764" s="4"/>
      <c r="O764" s="4"/>
    </row>
    <row r="765" spans="14:15">
      <c r="N765" s="4"/>
      <c r="O765" s="4"/>
    </row>
    <row r="766" spans="14:15">
      <c r="N766" s="4"/>
      <c r="O766" s="4"/>
    </row>
    <row r="767" spans="14:15">
      <c r="N767" s="4"/>
      <c r="O767" s="4"/>
    </row>
    <row r="768" spans="14:15">
      <c r="N768" s="4"/>
      <c r="O768" s="4"/>
    </row>
    <row r="769" spans="14:15">
      <c r="N769" s="4"/>
      <c r="O769" s="4"/>
    </row>
    <row r="770" spans="14:15">
      <c r="N770" s="4"/>
      <c r="O770" s="4"/>
    </row>
    <row r="771" spans="14:15">
      <c r="N771" s="4"/>
      <c r="O771" s="4"/>
    </row>
    <row r="772" spans="14:15">
      <c r="N772" s="4"/>
      <c r="O772" s="4"/>
    </row>
    <row r="773" spans="14:15">
      <c r="N773" s="4"/>
      <c r="O773" s="4"/>
    </row>
    <row r="774" spans="14:15">
      <c r="N774" s="4"/>
      <c r="O774" s="4"/>
    </row>
    <row r="775" spans="14:15">
      <c r="N775" s="4"/>
      <c r="O775" s="4"/>
    </row>
    <row r="776" spans="14:15">
      <c r="N776" s="4"/>
      <c r="O776" s="4"/>
    </row>
    <row r="777" spans="14:15">
      <c r="N777" s="4"/>
      <c r="O777" s="4"/>
    </row>
    <row r="778" spans="14:15">
      <c r="N778" s="4"/>
      <c r="O778" s="4"/>
    </row>
    <row r="779" spans="14:15">
      <c r="N779" s="4"/>
      <c r="O779" s="4"/>
    </row>
    <row r="780" spans="14:15">
      <c r="N780" s="4"/>
      <c r="O780" s="4"/>
    </row>
    <row r="781" spans="14:15">
      <c r="N781" s="4"/>
      <c r="O781" s="4"/>
    </row>
    <row r="782" spans="14:15">
      <c r="N782" s="4"/>
      <c r="O782" s="4"/>
    </row>
    <row r="783" spans="14:15">
      <c r="N783" s="4"/>
      <c r="O783" s="4"/>
    </row>
    <row r="784" spans="14:15">
      <c r="N784" s="4"/>
      <c r="O784" s="4"/>
    </row>
    <row r="785" spans="14:15">
      <c r="N785" s="4"/>
      <c r="O785" s="4"/>
    </row>
    <row r="786" spans="14:15">
      <c r="N786" s="4"/>
      <c r="O786" s="4"/>
    </row>
    <row r="787" spans="14:15">
      <c r="N787" s="4"/>
      <c r="O787" s="4"/>
    </row>
    <row r="788" spans="14:15">
      <c r="N788" s="4"/>
      <c r="O788" s="4"/>
    </row>
    <row r="789" spans="14:15">
      <c r="N789" s="4"/>
      <c r="O789" s="4"/>
    </row>
    <row r="790" spans="14:15">
      <c r="N790" s="4"/>
      <c r="O790" s="4"/>
    </row>
    <row r="791" spans="14:15">
      <c r="N791" s="4"/>
      <c r="O791" s="4"/>
    </row>
    <row r="792" spans="14:15">
      <c r="N792" s="4"/>
      <c r="O792" s="4"/>
    </row>
    <row r="793" spans="14:15">
      <c r="N793" s="4"/>
      <c r="O793" s="4"/>
    </row>
    <row r="794" spans="14:15">
      <c r="N794" s="4"/>
      <c r="O794" s="4"/>
    </row>
    <row r="795" spans="14:15">
      <c r="N795" s="4"/>
      <c r="O795" s="4"/>
    </row>
    <row r="796" spans="14:15">
      <c r="N796" s="4"/>
      <c r="O796" s="4"/>
    </row>
    <row r="797" spans="14:15">
      <c r="N797" s="4"/>
      <c r="O797" s="4"/>
    </row>
    <row r="798" spans="14:15">
      <c r="N798" s="4"/>
      <c r="O798" s="4"/>
    </row>
    <row r="799" spans="14:15">
      <c r="N799" s="4"/>
      <c r="O799" s="4"/>
    </row>
    <row r="800" spans="14:15">
      <c r="N800" s="4"/>
      <c r="O800" s="4"/>
    </row>
    <row r="801" spans="14:15">
      <c r="N801" s="4"/>
      <c r="O801" s="4"/>
    </row>
    <row r="802" spans="14:15">
      <c r="N802" s="4"/>
      <c r="O802" s="4"/>
    </row>
    <row r="803" spans="14:15">
      <c r="N803" s="4"/>
      <c r="O803" s="4"/>
    </row>
    <row r="804" spans="14:15">
      <c r="N804" s="4"/>
      <c r="O804" s="4"/>
    </row>
    <row r="805" spans="14:15">
      <c r="N805" s="4"/>
      <c r="O805" s="4"/>
    </row>
    <row r="806" spans="14:15">
      <c r="N806" s="4"/>
      <c r="O806" s="4"/>
    </row>
    <row r="807" spans="14:15">
      <c r="N807" s="4"/>
      <c r="O807" s="4"/>
    </row>
    <row r="808" spans="14:15">
      <c r="N808" s="4"/>
      <c r="O808" s="4"/>
    </row>
    <row r="809" spans="14:15">
      <c r="N809" s="4"/>
      <c r="O809" s="4"/>
    </row>
    <row r="810" spans="14:15">
      <c r="N810" s="4"/>
      <c r="O810" s="4"/>
    </row>
    <row r="811" spans="14:15">
      <c r="N811" s="4"/>
      <c r="O811" s="4"/>
    </row>
    <row r="812" spans="14:15">
      <c r="N812" s="4"/>
      <c r="O812" s="4"/>
    </row>
    <row r="813" spans="14:15">
      <c r="N813" s="4"/>
      <c r="O813" s="4"/>
    </row>
    <row r="814" spans="14:15">
      <c r="N814" s="4"/>
      <c r="O814" s="4"/>
    </row>
    <row r="815" spans="14:15">
      <c r="N815" s="4"/>
      <c r="O815" s="4"/>
    </row>
    <row r="816" spans="14:15">
      <c r="N816" s="4"/>
      <c r="O816" s="4"/>
    </row>
    <row r="817" spans="14:15">
      <c r="N817" s="4"/>
      <c r="O817" s="4"/>
    </row>
    <row r="818" spans="14:15">
      <c r="N818" s="4"/>
      <c r="O818" s="4"/>
    </row>
    <row r="819" spans="14:15">
      <c r="N819" s="4"/>
      <c r="O819" s="4"/>
    </row>
    <row r="820" spans="14:15">
      <c r="N820" s="4"/>
      <c r="O820" s="4"/>
    </row>
    <row r="821" spans="14:15">
      <c r="N821" s="4"/>
      <c r="O821" s="4"/>
    </row>
    <row r="822" spans="14:15">
      <c r="N822" s="4"/>
      <c r="O822" s="4"/>
    </row>
    <row r="823" spans="14:15">
      <c r="N823" s="4"/>
      <c r="O823" s="4"/>
    </row>
    <row r="824" spans="14:15">
      <c r="N824" s="4"/>
      <c r="O824" s="4"/>
    </row>
    <row r="825" spans="14:15">
      <c r="N825" s="4"/>
      <c r="O825" s="4"/>
    </row>
    <row r="826" spans="14:15">
      <c r="N826" s="4"/>
      <c r="O826" s="4"/>
    </row>
    <row r="827" spans="14:15">
      <c r="N827" s="4"/>
      <c r="O827" s="4"/>
    </row>
    <row r="828" spans="14:15">
      <c r="N828" s="4"/>
      <c r="O828" s="4"/>
    </row>
    <row r="829" spans="14:15">
      <c r="N829" s="4"/>
      <c r="O829" s="4"/>
    </row>
    <row r="830" spans="14:15">
      <c r="N830" s="4"/>
      <c r="O830" s="4"/>
    </row>
    <row r="831" spans="14:15">
      <c r="N831" s="4"/>
      <c r="O831" s="4"/>
    </row>
    <row r="832" spans="14:15">
      <c r="N832" s="4"/>
      <c r="O832" s="4"/>
    </row>
    <row r="833" spans="14:15">
      <c r="N833" s="4"/>
      <c r="O833" s="4"/>
    </row>
    <row r="834" spans="14:15">
      <c r="N834" s="4"/>
      <c r="O834" s="4"/>
    </row>
    <row r="835" spans="14:15">
      <c r="N835" s="4"/>
      <c r="O835" s="4"/>
    </row>
    <row r="836" spans="14:15">
      <c r="N836" s="4"/>
      <c r="O836" s="4"/>
    </row>
    <row r="837" spans="14:15">
      <c r="N837" s="4"/>
      <c r="O837" s="4"/>
    </row>
    <row r="838" spans="14:15">
      <c r="N838" s="4"/>
      <c r="O838" s="4"/>
    </row>
    <row r="839" spans="14:15">
      <c r="N839" s="4"/>
      <c r="O839" s="4"/>
    </row>
    <row r="840" spans="14:15">
      <c r="N840" s="4"/>
      <c r="O840" s="4"/>
    </row>
    <row r="841" spans="14:15">
      <c r="N841" s="4"/>
      <c r="O841" s="4"/>
    </row>
    <row r="842" spans="14:15">
      <c r="N842" s="4"/>
      <c r="O842" s="4"/>
    </row>
    <row r="843" spans="14:15">
      <c r="N843" s="4"/>
      <c r="O843" s="4"/>
    </row>
    <row r="844" spans="14:15">
      <c r="N844" s="4"/>
      <c r="O844" s="4"/>
    </row>
    <row r="845" spans="14:15">
      <c r="N845" s="4"/>
      <c r="O845" s="4"/>
    </row>
    <row r="846" spans="14:15">
      <c r="N846" s="4"/>
      <c r="O846" s="4"/>
    </row>
    <row r="847" spans="14:15">
      <c r="N847" s="4"/>
      <c r="O847" s="4"/>
    </row>
    <row r="848" spans="14:15">
      <c r="N848" s="4"/>
      <c r="O848" s="4"/>
    </row>
    <row r="849" spans="14:15">
      <c r="N849" s="4"/>
      <c r="O849" s="4"/>
    </row>
    <row r="850" spans="14:15">
      <c r="N850" s="4"/>
      <c r="O850" s="4"/>
    </row>
    <row r="851" spans="14:15">
      <c r="N851" s="4"/>
      <c r="O851" s="4"/>
    </row>
    <row r="852" spans="14:15">
      <c r="N852" s="4"/>
      <c r="O852" s="4"/>
    </row>
    <row r="853" spans="14:15">
      <c r="N853" s="4"/>
      <c r="O853" s="4"/>
    </row>
    <row r="854" spans="14:15">
      <c r="N854" s="4"/>
      <c r="O854" s="4"/>
    </row>
    <row r="855" spans="14:15">
      <c r="N855" s="4"/>
      <c r="O855" s="4"/>
    </row>
    <row r="856" spans="14:15">
      <c r="N856" s="4"/>
      <c r="O856" s="4"/>
    </row>
    <row r="857" spans="14:15">
      <c r="N857" s="4"/>
      <c r="O857" s="4"/>
    </row>
    <row r="858" spans="14:15">
      <c r="N858" s="4"/>
      <c r="O858" s="4"/>
    </row>
    <row r="859" spans="14:15">
      <c r="N859" s="4"/>
      <c r="O859" s="4"/>
    </row>
    <row r="860" spans="14:15">
      <c r="N860" s="4"/>
      <c r="O860" s="4"/>
    </row>
    <row r="861" spans="14:15">
      <c r="N861" s="4"/>
      <c r="O861" s="4"/>
    </row>
    <row r="862" spans="14:15">
      <c r="N862" s="4"/>
      <c r="O862" s="4"/>
    </row>
    <row r="863" spans="14:15">
      <c r="N863" s="4"/>
      <c r="O863" s="4"/>
    </row>
    <row r="864" spans="14:15">
      <c r="N864" s="4"/>
      <c r="O864" s="4"/>
    </row>
    <row r="865" spans="14:15">
      <c r="N865" s="4"/>
      <c r="O865" s="4"/>
    </row>
    <row r="866" spans="14:15">
      <c r="N866" s="4"/>
      <c r="O866" s="4"/>
    </row>
    <row r="867" spans="14:15">
      <c r="N867" s="4"/>
      <c r="O867" s="4"/>
    </row>
    <row r="868" spans="14:15">
      <c r="N868" s="4"/>
      <c r="O868" s="4"/>
    </row>
    <row r="869" spans="14:15">
      <c r="N869" s="4"/>
      <c r="O869" s="4"/>
    </row>
    <row r="870" spans="14:15">
      <c r="N870" s="4"/>
      <c r="O870" s="4"/>
    </row>
    <row r="871" spans="14:15">
      <c r="N871" s="4"/>
      <c r="O871" s="4"/>
    </row>
    <row r="872" spans="14:15">
      <c r="N872" s="4"/>
      <c r="O872" s="4"/>
    </row>
    <row r="873" spans="14:15">
      <c r="N873" s="4"/>
      <c r="O873" s="4"/>
    </row>
    <row r="874" spans="14:15">
      <c r="N874" s="4"/>
      <c r="O874" s="4"/>
    </row>
    <row r="875" spans="14:15">
      <c r="N875" s="4"/>
      <c r="O875" s="4"/>
    </row>
    <row r="876" spans="14:15">
      <c r="N876" s="4"/>
      <c r="O876" s="4"/>
    </row>
    <row r="877" spans="14:15">
      <c r="N877" s="4"/>
      <c r="O877" s="4"/>
    </row>
    <row r="878" spans="14:15">
      <c r="N878" s="4"/>
      <c r="O878" s="4"/>
    </row>
    <row r="879" spans="14:15">
      <c r="N879" s="4"/>
      <c r="O879" s="4"/>
    </row>
    <row r="880" spans="14:15">
      <c r="N880" s="4"/>
      <c r="O880" s="4"/>
    </row>
    <row r="881" spans="14:15">
      <c r="N881" s="4"/>
      <c r="O881" s="4"/>
    </row>
    <row r="882" spans="14:15">
      <c r="N882" s="4"/>
      <c r="O882" s="4"/>
    </row>
    <row r="883" spans="14:15">
      <c r="N883" s="4"/>
      <c r="O883" s="4"/>
    </row>
    <row r="884" spans="14:15">
      <c r="N884" s="4"/>
      <c r="O884" s="4"/>
    </row>
    <row r="885" spans="14:15">
      <c r="N885" s="4"/>
      <c r="O885" s="4"/>
    </row>
    <row r="886" spans="14:15">
      <c r="N886" s="4"/>
      <c r="O886" s="4"/>
    </row>
    <row r="887" spans="14:15">
      <c r="N887" s="4"/>
      <c r="O887" s="4"/>
    </row>
    <row r="888" spans="14:15">
      <c r="N888" s="4"/>
      <c r="O888" s="4"/>
    </row>
    <row r="889" spans="14:15">
      <c r="N889" s="4"/>
      <c r="O889" s="4"/>
    </row>
    <row r="890" spans="14:15">
      <c r="N890" s="4"/>
      <c r="O890" s="4"/>
    </row>
    <row r="891" spans="14:15">
      <c r="N891" s="4"/>
      <c r="O891" s="4"/>
    </row>
    <row r="892" spans="14:15">
      <c r="N892" s="4"/>
      <c r="O892" s="4"/>
    </row>
    <row r="893" spans="14:15">
      <c r="N893" s="4"/>
      <c r="O893" s="4"/>
    </row>
    <row r="894" spans="14:15">
      <c r="N894" s="4"/>
      <c r="O894" s="4"/>
    </row>
    <row r="895" spans="14:15">
      <c r="N895" s="4"/>
      <c r="O895" s="4"/>
    </row>
    <row r="896" spans="14:15">
      <c r="N896" s="4"/>
      <c r="O896" s="4"/>
    </row>
    <row r="897" spans="14:15">
      <c r="N897" s="4"/>
      <c r="O897" s="4"/>
    </row>
    <row r="898" spans="14:15">
      <c r="N898" s="4"/>
      <c r="O898" s="4"/>
    </row>
    <row r="899" spans="14:15">
      <c r="N899" s="4"/>
      <c r="O899" s="4"/>
    </row>
    <row r="900" spans="14:15">
      <c r="N900" s="4"/>
      <c r="O900" s="4"/>
    </row>
    <row r="901" spans="14:15">
      <c r="N901" s="4"/>
      <c r="O901" s="4"/>
    </row>
    <row r="902" spans="14:15">
      <c r="N902" s="4"/>
      <c r="O902" s="4"/>
    </row>
    <row r="903" spans="14:15">
      <c r="N903" s="4"/>
      <c r="O903" s="4"/>
    </row>
    <row r="904" spans="14:15">
      <c r="N904" s="4"/>
      <c r="O904" s="4"/>
    </row>
    <row r="905" spans="14:15">
      <c r="N905" s="4"/>
      <c r="O905" s="4"/>
    </row>
    <row r="906" spans="14:15">
      <c r="N906" s="4"/>
      <c r="O906" s="4"/>
    </row>
    <row r="907" spans="14:15">
      <c r="N907" s="4"/>
      <c r="O907" s="4"/>
    </row>
    <row r="908" spans="14:15">
      <c r="N908" s="4"/>
      <c r="O908" s="4"/>
    </row>
    <row r="909" spans="14:15">
      <c r="N909" s="4"/>
      <c r="O909" s="4"/>
    </row>
    <row r="910" spans="14:15">
      <c r="N910" s="4"/>
      <c r="O910" s="4"/>
    </row>
    <row r="911" spans="14:15">
      <c r="N911" s="4"/>
      <c r="O911" s="4"/>
    </row>
    <row r="912" spans="14:15">
      <c r="N912" s="4"/>
      <c r="O912" s="4"/>
    </row>
    <row r="913" spans="14:15">
      <c r="N913" s="4"/>
      <c r="O913" s="4"/>
    </row>
    <row r="914" spans="14:15">
      <c r="N914" s="4"/>
      <c r="O914" s="4"/>
    </row>
    <row r="915" spans="14:15">
      <c r="N915" s="4"/>
      <c r="O915" s="4"/>
    </row>
    <row r="916" spans="14:15">
      <c r="N916" s="4"/>
      <c r="O916" s="4"/>
    </row>
    <row r="917" spans="14:15">
      <c r="N917" s="4"/>
      <c r="O917" s="4"/>
    </row>
    <row r="918" spans="14:15">
      <c r="N918" s="4"/>
      <c r="O918" s="4"/>
    </row>
    <row r="919" spans="14:15">
      <c r="N919" s="4"/>
      <c r="O919" s="4"/>
    </row>
    <row r="920" spans="14:15">
      <c r="N920" s="4"/>
      <c r="O920" s="4"/>
    </row>
    <row r="921" spans="14:15">
      <c r="N921" s="4"/>
      <c r="O921" s="4"/>
    </row>
    <row r="922" spans="14:15">
      <c r="N922" s="4"/>
      <c r="O922" s="4"/>
    </row>
    <row r="923" spans="14:15">
      <c r="N923" s="4"/>
      <c r="O923" s="4"/>
    </row>
    <row r="924" spans="14:15">
      <c r="N924" s="4"/>
      <c r="O924" s="4"/>
    </row>
    <row r="925" spans="14:15">
      <c r="N925" s="4"/>
      <c r="O925" s="4"/>
    </row>
    <row r="926" spans="14:15">
      <c r="N926" s="4"/>
      <c r="O926" s="4"/>
    </row>
    <row r="927" spans="14:15">
      <c r="N927" s="4"/>
      <c r="O927" s="4"/>
    </row>
    <row r="928" spans="14:15">
      <c r="N928" s="4"/>
      <c r="O928" s="4"/>
    </row>
    <row r="929" spans="14:15">
      <c r="N929" s="4"/>
      <c r="O929" s="4"/>
    </row>
    <row r="930" spans="14:15">
      <c r="N930" s="4"/>
      <c r="O930" s="4"/>
    </row>
    <row r="931" spans="14:15">
      <c r="N931" s="4"/>
      <c r="O931" s="4"/>
    </row>
    <row r="932" spans="14:15">
      <c r="N932" s="4"/>
      <c r="O932" s="4"/>
    </row>
    <row r="933" spans="14:15">
      <c r="N933" s="4"/>
      <c r="O933" s="4"/>
    </row>
    <row r="934" spans="14:15">
      <c r="N934" s="4"/>
      <c r="O934" s="4"/>
    </row>
    <row r="935" spans="14:15">
      <c r="N935" s="4"/>
      <c r="O935" s="4"/>
    </row>
    <row r="936" spans="14:15">
      <c r="N936" s="4"/>
      <c r="O936" s="4"/>
    </row>
    <row r="937" spans="14:15">
      <c r="N937" s="4"/>
      <c r="O937" s="4"/>
    </row>
    <row r="938" spans="14:15">
      <c r="N938" s="4"/>
      <c r="O938" s="4"/>
    </row>
    <row r="939" spans="14:15">
      <c r="N939" s="4"/>
      <c r="O939" s="4"/>
    </row>
    <row r="940" spans="14:15">
      <c r="N940" s="4"/>
      <c r="O940" s="4"/>
    </row>
    <row r="941" spans="14:15">
      <c r="N941" s="4"/>
      <c r="O941" s="4"/>
    </row>
    <row r="942" spans="14:15">
      <c r="N942" s="4"/>
      <c r="O942" s="4"/>
    </row>
    <row r="943" spans="14:15">
      <c r="N943" s="4"/>
      <c r="O943" s="4"/>
    </row>
    <row r="944" spans="14:15">
      <c r="N944" s="4"/>
      <c r="O944" s="4"/>
    </row>
    <row r="945" spans="14:15">
      <c r="N945" s="4"/>
      <c r="O945" s="4"/>
    </row>
    <row r="946" spans="14:15">
      <c r="N946" s="4"/>
      <c r="O946" s="4"/>
    </row>
    <row r="947" spans="14:15">
      <c r="N947" s="4"/>
      <c r="O947" s="4"/>
    </row>
    <row r="948" spans="14:15">
      <c r="N948" s="4"/>
      <c r="O948" s="4"/>
    </row>
    <row r="949" spans="14:15">
      <c r="N949" s="4"/>
      <c r="O949" s="4"/>
    </row>
    <row r="950" spans="14:15">
      <c r="N950" s="4"/>
      <c r="O950" s="4"/>
    </row>
    <row r="951" spans="14:15">
      <c r="N951" s="4"/>
      <c r="O951" s="4"/>
    </row>
    <row r="952" spans="14:15">
      <c r="N952" s="4"/>
      <c r="O952" s="4"/>
    </row>
    <row r="953" spans="14:15">
      <c r="N953" s="4"/>
      <c r="O953" s="4"/>
    </row>
    <row r="954" spans="14:15">
      <c r="N954" s="4"/>
      <c r="O954" s="4"/>
    </row>
    <row r="955" spans="14:15">
      <c r="N955" s="4"/>
      <c r="O955" s="4"/>
    </row>
    <row r="956" spans="14:15">
      <c r="N956" s="4"/>
      <c r="O956" s="4"/>
    </row>
    <row r="957" spans="14:15">
      <c r="N957" s="4"/>
      <c r="O957" s="4"/>
    </row>
    <row r="958" spans="14:15">
      <c r="N958" s="4"/>
      <c r="O958" s="4"/>
    </row>
    <row r="959" spans="14:15">
      <c r="N959" s="4"/>
      <c r="O959" s="4"/>
    </row>
    <row r="960" spans="14:15">
      <c r="N960" s="4"/>
      <c r="O960" s="4"/>
    </row>
    <row r="961" spans="14:15">
      <c r="N961" s="4"/>
      <c r="O961" s="4"/>
    </row>
    <row r="962" spans="14:15">
      <c r="N962" s="4"/>
      <c r="O962" s="4"/>
    </row>
    <row r="963" spans="14:15">
      <c r="N963" s="4"/>
      <c r="O963" s="4"/>
    </row>
    <row r="964" spans="14:15">
      <c r="N964" s="4"/>
      <c r="O964" s="4"/>
    </row>
    <row r="965" spans="14:15">
      <c r="N965" s="4"/>
      <c r="O965" s="4"/>
    </row>
    <row r="966" spans="14:15">
      <c r="N966" s="4"/>
      <c r="O966" s="4"/>
    </row>
    <row r="967" spans="14:15">
      <c r="N967" s="4"/>
      <c r="O967" s="4"/>
    </row>
    <row r="968" spans="14:15">
      <c r="N968" s="4"/>
      <c r="O968" s="4"/>
    </row>
    <row r="969" spans="14:15">
      <c r="N969" s="4"/>
      <c r="O969" s="4"/>
    </row>
    <row r="970" spans="14:15">
      <c r="N970" s="4"/>
      <c r="O970" s="4"/>
    </row>
    <row r="971" spans="14:15">
      <c r="N971" s="4"/>
      <c r="O971" s="4"/>
    </row>
    <row r="972" spans="14:15">
      <c r="N972" s="4"/>
      <c r="O972" s="4"/>
    </row>
    <row r="973" spans="14:15">
      <c r="N973" s="4"/>
      <c r="O973" s="4"/>
    </row>
    <row r="974" spans="14:15">
      <c r="N974" s="4"/>
      <c r="O974" s="4"/>
    </row>
    <row r="975" spans="14:15">
      <c r="N975" s="4"/>
      <c r="O975" s="4"/>
    </row>
    <row r="976" spans="14:15">
      <c r="N976" s="4"/>
      <c r="O976" s="4"/>
    </row>
    <row r="977" spans="14:15">
      <c r="N977" s="4"/>
      <c r="O977" s="4"/>
    </row>
    <row r="978" spans="14:15">
      <c r="N978" s="4"/>
      <c r="O978" s="4"/>
    </row>
    <row r="979" spans="14:15">
      <c r="N979" s="4"/>
      <c r="O979" s="4"/>
    </row>
    <row r="980" spans="14:15">
      <c r="N980" s="4"/>
      <c r="O980" s="4"/>
    </row>
    <row r="981" spans="14:15">
      <c r="N981" s="4"/>
      <c r="O981" s="4"/>
    </row>
    <row r="982" spans="14:15">
      <c r="N982" s="4"/>
      <c r="O982" s="4"/>
    </row>
    <row r="983" spans="14:15">
      <c r="N983" s="4"/>
      <c r="O983" s="4"/>
    </row>
    <row r="984" spans="14:15">
      <c r="N984" s="4"/>
      <c r="O984" s="4"/>
    </row>
    <row r="985" spans="14:15">
      <c r="N985" s="4"/>
      <c r="O985" s="4"/>
    </row>
    <row r="986" spans="14:15">
      <c r="N986" s="4"/>
      <c r="O986" s="4"/>
    </row>
    <row r="987" spans="14:15">
      <c r="N987" s="4"/>
      <c r="O987" s="4"/>
    </row>
    <row r="988" spans="14:15">
      <c r="N988" s="4"/>
      <c r="O988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2024-12-04T19:54:12Z</dcterms:created>
  <dcterms:modified xsi:type="dcterms:W3CDTF">2024-12-08T02:52:05Z</dcterms:modified>
  <cp:category/>
  <cp:contentStatus/>
</cp:coreProperties>
</file>