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HP\Desktop\"/>
    </mc:Choice>
  </mc:AlternateContent>
  <xr:revisionPtr revIDLastSave="0" documentId="13_ncr:1_{2D0029CB-4CEE-4C94-96DA-22BDCCFC22D1}" xr6:coauthVersionLast="47" xr6:coauthVersionMax="47" xr10:uidLastSave="{00000000-0000-0000-0000-000000000000}"/>
  <bookViews>
    <workbookView xWindow="-108" yWindow="-108" windowWidth="23256" windowHeight="12456" firstSheet="16" activeTab="16" xr2:uid="{00000000-000D-0000-FFFF-FFFF00000000}"/>
  </bookViews>
  <sheets>
    <sheet name="OTI SHS 3" sheetId="1" state="hidden" r:id="rId1"/>
    <sheet name="NORTHER SHS 3" sheetId="2" state="hidden" r:id="rId2"/>
    <sheet name="WESTERN NORTH 3" sheetId="3" state="hidden" r:id="rId3"/>
    <sheet name="SAVANNAH SHS3" sheetId="14" state="hidden" r:id="rId4"/>
    <sheet name="NORTH EAST SHS 3" sheetId="5" state="hidden" r:id="rId5"/>
    <sheet name=" G. ACCRA SHS 3" sheetId="4" state="hidden" r:id="rId6"/>
    <sheet name="AHAFO SHS3" sheetId="6" state="hidden" r:id="rId7"/>
    <sheet name="BONO EAST SHS3" sheetId="7" state="hidden" r:id="rId8"/>
    <sheet name="UPPER WEST SHS3" sheetId="8" state="hidden" r:id="rId9"/>
    <sheet name="UPPER EAST SHS 3" sheetId="18" state="hidden" r:id="rId10"/>
    <sheet name="BONO SHS 3" sheetId="20" state="hidden" r:id="rId11"/>
    <sheet name="WESTERN SHS3" sheetId="9" state="hidden" r:id="rId12"/>
    <sheet name="EASTERN SHS3" sheetId="10" state="hidden" r:id="rId13"/>
    <sheet name="ASHANTI SHS3" sheetId="11" state="hidden" r:id="rId14"/>
    <sheet name="CENTRAL SHS 3 " sheetId="17" state="hidden" r:id="rId15"/>
    <sheet name="VOLTA SHS 3" sheetId="19" state="hidden" r:id="rId16"/>
    <sheet name="Sheet1" sheetId="21" r:id="rId17"/>
  </sheets>
  <calcPr calcId="181029"/>
</workbook>
</file>

<file path=xl/calcChain.xml><?xml version="1.0" encoding="utf-8"?>
<calcChain xmlns="http://schemas.openxmlformats.org/spreadsheetml/2006/main">
  <c r="L9" i="21" l="1"/>
  <c r="H9" i="21"/>
  <c r="N9" i="21" l="1"/>
  <c r="F30" i="19"/>
  <c r="I30" i="19" s="1"/>
  <c r="F29" i="19"/>
  <c r="I29" i="19" s="1"/>
  <c r="F28" i="19"/>
  <c r="I28" i="19" s="1"/>
  <c r="F27" i="19"/>
  <c r="I27" i="19" s="1"/>
  <c r="F26" i="19"/>
  <c r="I26" i="19" s="1"/>
  <c r="F25" i="19"/>
  <c r="I25" i="19" s="1"/>
  <c r="F24" i="19"/>
  <c r="I24" i="19" s="1"/>
  <c r="F23" i="19"/>
  <c r="I23" i="19" s="1"/>
  <c r="I22" i="19"/>
  <c r="F22" i="19"/>
  <c r="F21" i="19"/>
  <c r="I21" i="19" s="1"/>
  <c r="F20" i="19"/>
  <c r="I20" i="19" s="1"/>
  <c r="F19" i="19"/>
  <c r="I19" i="19" s="1"/>
  <c r="F18" i="19"/>
  <c r="I18" i="19" s="1"/>
  <c r="F17" i="19"/>
  <c r="I17" i="19" s="1"/>
  <c r="F16" i="19"/>
  <c r="I16" i="19" s="1"/>
  <c r="F15" i="19"/>
  <c r="I15" i="19" s="1"/>
  <c r="F14" i="19"/>
  <c r="I14" i="19" s="1"/>
  <c r="F13" i="19"/>
  <c r="I13" i="19" s="1"/>
  <c r="F12" i="19"/>
  <c r="I12" i="19" s="1"/>
  <c r="F11" i="19"/>
  <c r="I11" i="19" s="1"/>
  <c r="F10" i="19"/>
  <c r="I10" i="19" s="1"/>
  <c r="F9" i="19"/>
  <c r="I9" i="19" s="1"/>
  <c r="F8" i="19"/>
  <c r="I8" i="19" s="1"/>
  <c r="I77" i="17"/>
  <c r="F76" i="17"/>
  <c r="G76" i="17" s="1"/>
  <c r="I76" i="17" s="1"/>
  <c r="I75" i="17"/>
  <c r="I74" i="17"/>
  <c r="I73" i="17"/>
  <c r="I72" i="17"/>
  <c r="F71" i="17"/>
  <c r="I71" i="17" s="1"/>
  <c r="I70" i="17"/>
  <c r="I69" i="17"/>
  <c r="I68" i="17"/>
  <c r="F67" i="17"/>
  <c r="I67" i="17" s="1"/>
  <c r="I66" i="17"/>
  <c r="I65" i="17"/>
  <c r="I64" i="17"/>
  <c r="I62" i="17"/>
  <c r="I61" i="17"/>
  <c r="F59" i="17"/>
  <c r="I59" i="17" s="1"/>
  <c r="I58" i="17"/>
  <c r="F57" i="17"/>
  <c r="I57" i="17" s="1"/>
  <c r="I56" i="17"/>
  <c r="I55" i="17"/>
  <c r="I54" i="17"/>
  <c r="I53" i="17"/>
  <c r="F52" i="17"/>
  <c r="I52" i="17" s="1"/>
  <c r="F51" i="17"/>
  <c r="I51" i="17" s="1"/>
  <c r="I50" i="17"/>
  <c r="I49" i="17"/>
  <c r="I48" i="17"/>
  <c r="I47" i="17"/>
  <c r="I46" i="17"/>
  <c r="I45" i="17"/>
  <c r="I44" i="17"/>
  <c r="I43" i="17"/>
  <c r="I42" i="17"/>
  <c r="I41" i="17"/>
  <c r="I39" i="17"/>
  <c r="I38" i="17"/>
  <c r="I37" i="17"/>
  <c r="I36" i="17"/>
  <c r="I34" i="17"/>
  <c r="I33" i="17"/>
  <c r="I32" i="17"/>
  <c r="I30" i="17"/>
  <c r="F29" i="17"/>
  <c r="I29" i="17" s="1"/>
  <c r="I26" i="17"/>
  <c r="I25" i="17"/>
  <c r="F24" i="17"/>
  <c r="I24" i="17" s="1"/>
  <c r="I23" i="17"/>
  <c r="I21" i="17"/>
  <c r="F20" i="17"/>
  <c r="I20" i="17" s="1"/>
  <c r="F19" i="17"/>
  <c r="I19" i="17" s="1"/>
  <c r="I18" i="17"/>
  <c r="I17" i="17"/>
  <c r="I16" i="17"/>
  <c r="I15" i="17"/>
  <c r="I14" i="17"/>
  <c r="I13" i="17"/>
  <c r="I12" i="17"/>
  <c r="I11" i="17"/>
  <c r="I10" i="17"/>
  <c r="I9" i="17"/>
  <c r="I8" i="17"/>
  <c r="F101" i="10"/>
  <c r="I101" i="10" s="1"/>
  <c r="F100" i="10"/>
  <c r="I100" i="10" s="1"/>
  <c r="F99" i="10"/>
  <c r="I99" i="10" s="1"/>
  <c r="F98" i="10"/>
  <c r="I98" i="10" s="1"/>
  <c r="F97" i="10"/>
  <c r="I97" i="10" s="1"/>
  <c r="F96" i="10"/>
  <c r="I96" i="10" s="1"/>
  <c r="F95" i="10"/>
  <c r="I95" i="10" s="1"/>
  <c r="F94" i="10"/>
  <c r="I94" i="10" s="1"/>
  <c r="F93" i="10"/>
  <c r="I93" i="10" s="1"/>
  <c r="F92" i="10"/>
  <c r="I92" i="10" s="1"/>
  <c r="I91" i="10"/>
  <c r="F91" i="10"/>
  <c r="I90" i="10"/>
  <c r="F90" i="10"/>
  <c r="F89" i="10"/>
  <c r="I89" i="10" s="1"/>
  <c r="F88" i="10"/>
  <c r="I88" i="10" s="1"/>
  <c r="F87" i="10"/>
  <c r="I87" i="10" s="1"/>
  <c r="F86" i="10"/>
  <c r="I86" i="10" s="1"/>
  <c r="F85" i="10"/>
  <c r="I85" i="10" s="1"/>
  <c r="F84" i="10"/>
  <c r="I84" i="10" s="1"/>
  <c r="F83" i="10"/>
  <c r="I83" i="10" s="1"/>
  <c r="F82" i="10"/>
  <c r="I82" i="10" s="1"/>
  <c r="F81" i="10"/>
  <c r="I81" i="10" s="1"/>
  <c r="F80" i="10"/>
  <c r="I80" i="10" s="1"/>
  <c r="I79" i="10"/>
  <c r="F79" i="10"/>
  <c r="F78" i="10"/>
  <c r="I78" i="10" s="1"/>
  <c r="F77" i="10"/>
  <c r="I77" i="10" s="1"/>
  <c r="F76" i="10"/>
  <c r="I76" i="10" s="1"/>
  <c r="F75" i="10"/>
  <c r="I75" i="10" s="1"/>
  <c r="F74" i="10"/>
  <c r="I74" i="10" s="1"/>
  <c r="I73" i="10"/>
  <c r="F73" i="10"/>
  <c r="F72" i="10"/>
  <c r="I72" i="10" s="1"/>
  <c r="F71" i="10"/>
  <c r="I71" i="10" s="1"/>
  <c r="F70" i="10"/>
  <c r="I70" i="10" s="1"/>
  <c r="F69" i="10"/>
  <c r="I69" i="10" s="1"/>
  <c r="F68" i="10"/>
  <c r="I68" i="10" s="1"/>
  <c r="F67" i="10"/>
  <c r="I67" i="10" s="1"/>
  <c r="I66" i="10"/>
  <c r="F66" i="10"/>
  <c r="F65" i="10"/>
  <c r="I65" i="10" s="1"/>
  <c r="F64" i="10"/>
  <c r="I64" i="10" s="1"/>
  <c r="F63" i="10"/>
  <c r="I63" i="10" s="1"/>
  <c r="F62" i="10"/>
  <c r="I62" i="10" s="1"/>
  <c r="F61" i="10"/>
  <c r="I61" i="10" s="1"/>
  <c r="F60" i="10"/>
  <c r="I60" i="10" s="1"/>
  <c r="F59" i="10"/>
  <c r="I59" i="10" s="1"/>
  <c r="F58" i="10"/>
  <c r="I58" i="10" s="1"/>
  <c r="F57" i="10"/>
  <c r="I57" i="10" s="1"/>
  <c r="F56" i="10"/>
  <c r="I56" i="10" s="1"/>
  <c r="F55" i="10"/>
  <c r="I55" i="10" s="1"/>
  <c r="F53" i="10"/>
  <c r="F52" i="10"/>
  <c r="F51" i="10"/>
  <c r="F35" i="10"/>
  <c r="F34" i="10"/>
  <c r="F33" i="10"/>
  <c r="I33" i="10" s="1"/>
  <c r="F32" i="10"/>
  <c r="I32" i="10" s="1"/>
  <c r="F31" i="10"/>
  <c r="I31" i="10" s="1"/>
  <c r="I30" i="10"/>
  <c r="F30" i="10"/>
  <c r="F29" i="10"/>
  <c r="I29" i="10" s="1"/>
  <c r="F28" i="10"/>
  <c r="I28" i="10" s="1"/>
  <c r="F27" i="10"/>
  <c r="I27" i="10" s="1"/>
  <c r="F26" i="10"/>
  <c r="I26" i="10" s="1"/>
  <c r="F25" i="10"/>
  <c r="I25" i="10" s="1"/>
  <c r="F24" i="10"/>
  <c r="I24" i="10" s="1"/>
  <c r="F23" i="10"/>
  <c r="I23" i="10" s="1"/>
  <c r="F22" i="10"/>
  <c r="I22" i="10" s="1"/>
  <c r="F21" i="10"/>
  <c r="I21" i="10" s="1"/>
  <c r="F20" i="10"/>
  <c r="I20" i="10" s="1"/>
  <c r="F19" i="10"/>
  <c r="I19" i="10" s="1"/>
  <c r="F18" i="10"/>
  <c r="I18" i="10" s="1"/>
  <c r="F17" i="10"/>
  <c r="I17" i="10" s="1"/>
  <c r="F16" i="10"/>
  <c r="I16" i="10" s="1"/>
  <c r="F15" i="10"/>
  <c r="I15" i="10" s="1"/>
  <c r="F14" i="10"/>
  <c r="I14" i="10" s="1"/>
  <c r="F13" i="10"/>
  <c r="I13" i="10" s="1"/>
  <c r="F12" i="10"/>
  <c r="I12" i="10" s="1"/>
  <c r="F11" i="10"/>
  <c r="I11" i="10" s="1"/>
  <c r="F10" i="10"/>
  <c r="I10" i="10" s="1"/>
  <c r="F9" i="10"/>
  <c r="I9" i="10" s="1"/>
  <c r="L45" i="9"/>
  <c r="K45" i="9"/>
  <c r="H45" i="9"/>
  <c r="G45" i="9"/>
  <c r="E45" i="9"/>
  <c r="D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L36" i="7"/>
  <c r="K36" i="7"/>
  <c r="H36" i="7"/>
  <c r="G36" i="7"/>
  <c r="E36" i="7"/>
  <c r="D36" i="7"/>
  <c r="F35" i="7"/>
  <c r="I35" i="7" s="1"/>
  <c r="F34" i="7"/>
  <c r="I34" i="7" s="1"/>
  <c r="F33" i="7"/>
  <c r="I33" i="7" s="1"/>
  <c r="F32" i="7"/>
  <c r="I32" i="7" s="1"/>
  <c r="F31" i="7"/>
  <c r="I31" i="7" s="1"/>
  <c r="F30" i="7"/>
  <c r="I30" i="7" s="1"/>
  <c r="F29" i="7"/>
  <c r="I29" i="7" s="1"/>
  <c r="F28" i="7"/>
  <c r="I28" i="7" s="1"/>
  <c r="F27" i="7"/>
  <c r="I27" i="7" s="1"/>
  <c r="F26" i="7"/>
  <c r="I26" i="7" s="1"/>
  <c r="F25" i="7"/>
  <c r="I25" i="7" s="1"/>
  <c r="F24" i="7"/>
  <c r="I24" i="7" s="1"/>
  <c r="F23" i="7"/>
  <c r="I23" i="7" s="1"/>
  <c r="F22" i="7"/>
  <c r="I22" i="7" s="1"/>
  <c r="F21" i="7"/>
  <c r="I21" i="7" s="1"/>
  <c r="F20" i="7"/>
  <c r="I20" i="7" s="1"/>
  <c r="F19" i="7"/>
  <c r="I19" i="7" s="1"/>
  <c r="F18" i="7"/>
  <c r="I18" i="7" s="1"/>
  <c r="F17" i="7"/>
  <c r="I17" i="7" s="1"/>
  <c r="I16" i="7"/>
  <c r="F16" i="7"/>
  <c r="F15" i="7"/>
  <c r="I15" i="7" s="1"/>
  <c r="F14" i="7"/>
  <c r="I14" i="7" s="1"/>
  <c r="F13" i="7"/>
  <c r="I13" i="7" s="1"/>
  <c r="F12" i="7"/>
  <c r="I12" i="7" s="1"/>
  <c r="F11" i="7"/>
  <c r="I11" i="7" s="1"/>
  <c r="F10" i="7"/>
  <c r="F9" i="7"/>
  <c r="I9" i="7" s="1"/>
  <c r="F8" i="7"/>
  <c r="I8" i="7" s="1"/>
  <c r="F7" i="7"/>
  <c r="I7" i="7" s="1"/>
  <c r="F56" i="4"/>
  <c r="I56" i="4" s="1"/>
  <c r="F55" i="4"/>
  <c r="I55" i="4" s="1"/>
  <c r="F54" i="4"/>
  <c r="I54" i="4" s="1"/>
  <c r="F53" i="4"/>
  <c r="I53" i="4" s="1"/>
  <c r="F52" i="4"/>
  <c r="I52" i="4" s="1"/>
  <c r="F51" i="4"/>
  <c r="I51" i="4" s="1"/>
  <c r="F50" i="4"/>
  <c r="I50" i="4" s="1"/>
  <c r="F49" i="4"/>
  <c r="I49" i="4" s="1"/>
  <c r="I48" i="4"/>
  <c r="F48" i="4"/>
  <c r="F47" i="4"/>
  <c r="I47" i="4" s="1"/>
  <c r="F46" i="4"/>
  <c r="I46" i="4" s="1"/>
  <c r="F45" i="4"/>
  <c r="I45" i="4" s="1"/>
  <c r="F44" i="4"/>
  <c r="I44" i="4" s="1"/>
  <c r="F43" i="4"/>
  <c r="I43" i="4" s="1"/>
  <c r="F42" i="4"/>
  <c r="I42" i="4" s="1"/>
  <c r="F41" i="4"/>
  <c r="I41" i="4" s="1"/>
  <c r="F40" i="4"/>
  <c r="I40" i="4" s="1"/>
  <c r="F39" i="4"/>
  <c r="I39" i="4" s="1"/>
  <c r="F38" i="4"/>
  <c r="I38" i="4" s="1"/>
  <c r="F37" i="4"/>
  <c r="I37" i="4" s="1"/>
  <c r="F36" i="4"/>
  <c r="I36" i="4" s="1"/>
  <c r="F35" i="4"/>
  <c r="I35" i="4" s="1"/>
  <c r="F34" i="4"/>
  <c r="I34" i="4" s="1"/>
  <c r="F33" i="4"/>
  <c r="I33" i="4" s="1"/>
  <c r="F32" i="4"/>
  <c r="I32" i="4" s="1"/>
  <c r="F31" i="4"/>
  <c r="I31" i="4" s="1"/>
  <c r="F30" i="4"/>
  <c r="I30" i="4" s="1"/>
  <c r="F29" i="4"/>
  <c r="I29" i="4" s="1"/>
  <c r="F28" i="4"/>
  <c r="I28" i="4" s="1"/>
  <c r="F27" i="4"/>
  <c r="I27" i="4" s="1"/>
  <c r="F26" i="4"/>
  <c r="I26" i="4" s="1"/>
  <c r="F25" i="4"/>
  <c r="I25" i="4" s="1"/>
  <c r="F24" i="4"/>
  <c r="I24" i="4" s="1"/>
  <c r="F23" i="4"/>
  <c r="I23" i="4" s="1"/>
  <c r="F22" i="4"/>
  <c r="I22" i="4" s="1"/>
  <c r="I21" i="4"/>
  <c r="F21" i="4"/>
  <c r="F20" i="4"/>
  <c r="I20" i="4" s="1"/>
  <c r="F19" i="4"/>
  <c r="I19" i="4" s="1"/>
  <c r="F18" i="4"/>
  <c r="I18" i="4" s="1"/>
  <c r="F17" i="4"/>
  <c r="I17" i="4" s="1"/>
  <c r="F16" i="4"/>
  <c r="I16" i="4" s="1"/>
  <c r="F15" i="4"/>
  <c r="I15" i="4" s="1"/>
  <c r="F14" i="4"/>
  <c r="I14" i="4" s="1"/>
  <c r="F13" i="4"/>
  <c r="I13" i="4" s="1"/>
  <c r="F12" i="4"/>
  <c r="I12" i="4" s="1"/>
  <c r="F11" i="4"/>
  <c r="I11" i="4" s="1"/>
  <c r="F10" i="4"/>
  <c r="I10" i="4" s="1"/>
  <c r="F9" i="4"/>
  <c r="I9" i="4" s="1"/>
  <c r="F8" i="4"/>
  <c r="I8" i="4" s="1"/>
  <c r="F7" i="4"/>
  <c r="I7" i="4" s="1"/>
  <c r="F14" i="14"/>
  <c r="L36" i="2"/>
  <c r="K36" i="2"/>
  <c r="H36" i="2"/>
  <c r="G36" i="2"/>
  <c r="E36" i="2"/>
  <c r="D36" i="2"/>
  <c r="M35" i="2"/>
  <c r="F35" i="2"/>
  <c r="I35" i="2" s="1"/>
  <c r="M34" i="2"/>
  <c r="F34" i="2"/>
  <c r="I34" i="2" s="1"/>
  <c r="M33" i="2"/>
  <c r="F33" i="2"/>
  <c r="I33" i="2" s="1"/>
  <c r="M32" i="2"/>
  <c r="F32" i="2"/>
  <c r="I32" i="2" s="1"/>
  <c r="M31" i="2"/>
  <c r="F31" i="2"/>
  <c r="I31" i="2" s="1"/>
  <c r="M30" i="2"/>
  <c r="F30" i="2"/>
  <c r="I30" i="2" s="1"/>
  <c r="M29" i="2"/>
  <c r="F29" i="2"/>
  <c r="I29" i="2" s="1"/>
  <c r="M28" i="2"/>
  <c r="F28" i="2"/>
  <c r="I28" i="2" s="1"/>
  <c r="M27" i="2"/>
  <c r="F27" i="2"/>
  <c r="I27" i="2" s="1"/>
  <c r="M26" i="2"/>
  <c r="F26" i="2"/>
  <c r="I26" i="2" s="1"/>
  <c r="M25" i="2"/>
  <c r="F25" i="2"/>
  <c r="I25" i="2" s="1"/>
  <c r="F24" i="2"/>
  <c r="I24" i="2" s="1"/>
  <c r="M23" i="2"/>
  <c r="F23" i="2"/>
  <c r="I23" i="2" s="1"/>
  <c r="M22" i="2"/>
  <c r="F22" i="2"/>
  <c r="I22" i="2" s="1"/>
  <c r="M21" i="2"/>
  <c r="F21" i="2"/>
  <c r="I21" i="2" s="1"/>
  <c r="M20" i="2"/>
  <c r="I20" i="2"/>
  <c r="F20" i="2"/>
  <c r="F19" i="2"/>
  <c r="I19" i="2" s="1"/>
  <c r="M18" i="2"/>
  <c r="F18" i="2"/>
  <c r="I18" i="2" s="1"/>
  <c r="M17" i="2"/>
  <c r="F17" i="2"/>
  <c r="I17" i="2" s="1"/>
  <c r="M16" i="2"/>
  <c r="F16" i="2"/>
  <c r="I16" i="2" s="1"/>
  <c r="M15" i="2"/>
  <c r="F15" i="2"/>
  <c r="I15" i="2" s="1"/>
  <c r="M14" i="2"/>
  <c r="F14" i="2"/>
  <c r="I14" i="2" s="1"/>
  <c r="M13" i="2"/>
  <c r="F13" i="2"/>
  <c r="I13" i="2" s="1"/>
  <c r="M12" i="2"/>
  <c r="F12" i="2"/>
  <c r="I12" i="2" s="1"/>
  <c r="M11" i="2"/>
  <c r="F11" i="2"/>
  <c r="I11" i="2" s="1"/>
  <c r="M10" i="2"/>
  <c r="F10" i="2"/>
  <c r="I10" i="2" s="1"/>
  <c r="M9" i="2"/>
  <c r="F9" i="2"/>
  <c r="I9" i="2" s="1"/>
  <c r="M8" i="2"/>
  <c r="F8" i="2"/>
  <c r="I8" i="2" s="1"/>
  <c r="I26" i="1"/>
  <c r="F17" i="1"/>
  <c r="I17" i="1" s="1"/>
  <c r="M36" i="2" l="1"/>
  <c r="I45" i="9"/>
  <c r="I10" i="7"/>
  <c r="F36" i="7"/>
  <c r="F36" i="2"/>
  <c r="I36" i="2"/>
  <c r="I36" i="7"/>
  <c r="C34" i="10"/>
</calcChain>
</file>

<file path=xl/sharedStrings.xml><?xml version="1.0" encoding="utf-8"?>
<sst xmlns="http://schemas.openxmlformats.org/spreadsheetml/2006/main" count="2082" uniqueCount="1058">
  <si>
    <t>FREE SENIOR HIGH SCHOOL SECRETARIAT- OTI REGION</t>
  </si>
  <si>
    <t>FINAL YEARS VERIFICATION EXERCISE</t>
  </si>
  <si>
    <t>S/N</t>
  </si>
  <si>
    <t>NAME OF SCHOOL</t>
  </si>
  <si>
    <t>NUMBER OF WASSCE/TECHNICAL REGISTERED STUDENTS</t>
  </si>
  <si>
    <t>VALIDATED FIGURES ( B )</t>
  </si>
  <si>
    <t xml:space="preserve">TOTAL IN THE SYSTEM </t>
  </si>
  <si>
    <t>VARIANCE                ( B - A )</t>
  </si>
  <si>
    <t>REASONS FOR VARIANCE</t>
  </si>
  <si>
    <t>OUT OF THE VARIANCE, HOW MANY WERE PRESENT AS AT END OF FIRST SEMESTER SHS 3</t>
  </si>
  <si>
    <t>NUMBER REGISTERED FOR WASSCE/TECHNICAL BUT NOT IN THE SYSTEM</t>
  </si>
  <si>
    <t>MALE</t>
  </si>
  <si>
    <t>FEMALE</t>
  </si>
  <si>
    <t>TOTAL ( A )</t>
  </si>
  <si>
    <t>OTI</t>
  </si>
  <si>
    <t>FR. DOGLI MEM. TECH. INSTITUTE</t>
  </si>
  <si>
    <t>Pregnancy and Dropout</t>
  </si>
  <si>
    <t>NKWANTA SENIOR HIGH SCHOOL</t>
  </si>
  <si>
    <t>Irregular class attendance. Absent during WASSCE registration.</t>
  </si>
  <si>
    <t>ST. MARY'S SEMINARY SENIOR HIGH SCHOOL</t>
  </si>
  <si>
    <t>BUEMAN SENIOR HIGH SCHOOL</t>
  </si>
  <si>
    <t>Truancy. Comes to sign when called by friends hence could not meet the deadline for WASSCE 2021 registration</t>
  </si>
  <si>
    <t>NTRUBOMAN SENIOR HIGH SCHOOL</t>
  </si>
  <si>
    <t>1. Truancy, private registration and pregenancy.</t>
  </si>
  <si>
    <t>KYABOBO GIRLS' SCHOOL</t>
  </si>
  <si>
    <t>1. ONE OF THE STUDENTS GOT PREGNANT AND FAILED TO REGISTER.                                                 2. ONE OF THE STUDENTS LEFT TO REGISTER WITH A PRIVATE SCHOOL AT KINTAMPO                  3. ONE OF THE STUDENTS ALSO LEFT AND REGISTERED WITH A PRIVATE SCHOOL AT NKWANTA (MISECO)                                                4. ONE OTHER STUDENTS, ALSO LEFT THE SCHOOL FOR NO APPARENT REASON AFTER SIGNING THE LIST.</t>
  </si>
  <si>
    <t>AKPAFU SENIOR HIGH TECHNICAL SCHOOL</t>
  </si>
  <si>
    <t>82</t>
  </si>
  <si>
    <t>31</t>
  </si>
  <si>
    <t>113</t>
  </si>
  <si>
    <t>114</t>
  </si>
  <si>
    <t xml:space="preserve">PREGNANT  AND LEFT </t>
  </si>
  <si>
    <t>AHAMANSU ISLAMIC SENIOR HIGH SCHOOL</t>
  </si>
  <si>
    <t>Students did not report back to school after the COVID-19 break.</t>
  </si>
  <si>
    <t>ASUKAWKAW SENIOR HIGH SCHOOL</t>
  </si>
  <si>
    <t>1. Dropped out 2. Pregnancies  3. Registration with private schools</t>
  </si>
  <si>
    <t>OTI SNR. HIGH TECH. SCH, DAMBAI</t>
  </si>
  <si>
    <t>ONE STUDENT MISTAKENLY SIGNED THE COLUMN OF ANOTHER STUDENT WHO WAS ABSENT</t>
  </si>
  <si>
    <t>NKONYA SENIOR HIGH SCHOOL</t>
  </si>
  <si>
    <t xml:space="preserve">1 girl is repeating, another is pregnant  and left this semster, the rest 12 played truant and dodged the registration  </t>
  </si>
  <si>
    <t>WORAWORA SENIOR HIGH SCHOOL</t>
  </si>
  <si>
    <t>TRUANCY AND ABSENTEEISM</t>
  </si>
  <si>
    <t>BOWIRI COMM. SENIOR HIGH TECHNICAL</t>
  </si>
  <si>
    <t>STOPPED COMING TO SCHOOL.</t>
  </si>
  <si>
    <t xml:space="preserve">BAGLO RIDGE SENIOR HIGH TECHNICAL SCHOOL </t>
  </si>
  <si>
    <t>Droped out before registration</t>
  </si>
  <si>
    <t>DODI PAPASE SEN. HIGH TECH. SCHOOL</t>
  </si>
  <si>
    <t>LIKPE SENIOR HIGH SCHOOL</t>
  </si>
  <si>
    <t>The students took part in the validation process but later decided to drop out</t>
  </si>
  <si>
    <t>BIAKOYE COMM. SENIOR HIGH TECHNICAL SCHOOL</t>
  </si>
  <si>
    <t>Pregnancy</t>
  </si>
  <si>
    <t>TAPAMAN SENIOR HIGH TECH</t>
  </si>
  <si>
    <t>KRACHI SENIOR HIGH SCHOOL</t>
  </si>
  <si>
    <t>NOT READY FOR THE WASSCE AND SOME ALSO LEFT TO REGISTER ELSEWHERE</t>
  </si>
  <si>
    <t>YABRAM COMM. SENIOR HIGH SCHOOL</t>
  </si>
  <si>
    <t xml:space="preserve"> Drop out</t>
  </si>
  <si>
    <t>OKADJAKROM SENIOR HIGH TECHNICALSCHOOL</t>
  </si>
  <si>
    <t xml:space="preserve">truancy, sickness, pregnancy </t>
  </si>
  <si>
    <t>NKWANTA COMM. SENIOR HIGH TECHNICAL SCHOOL</t>
  </si>
  <si>
    <t xml:space="preserve">NOT REGISTERED </t>
  </si>
  <si>
    <t>KETE KRACHI SENIOR HIGH TECHNICAL SCHOOL</t>
  </si>
  <si>
    <t>KADJEBI- ASATO SENIOR HIGH SCHOOL</t>
  </si>
  <si>
    <t>Pregnancy, death and some students refused to register</t>
  </si>
  <si>
    <t>KPASSA SENIOR HIGH SCHOOL</t>
  </si>
  <si>
    <t>NCHUMURUMAN COMM. SENIOR HIGH SCHOOL</t>
  </si>
  <si>
    <t>FREE SENIOR HIGH SCHOOL SECRETARIAT NORTHERN REGION</t>
  </si>
  <si>
    <t>NUMBER OF WASSCE REGISTERED STUDENTS</t>
  </si>
  <si>
    <t>TOTAL IN THE SYSTEM ( C )</t>
  </si>
  <si>
    <t xml:space="preserve">           VARIANCE                ( B - A )</t>
  </si>
  <si>
    <t xml:space="preserve">     REASON(S) FOR VARIANCE</t>
  </si>
  <si>
    <t>NUMBER REGISTERED FOR WASSCE BUT NOT IN THE SYSTEM</t>
  </si>
  <si>
    <t>DROPPED OUT BUT IN SYSTEM (C-B)</t>
  </si>
  <si>
    <t>NORTHER</t>
  </si>
  <si>
    <t>AMBARIYA SHS</t>
  </si>
  <si>
    <t>Dead</t>
  </si>
  <si>
    <t>BIMBILLA SHS</t>
  </si>
  <si>
    <t>Refused to register in school</t>
  </si>
  <si>
    <t>BUSINESS SHS</t>
  </si>
  <si>
    <t>DAGBON STATE SHS</t>
  </si>
  <si>
    <t>Did not come to register WASSCE</t>
  </si>
  <si>
    <t>GHANA SHS</t>
  </si>
  <si>
    <t>Went to register in Bono regions</t>
  </si>
  <si>
    <t>GUSHEGU SHS</t>
  </si>
  <si>
    <t>ISLAMIC SCIENCE SHS</t>
  </si>
  <si>
    <t>N/A problem F, figures</t>
  </si>
  <si>
    <t>KALPONHIN SHS</t>
  </si>
  <si>
    <t>N/A</t>
  </si>
  <si>
    <t>KARAGA SHS</t>
  </si>
  <si>
    <t>KASULIYIL SHS</t>
  </si>
  <si>
    <t>Final years not free shs students</t>
  </si>
  <si>
    <t>KPANDAI SHS</t>
  </si>
  <si>
    <t>6 were sick, 68 went to registered in the Bono Region</t>
  </si>
  <si>
    <t>KUMBUNGU SHS</t>
  </si>
  <si>
    <t>NORTHERN SCHOOL OF BUSINESS</t>
  </si>
  <si>
    <t>PONG TAMALE SHS</t>
  </si>
  <si>
    <t>PRESBY SHS</t>
  </si>
  <si>
    <t>Dropped out</t>
  </si>
  <si>
    <t>SABOBA E.P SHS</t>
  </si>
  <si>
    <t>SANG COMMUNITY SHS</t>
  </si>
  <si>
    <t>SAVELUGU SHS</t>
  </si>
  <si>
    <t>ST CHARLES SHS</t>
  </si>
  <si>
    <t>TAMALE SHS</t>
  </si>
  <si>
    <t>1 Repeated name in SIS. Drop out</t>
  </si>
  <si>
    <t>TAMALE GIRLS SHS</t>
  </si>
  <si>
    <t>Dropped out/Refused to register</t>
  </si>
  <si>
    <t>TATALE E.P AGRIC SHS</t>
  </si>
  <si>
    <t>TOLON SHS</t>
  </si>
  <si>
    <t>Dropped out/ Refused to register</t>
  </si>
  <si>
    <t>VITTING SHS</t>
  </si>
  <si>
    <t>WAPULI CDSHS</t>
  </si>
  <si>
    <t>Dropped out /Refused to register</t>
  </si>
  <si>
    <t>WULENSI SHS</t>
  </si>
  <si>
    <t>Pregnancies, Registered in other Schools etc</t>
  </si>
  <si>
    <t>YENDI SHS</t>
  </si>
  <si>
    <t>ZABZUGU SHS</t>
  </si>
  <si>
    <t>TOTAL</t>
  </si>
  <si>
    <t>FREE SENIOR HIGH SCHOOL SECRETARIAT</t>
  </si>
  <si>
    <t>VARIANCE (B-A)</t>
  </si>
  <si>
    <t xml:space="preserve"> </t>
  </si>
  <si>
    <t>WESTERN NORH</t>
  </si>
  <si>
    <t>BIBIANI SHTS</t>
  </si>
  <si>
    <t>Tranfer Student</t>
  </si>
  <si>
    <t>QUEENS GIRLS SHS</t>
  </si>
  <si>
    <t>24 stuts. left to learn a trade and 15 stopped without any reason</t>
  </si>
  <si>
    <t>SEFWI BEKWAI SHS</t>
  </si>
  <si>
    <t>36 stud. Never show up to register, 19 dropout, 3 pregnant and 5 are sick.</t>
  </si>
  <si>
    <t xml:space="preserve">CHIRANO COM DAY </t>
  </si>
  <si>
    <t>3 got pregnant and 5 are dropout</t>
  </si>
  <si>
    <t>ASAWINSO SHS</t>
  </si>
  <si>
    <t>These students were not captured on the SIS</t>
  </si>
  <si>
    <t>ST. JOSEPH SHS</t>
  </si>
  <si>
    <t>6 did not report after Covid-19 break. 2 names were repeated.</t>
  </si>
  <si>
    <t>SEFWI WIAWSO SHTS</t>
  </si>
  <si>
    <t xml:space="preserve">The students have gone to register in private </t>
  </si>
  <si>
    <t>ADJOAFUA SHS</t>
  </si>
  <si>
    <t>One of the students has his name duplicated on the system</t>
  </si>
  <si>
    <t>NSAWORA EDUMEFUA SHS</t>
  </si>
  <si>
    <t>One student did not sign the sign list and the other is a transfer student</t>
  </si>
  <si>
    <t>DADIESO SHS</t>
  </si>
  <si>
    <t>All are dropout students</t>
  </si>
  <si>
    <t>NANA BRENTU SHTS</t>
  </si>
  <si>
    <t>All the students are present</t>
  </si>
  <si>
    <t>Nil</t>
  </si>
  <si>
    <t>AKONTOMBRA SHS</t>
  </si>
  <si>
    <t>All validated students are present</t>
  </si>
  <si>
    <t>BIA SHTS</t>
  </si>
  <si>
    <t>36 students are doing business on the boaders. 5 are pregnant and 1 student has travelled outside Ghana.</t>
  </si>
  <si>
    <t>SEFWI WIAWSO SHS</t>
  </si>
  <si>
    <t>15 girl got pregnant</t>
  </si>
  <si>
    <t>38 voluntarary did not come to register and</t>
  </si>
  <si>
    <t>1 is dead</t>
  </si>
  <si>
    <t>JUABOSO SHS</t>
  </si>
  <si>
    <t>All are present</t>
  </si>
  <si>
    <t>BODI SHS</t>
  </si>
  <si>
    <t>SAVANNAH</t>
  </si>
  <si>
    <t>T.I. AHMADIYYA SHS</t>
  </si>
  <si>
    <t>ALL THE 520 STUDENTS WERE PRESENT FOR REGISTRATION</t>
  </si>
  <si>
    <t>TUNA SHS</t>
  </si>
  <si>
    <t>DROP OUT</t>
  </si>
  <si>
    <t>SAWLA SHS</t>
  </si>
  <si>
    <t>Pregnancy, Petty trading, registered in other institutions and could not be reached</t>
  </si>
  <si>
    <t>BAMBOI COMM SHS</t>
  </si>
  <si>
    <t>They dropped out of School</t>
  </si>
  <si>
    <t>BUIPE SENIOR HIGH SCHOOL</t>
  </si>
  <si>
    <t>1. GOT MARRIED AND GAVE BIRTH 2. LEFT FOR A PRIVATE  SCHOOL 3. GONE TO GALAMSEY</t>
  </si>
  <si>
    <t>DAMONGO SENIOR HIGH SCHOOL</t>
  </si>
  <si>
    <t>STUDENTS NAMES WERE NOT FOUND IN THE SYSTEM</t>
  </si>
  <si>
    <t>Ndewura Jakpa SH/TS</t>
  </si>
  <si>
    <t>Drop out</t>
  </si>
  <si>
    <t>DABOYA COMMUNITY DAY SHS</t>
  </si>
  <si>
    <t>pregnancy, petty trading, Galamsey (illegal mining)</t>
  </si>
  <si>
    <t>ST. ANTHONY OF PADUA SHTS</t>
  </si>
  <si>
    <t xml:space="preserve">Registered with Technical Examination Unit </t>
  </si>
  <si>
    <t>SALAGA SENIOR HIGH SCHOOL</t>
  </si>
  <si>
    <t>Pregnancies, marriage, death, join other schools ( private and public) or learning trade</t>
  </si>
  <si>
    <t>BUIPE TECHNICAL / VOCATIONAL INSTITUTE</t>
  </si>
  <si>
    <t>Late submission of Signed List, drop out, pregnancy, etc.</t>
  </si>
  <si>
    <t>BOLE SENIOR HIGH SCHOOL</t>
  </si>
  <si>
    <t xml:space="preserve">WENT TO
PRIVATE SCHOOL </t>
  </si>
  <si>
    <t>GREATER ACCRA</t>
  </si>
  <si>
    <t>Accra Academy</t>
  </si>
  <si>
    <t xml:space="preserve">Accra Girls Senior High </t>
  </si>
  <si>
    <t>Some dropped out without notice while others did not report at all for admission.</t>
  </si>
  <si>
    <t>Accra Senior High</t>
  </si>
  <si>
    <t>Refused to come and register for the exams.</t>
  </si>
  <si>
    <t>Accra Wesley Girls High</t>
  </si>
  <si>
    <t>One got pregnant. Some were not regular and stopped coming to school.                     All efforts made to get in touch with them to register failed.</t>
  </si>
  <si>
    <t>Achimota Senior High</t>
  </si>
  <si>
    <t>1. Two Students passed on before the registration period. 
2. One student passed on after registration.
3. Some transferred to other schools due to health issues whilst some due to day status. 
4. Others travelled outside the country and didn't come back.</t>
  </si>
  <si>
    <t>Accra Tech. Trg. Centre</t>
  </si>
  <si>
    <t>Ada Tech. Inst.</t>
  </si>
  <si>
    <t>Ada Senior High</t>
  </si>
  <si>
    <t>2 were sick, 1 who got pregnant, 3 were not in school, 4 stopped.</t>
  </si>
  <si>
    <t>Ada Senior High/Tech.</t>
  </si>
  <si>
    <t>Two passed away and the rest did not show up for WASSCE registration, 2022</t>
  </si>
  <si>
    <t>Adjen Kotoku Senior High</t>
  </si>
  <si>
    <t>These students were very truants and habitual absentees. Persistent calls were made to them/parents; efforts to reach them during the registration proved futile. 7 students also got pregnant.</t>
  </si>
  <si>
    <t>Amasaman Senior High/Tech</t>
  </si>
  <si>
    <t>50 Dropped out, 4 transferred, 3 got pregnant.</t>
  </si>
  <si>
    <t>Ashiaman Tech/Voc. Inst.</t>
  </si>
  <si>
    <t>Stopped.</t>
  </si>
  <si>
    <t>Ashiaman Senior High</t>
  </si>
  <si>
    <t>These students are truants and habitual absentees who refused to register for the WASSCE despite all calls and efforts to reach them during the registration.</t>
  </si>
  <si>
    <t>Chemu Senior High/Tech</t>
  </si>
  <si>
    <t>Did not present themselves for registration.</t>
  </si>
  <si>
    <t>Christian Methodist Senior High</t>
  </si>
  <si>
    <t>Ebenezer Senior High</t>
  </si>
  <si>
    <t>Dropped out, transferred out, pregnancy, relocation</t>
  </si>
  <si>
    <t>Forces Senior High/Tech, Burma Camp</t>
  </si>
  <si>
    <t>Most of them did not show up for registration. Others started registration but were not available for biometric verification.</t>
  </si>
  <si>
    <t>Frafraha Comm. Senior High</t>
  </si>
  <si>
    <t>They travelled during registration period and were out of reach.</t>
  </si>
  <si>
    <t>Ghanata Senior High</t>
  </si>
  <si>
    <t>Left school.</t>
  </si>
  <si>
    <t>Holy Trinity Senior High</t>
  </si>
  <si>
    <t>Kaneshie Senior High/Tech.</t>
  </si>
  <si>
    <t>All efforts to get to their parents to get them registered were not successful.</t>
  </si>
  <si>
    <t>Kinbu Senior High/Tech</t>
  </si>
  <si>
    <t>Kpone Comm. Senior High</t>
  </si>
  <si>
    <t xml:space="preserve">Transfer and school dropouts.
</t>
  </si>
  <si>
    <t>Kwabenya Comm. Senior High</t>
  </si>
  <si>
    <t>Some Went on Transfer, some dropped out.</t>
  </si>
  <si>
    <t>La Presby Senior High</t>
  </si>
  <si>
    <t>Labone Senior High</t>
  </si>
  <si>
    <t xml:space="preserve">1. 2 wrote WASSCE (PC) and left to university.
2. 2 give birth and stopped.
3. 2 deceased .
4. 5 travelled outside.
5. 9 transferred to other schools.
6. 23 were present at the beginning of the semester,went on vacation and did not returned for registration.
</t>
  </si>
  <si>
    <t>Ngleshie Amanfro Senior High</t>
  </si>
  <si>
    <t xml:space="preserve">Some didn't show up for the registration. Some were nursing mothers then. Some started with the registration process but didn't return to complete it. </t>
  </si>
  <si>
    <t>Ningo Senior High/Tech.</t>
  </si>
  <si>
    <t>Dropped out, pregnancy.</t>
  </si>
  <si>
    <t>Nungua Senior High</t>
  </si>
  <si>
    <t>Deceased, travelled and some dropped out.</t>
  </si>
  <si>
    <t>Odorgonno Senior High</t>
  </si>
  <si>
    <t>Not available during registration processes.</t>
  </si>
  <si>
    <t>O'Reilly Senior High</t>
  </si>
  <si>
    <t>Their names were not captured in the system.</t>
  </si>
  <si>
    <t>Osudoku Senior High/Tech.</t>
  </si>
  <si>
    <t>Our Lady of Mercy Senior High</t>
  </si>
  <si>
    <t>Prampram Senior High</t>
  </si>
  <si>
    <t>Presby Boys Senior High, Legon</t>
  </si>
  <si>
    <t>Presby Senior High, Osu</t>
  </si>
  <si>
    <t xml:space="preserve"> i. The 88 students did not register for the WASSCE 2021 Examination.            
 ii. Most of these students were  persistently absent from school.                     
iii. All attempts by Management of the School to register such students proved futile.                                                          iv. The students, who failed to register, will always come to school and sign the class list any time such exercise is undertaken, but will refuse to attend classes subsequently.    v.  A few of such students came to school and asked that they want to register for the WASSCE 2021 examination after the commencement of the examination               
vi.  As at 25th August 2021, a student came to the school to register for the WASSCE 2021 examination. </t>
  </si>
  <si>
    <t>Presby Senior High, Tema</t>
  </si>
  <si>
    <t>Some students were transferred, some were consistently absent from school, some did not report to school after lockdown.</t>
  </si>
  <si>
    <t>Presby Senior High, Teshie</t>
  </si>
  <si>
    <t>St. John's Grammar Senior High</t>
  </si>
  <si>
    <t xml:space="preserve">Transfer, some stopped, pregnancy.
</t>
  </si>
  <si>
    <t>St. Margaret Mary Snr.High/Tech</t>
  </si>
  <si>
    <t>St. Mary's Senior High, Korle Gonno</t>
  </si>
  <si>
    <t>One student stopped at the point of registration.</t>
  </si>
  <si>
    <t>St. Thomas Aquinas Senior High, Cantoments</t>
  </si>
  <si>
    <t>Various reasons why   26 students not registered were as follows: 1. some traveled. 2 most of them too were habitual absentees and truants 3.all efforts to get to their parents to get them registered were not successful. 4. A few of these habitual absentees came to the school to be registered after WAEC had ended the registration exercise.</t>
  </si>
  <si>
    <t>Sacred Heart Tech. Inst.</t>
  </si>
  <si>
    <t>Tema Tech. Inst.</t>
  </si>
  <si>
    <t>Teshie Tech. Instittute</t>
  </si>
  <si>
    <t xml:space="preserve">i,The 38 students did not register for the WASSCE 2021 Examination.                            ii,Most of these students were  persistently absent from school.                                          iii,All attempts by Management of the School to register such students proved futile.  </t>
  </si>
  <si>
    <t>Tema Manhean Senior High/Tech</t>
  </si>
  <si>
    <t>Absent during validation.</t>
  </si>
  <si>
    <t>Tema Meth. Day Senior High</t>
  </si>
  <si>
    <t>They were not in school at the time of registration.                              Two of them got pregnant and six of them stopped.                                One of them died.</t>
  </si>
  <si>
    <t>Tema Senior High</t>
  </si>
  <si>
    <t xml:space="preserve">1. One student is deceased
2. Some students reported sick and hospitalized after the COVID break.
3. Others were engaged in some activities they would not disclose, which prevented them from coming to school.
4. Others cannot be reached.
</t>
  </si>
  <si>
    <t>Wesley Grammar Senior High</t>
  </si>
  <si>
    <t>They were not registered because persistent calls to them during the extension of the registration deadline went unheeded.</t>
  </si>
  <si>
    <t>West Africa Senior High</t>
  </si>
  <si>
    <t>1. The earlier figures were errors. The school did not validate figures since 2019 when the students were in SHS1. This was due to an error that occurred when the data was being transferred from the Head's Portal to the Unilink (SIS) system. The differences were communicated to FSHS Secretariat but nothing was done about it despite several follow ups. This August 2021, the system was opened for the school to fill in the differences. As at date, all 1118 candidates are in the system.
2. Sixty students stopped school altogether. By the second semester of last Academic Year.
3. One (1) student died.
4. 30 students are still not in the system.</t>
  </si>
  <si>
    <t>NORTH EAST</t>
  </si>
  <si>
    <t>WULUGU SHS</t>
  </si>
  <si>
    <t>Names not in the system</t>
  </si>
  <si>
    <t>NALERIGU SNR HIGH SCHOOL</t>
  </si>
  <si>
    <t>GIVEN BIRTH</t>
  </si>
  <si>
    <t>PREGNANCY</t>
  </si>
  <si>
    <t>ENGAGED IN TRICYCLE BUSINESS</t>
  </si>
  <si>
    <t>GONE TO LEARN TRADE</t>
  </si>
  <si>
    <t>NAKPANDURI BUS. SHS</t>
  </si>
  <si>
    <t>CHEREPONI SENIOR HIGH/TECHNICAL SCHOOL</t>
  </si>
  <si>
    <t>ETHNIC CONFLICT</t>
  </si>
  <si>
    <t>DEATH, Marriage</t>
  </si>
  <si>
    <t>BUNLKPRURUGU SHTH</t>
  </si>
  <si>
    <t>Went for galamsey</t>
  </si>
  <si>
    <t>got married</t>
  </si>
  <si>
    <t>went down south to work under cocoa farm</t>
  </si>
  <si>
    <t>WALEWALE S H T S</t>
  </si>
  <si>
    <t>DROPPED OUT</t>
  </si>
  <si>
    <t>GAMBAGA GIRLS SHS</t>
  </si>
  <si>
    <t>got married, pregnancies, kayaye</t>
  </si>
  <si>
    <t>WALEWALE VOC/TECH INST</t>
  </si>
  <si>
    <t>Failled to report after COVID 19</t>
  </si>
  <si>
    <t>YAGABA SHTS</t>
  </si>
  <si>
    <t>galamsey, marriage, kayaye,</t>
  </si>
  <si>
    <t>pregnancies, learn trade</t>
  </si>
  <si>
    <t>AHAFO</t>
  </si>
  <si>
    <t>ACHERENSUA SHS</t>
  </si>
  <si>
    <t xml:space="preserve"> Not Reported after reopeing of form 3 first semester, Drop out</t>
  </si>
  <si>
    <t>AHAFOMAN SHTS</t>
  </si>
  <si>
    <t>DERMA COMM. DAY SHS</t>
  </si>
  <si>
    <t>Didn't report from  COVID break</t>
  </si>
  <si>
    <t>SAMUEL OTU PRESBY SHS</t>
  </si>
  <si>
    <t>Fees paying student, The attached are the receipt for the registration fees</t>
  </si>
  <si>
    <t>BOMAA COMM. SHS</t>
  </si>
  <si>
    <t>BOAKYE TROMO SHTS</t>
  </si>
  <si>
    <t>YAMFO ANGLICAN SHS</t>
  </si>
  <si>
    <t>Absenteesim</t>
  </si>
  <si>
    <t>HWIDIEM SHS</t>
  </si>
  <si>
    <t>2 Pregnant, Drop Out, 2 Died</t>
  </si>
  <si>
    <t>AHAFOMAN SHS</t>
  </si>
  <si>
    <t>OLA GIRLS SHS</t>
  </si>
  <si>
    <t>KUKUOM AGRIC SHS</t>
  </si>
  <si>
    <t>Registered not in school</t>
  </si>
  <si>
    <t>MIM SHS</t>
  </si>
  <si>
    <t>Pregnant and Drop out</t>
  </si>
  <si>
    <t>SANKORE SHS</t>
  </si>
  <si>
    <t>BECHEM PRESEC</t>
  </si>
  <si>
    <t>Didn't show up for registration</t>
  </si>
  <si>
    <t>GYAMFI KUMANINI</t>
  </si>
  <si>
    <t>BONO EAST</t>
  </si>
  <si>
    <t>OSEI BONSU SENIOR HIGH SCHOOL</t>
  </si>
  <si>
    <t>TECHIMAN SENIOR HIGH</t>
  </si>
  <si>
    <t>Some of the students left without notice to the school, Some went on transfer, Some were not validated but are still part of the system, some Day students who wanted a change in Status dropped without notice to the school.</t>
  </si>
  <si>
    <t>AKUMFI AMEYAW SHTS</t>
  </si>
  <si>
    <t>pregnancy, sickness, drop outs</t>
  </si>
  <si>
    <t>NKORANZA SHTS</t>
  </si>
  <si>
    <t>Most of them have registered with a private school near our school</t>
  </si>
  <si>
    <t>TUOBODOM SHTS</t>
  </si>
  <si>
    <t>Absent during registration</t>
  </si>
  <si>
    <t>YEJI SENIOR HIGH TECHNICAL</t>
  </si>
  <si>
    <t>Drop out, Transfer</t>
  </si>
  <si>
    <t>KINTAMPO SENIOR HIGH SCHOOL</t>
  </si>
  <si>
    <t>NKORANZA TECHNICAL INSTITUTE</t>
  </si>
  <si>
    <t>Some have registered with private schools</t>
  </si>
  <si>
    <t>ATEBUBU SENIOR HIGH SCHOOL</t>
  </si>
  <si>
    <t>Students were not present during the online signing process</t>
  </si>
  <si>
    <t>OUR LADY OF MT. CARMEL GIRLS SHS</t>
  </si>
  <si>
    <t>one is repeated due to child birth. Ten are not regular in school.</t>
  </si>
  <si>
    <t>KWABRE SENIOR HIGH SCHOOL</t>
  </si>
  <si>
    <t>Pregnancy, sickness and some have travelled</t>
  </si>
  <si>
    <t>ST. FRANCIS SEMINARY</t>
  </si>
  <si>
    <t>17 did not return after COVID break, 13 were not present during registration, 8 drop out, 3 were sick</t>
  </si>
  <si>
    <t>GYARKO COMM. DAY SHS</t>
  </si>
  <si>
    <t>ABEASEMAN COMM DAY SHS</t>
  </si>
  <si>
    <t>3 Pregnant, 1 Death, 5 Registered with private school, 4 Drop out</t>
  </si>
  <si>
    <t>PRANG SENIOR HIGH</t>
  </si>
  <si>
    <t>Seven were absent during registration.                                               Most of the remaining 46 have registered with private schools</t>
  </si>
  <si>
    <t>KROBO COMMUNITY SHS</t>
  </si>
  <si>
    <t>Duplication of student data in the SIS</t>
  </si>
  <si>
    <t>NEW LONGLO SHS</t>
  </si>
  <si>
    <t>BASSA COMMUNITY SHS</t>
  </si>
  <si>
    <t>KWARTENG ANKOMAH SHS</t>
  </si>
  <si>
    <t>AMANTEN SHS</t>
  </si>
  <si>
    <t>Absent during sign list process</t>
  </si>
  <si>
    <t>KAJAJI SENIOR HIGH SCHOOL</t>
  </si>
  <si>
    <t>GUARKO EFFAH SHS</t>
  </si>
  <si>
    <t>Not Present during registration</t>
  </si>
  <si>
    <t>BUSUNYA SHS</t>
  </si>
  <si>
    <t>YEBOAH ASUAMAH SHS</t>
  </si>
  <si>
    <t>NEW KOKROMPE SENIOR HIGH</t>
  </si>
  <si>
    <t xml:space="preserve">ABRAFI DAY SENIOR HIGH </t>
  </si>
  <si>
    <t>JEMA SENIOR HIGH</t>
  </si>
  <si>
    <t>Some have registered with private schools and others have dropped out, 24 duplicated student's data</t>
  </si>
  <si>
    <t>KWAME DANSO SENIOR HIGH</t>
  </si>
  <si>
    <t>some were absent during registration, some are sick</t>
  </si>
  <si>
    <t>KESSE BASAHYIA SHS</t>
  </si>
  <si>
    <t>NB:</t>
  </si>
  <si>
    <t>The 503 students who were registered in Guakro Effah SHS but not in system are students from nearby community senior high schools. All payments relating to the exams have been made and receipts available.</t>
  </si>
  <si>
    <t>FREE SENIOR HIGH SCHOOL SECRETARIAT UPPER WEST REGION</t>
  </si>
  <si>
    <t xml:space="preserve">     REASONS FOR VARIANCE</t>
  </si>
  <si>
    <t>UPPER WEST</t>
  </si>
  <si>
    <t>TUMU SENIOR TECHNICAL</t>
  </si>
  <si>
    <t>WA SHS</t>
  </si>
  <si>
    <t>DEATH</t>
  </si>
  <si>
    <t>JAMIAT ISLAMIC GIRLS SHS</t>
  </si>
  <si>
    <t>KANTON SHS</t>
  </si>
  <si>
    <t>4 STUDENTS GOT MARRIED, 11 REGISTERED IN BA, 8 ARE CURRENTLY IN GALAMSEY</t>
  </si>
  <si>
    <t>WA SHTS</t>
  </si>
  <si>
    <t>NAMES NOT FOUND ON THE SYSTEM</t>
  </si>
  <si>
    <t>WE WERE ANTICIPATING THEIR RETURN FORM THE COVID BREAK, BUT UNFORTUNATELY, THEY NEVER RETURN</t>
  </si>
  <si>
    <t>NORTHERN STAR SHS</t>
  </si>
  <si>
    <t>2 STUDENT WENT AND REGISTERED WITH SCHOOLS AT BONO REGION AND SOME ALSO GIVE ON REASONS THOUGH EFFORTS WERE MADE TO BRING THEM FOR REGISTRATION</t>
  </si>
  <si>
    <t>NANDOM SHS</t>
  </si>
  <si>
    <t>HILLA LIMANN SHS</t>
  </si>
  <si>
    <t>SELF WITHDRWAN</t>
  </si>
  <si>
    <t>C</t>
  </si>
  <si>
    <t>LAMBUSSIE SHS</t>
  </si>
  <si>
    <t>PIINA SHS</t>
  </si>
  <si>
    <t>SOME STOP SCHOOLING</t>
  </si>
  <si>
    <t>TAKPO SHS</t>
  </si>
  <si>
    <t>KALEO SHTS</t>
  </si>
  <si>
    <t>THE REASON FOR THE VARIANCE IS DUE TO DROP OUT.THIS WAS CONFIRMED DURING THE REGISTRSTION BUT DID NOT COMPLETE THE PROCESS AS THEY HAVE RUN TO SOME PRIVATE SCHOOLS DOWN SOUTH</t>
  </si>
  <si>
    <t>LASSIA TUOLU SHS</t>
  </si>
  <si>
    <t>SOME DROPED OUT WHILES OTHERS ON TRANSFER</t>
  </si>
  <si>
    <t>JIRAPA SHS</t>
  </si>
  <si>
    <t>3 STUDENTS HAVE SELF TRANSFER 
AND 13 STUDENTS ALSO FAIL TO RETURN 
AFTER FIRST SEMESTER IN FINAL YEAR</t>
  </si>
  <si>
    <t>WA TECHNICAL INSTITUTE</t>
  </si>
  <si>
    <t xml:space="preserve">SOME GOT MARRIED, OTHERS GOT PREGNANT
 AND LEFT,OTHERS WENT  TO OTHER SCHOOLS
AND THE REST WE COULDN'T REACH THEM </t>
  </si>
  <si>
    <t>HOLY FAMILY SHS</t>
  </si>
  <si>
    <t>ST. AUGUSTINE'S SHTS</t>
  </si>
  <si>
    <t>STUDENTS NOT PHYSICALLY PRESENT IN SCHOOL</t>
  </si>
  <si>
    <t>KO SHS</t>
  </si>
  <si>
    <t>EREMON SHTS</t>
  </si>
  <si>
    <t>PREGNANCY STUDENTS REFUSED 
TO COME TO SCHOOL TO BE REGISTERED 
THOUGH PARENTS WERE CONTACTED</t>
  </si>
  <si>
    <t>ST. JOHNS VOC. TECH.</t>
  </si>
  <si>
    <t>QUEEN OF PEACE SHS</t>
  </si>
  <si>
    <t>TRANSFERS &amp; DROPED OUT</t>
  </si>
  <si>
    <t>WA ISLAMIC SHS</t>
  </si>
  <si>
    <t>DAFFIAMA SHS</t>
  </si>
  <si>
    <t>STUDENTS DROPPED OUT AFTER 
THE COVID 19 BREAK</t>
  </si>
  <si>
    <t>LOGGU COMM.SHS</t>
  </si>
  <si>
    <t>THE DIFFERENCE BETWEEN THE
 SYSTEM TOTAL AND THE NUMBER
 OF CANDIDATES REGISTERED FOR THE 
WASSCE IS THAT, SOME OF THE STUDENTS PICKED ADMISSION  BUT NEVER REPORT.
ALSO THE DIFFERENCE BETWEEN THE SIGNED TOTAL,
VALIDATED AND THE TOTAL NUMBER OF CANDIDATES 
REGISTERED IS AS A RESULT OF DROP OUT.
FIVE STUDENTS DROPPED OUT BECAUSE THEY COULDN'T
FEND FOR THEMSELVES BECAUSE OF FINANCIAL DIFFCULTIES</t>
  </si>
  <si>
    <t>ST.BASILIDE'S TECH/VOC. INST.</t>
  </si>
  <si>
    <t>THESE STUDENTS WERE THERE DURING THE FIRST SEMESTER BUT ABSENT DURING REGISTRATION PERIOD</t>
  </si>
  <si>
    <t>ST. FRANCIS GIRLS  SHS</t>
  </si>
  <si>
    <t>2 STUDENT HAVE BECOME 
RE-ENTRY STUDENTS IN SHS2</t>
  </si>
  <si>
    <t>ULLO SHS</t>
  </si>
  <si>
    <t>FUNSI SHS</t>
  </si>
  <si>
    <t>THE FIVE STUDENTS WERE NOT CAPTURED
 IN THE STUDENTS REGISTRATION SYSTEM
DUE TO CHALLENGES ASSOCIATED WITH THEIR
ENROLMENT. A LETTER WAS WRITTEN TO FREE SHS
SECRETARIATE TO HAVE THEM REGULARISED FOR
US BUT THIS WAS NOT POSSIBLE. IN THIS PARTICULAR
YEAR, STUDENTS CAME TO THE SCHOOL WITH FORMS INDICATING
THEY WERE PLACED IN OUR SCHOOL WE COULD NOT IMMEDIATELY
ENROL THEM DUE TO NETWORK FALURE AND BESIDE VERY FEW STUDENT
WERE PLACED IN THE SCHOOL THERE WAS A GENERAL JAM UP IN THE ENTIRE
PLACEMENT SYSTEM GOT STABLISED, WE COULD NOT ENROL THESE FIVE STUDENTS</t>
  </si>
  <si>
    <t>BIRIFOH SHS</t>
  </si>
  <si>
    <t>ABOUT 5 OF THE STUDENTS LEFT TO REGISTER IN PRIVATE SCHOOLS. 9 STUDENTS NEVER REPORTED BACK AFTER THE COVID-19 BREAK.5 OTHERS HAVE BEEN ELOPED DURING THE COVID-19 BREAK. EVEN 6 OF THOSE IN THE SIGNED LIST ARE PREGNANT AS ATNOW.</t>
  </si>
  <si>
    <t>LAWRA SHS</t>
  </si>
  <si>
    <t>FAILED TO REPORT FOR WASSCE</t>
  </si>
  <si>
    <t>AWE SHS</t>
  </si>
  <si>
    <t>dropped out</t>
  </si>
  <si>
    <t>BAWKU SHS</t>
  </si>
  <si>
    <t>BAWKU SHT</t>
  </si>
  <si>
    <t>BAWKU TECH</t>
  </si>
  <si>
    <t>BINDURU</t>
  </si>
  <si>
    <t>drop-out</t>
  </si>
  <si>
    <t>BOLGA GIRLS</t>
  </si>
  <si>
    <t>BOLGA SHERIGU SHS</t>
  </si>
  <si>
    <t>2o</t>
  </si>
  <si>
    <t>BOLGA SHS</t>
  </si>
  <si>
    <t>BOLGA TECH</t>
  </si>
  <si>
    <t>BONGO</t>
  </si>
  <si>
    <t>CHIANA</t>
  </si>
  <si>
    <t>FUMBISI SHS</t>
  </si>
  <si>
    <t>GAMBIBGO</t>
  </si>
  <si>
    <t>GARU</t>
  </si>
  <si>
    <t>drop- out</t>
  </si>
  <si>
    <t>GOWRIE</t>
  </si>
  <si>
    <t>kanjaga shs</t>
  </si>
  <si>
    <t>drop out</t>
  </si>
  <si>
    <t>o</t>
  </si>
  <si>
    <t>KONGO SHS</t>
  </si>
  <si>
    <t>KUSSANABA</t>
  </si>
  <si>
    <t>MIRIGU</t>
  </si>
  <si>
    <t>NABANGO</t>
  </si>
  <si>
    <t>NAVRONGO SHS</t>
  </si>
  <si>
    <t>NOTRE DAME</t>
  </si>
  <si>
    <t xml:space="preserve">OLL GIRS </t>
  </si>
  <si>
    <t>PAGA SHS</t>
  </si>
  <si>
    <t>SANDEMA SHS</t>
  </si>
  <si>
    <t>SANDEMA TECHNICAL</t>
  </si>
  <si>
    <t>SIRIGU</t>
  </si>
  <si>
    <t>ST BERNDEETTE THE/VOC</t>
  </si>
  <si>
    <t>ST JOHNS INTE SHS</t>
  </si>
  <si>
    <t>TEMPANE</t>
  </si>
  <si>
    <t>ZAMSEC</t>
  </si>
  <si>
    <t>ZEBILLA SHS</t>
  </si>
  <si>
    <t>dropped</t>
  </si>
  <si>
    <t>ZORKO</t>
  </si>
  <si>
    <t>ZUARUNGU SHS</t>
  </si>
  <si>
    <t>FREE SENIOR HIGH SCHOOL SECRETARIATE</t>
  </si>
  <si>
    <t>FINAL YEARS VERIFICATION EXERCISE 2021</t>
  </si>
  <si>
    <t>WESTERN REGION</t>
  </si>
  <si>
    <t>S/ NO</t>
  </si>
  <si>
    <t>NO. OF WASSCE REGISTERED STUDENTS</t>
  </si>
  <si>
    <t>VALIDATED FIGURES (B)</t>
  </si>
  <si>
    <t>TOTAL IN THE SYSTEM (C)</t>
  </si>
  <si>
    <t>REASONS FOR THE VARIANCE</t>
  </si>
  <si>
    <t>TOTAL(A)</t>
  </si>
  <si>
    <t>WESTERN</t>
  </si>
  <si>
    <t xml:space="preserve">ARCHBISHOP PORTER GIRLS SNR.HIGH </t>
  </si>
  <si>
    <t>ADIEMBRA SENIOR HIGH</t>
  </si>
  <si>
    <t>DID NOT AVAIL THEMSELVES FOR REGISTRATION</t>
  </si>
  <si>
    <t>AHANTAMAN GIRLS' SENIOR HIGH</t>
  </si>
  <si>
    <t>AMENFIMAN SENIOR HIGH</t>
  </si>
  <si>
    <t>ANNOR ADJAYE SENIOR HIGH</t>
  </si>
  <si>
    <t>ASANKRANGWA SENIOR HIGH</t>
  </si>
  <si>
    <t>ASANKRANGWA SENIOR HIGH/TECH</t>
  </si>
  <si>
    <t>TRUANCY</t>
  </si>
  <si>
    <t>AXIM GIRLS SENIOR HIGH</t>
  </si>
  <si>
    <t>BAIDOO BONSO SENIOR HIGH/TECH</t>
  </si>
  <si>
    <t>BENSO SENIOR HIGH/TECH</t>
  </si>
  <si>
    <t>BOMPEH SENIOR HIGH./TECH</t>
  </si>
  <si>
    <t>BONZO-KAKU SENIOR HIGH</t>
  </si>
  <si>
    <t>DABOASE SENIOR HIGH/TECH</t>
  </si>
  <si>
    <t>DIABENE SENIOR HIGH/TECH</t>
  </si>
  <si>
    <t>DID NOT REGISTER</t>
  </si>
  <si>
    <t>ESIAMA SENIOR HIGH/TECH</t>
  </si>
  <si>
    <t>FIASEMAN SENIOR HIGH</t>
  </si>
  <si>
    <t>FIJAI SENIOR HIGH</t>
  </si>
  <si>
    <t>GHANA SENIOR HIGH/TECH</t>
  </si>
  <si>
    <t>GWIRAMAN COMM.SENIOR HIGH</t>
  </si>
  <si>
    <t>HALF ASSINI SENIOR HIGH</t>
  </si>
  <si>
    <t>HUNI VALLEY SENIOR HIGH</t>
  </si>
  <si>
    <t>KIKAM TECH. INST.</t>
  </si>
  <si>
    <t>MANSO-AMENFI COMM. DAY SCHOOL</t>
  </si>
  <si>
    <t>METHODIST SENIOR HIGH, SEKONDI</t>
  </si>
  <si>
    <t>MPOHOR SENIOR HIGH</t>
  </si>
  <si>
    <t>NKROFUL AGRIC. SENIOR HIGH</t>
  </si>
  <si>
    <t>NSEIN SENIOR HIGH</t>
  </si>
  <si>
    <t>PRESTEA SENIOR HIGH/TECH</t>
  </si>
  <si>
    <t>SANKOR COMM. DAY SCHOOL</t>
  </si>
  <si>
    <t>SEKONDI COLLEGE</t>
  </si>
  <si>
    <t>SHAMA SENIOR HIGH</t>
  </si>
  <si>
    <t>ST. AUGUSTINE'S SENIOR HIGH, BOGOSO</t>
  </si>
  <si>
    <t>ST. JOHN'S SENIOR HIGH, SEKONDI</t>
  </si>
  <si>
    <t xml:space="preserve"> 14 REPEATED AND 45 DID NOT SHOW UP FOR REGISTRATION</t>
  </si>
  <si>
    <t>ST. MARY'S BOYS' SENIOR HIGH, APOWA</t>
  </si>
  <si>
    <t>TAKORADI SENIOR HIGH</t>
  </si>
  <si>
    <t>TAKORADI TECH. INST.</t>
  </si>
  <si>
    <t>TARKWA SENIOR HIGH</t>
  </si>
  <si>
    <t>UTHMAN BIN AFAN SHS</t>
  </si>
  <si>
    <t>EASTERN</t>
  </si>
  <si>
    <t>MEM-CHEMFRE COM. SHTS</t>
  </si>
  <si>
    <t>ACHIASE SENIOR HIGH</t>
  </si>
  <si>
    <t>STOPPED</t>
  </si>
  <si>
    <t>AKOKOASO SHTS</t>
  </si>
  <si>
    <t>PREGNANT AND TRUANCY</t>
  </si>
  <si>
    <t>AKIM ASAFO</t>
  </si>
  <si>
    <t>NKAWKAW SHS</t>
  </si>
  <si>
    <t>DID NOT REPORT AFTER COVID</t>
  </si>
  <si>
    <t>BEPONG SHS</t>
  </si>
  <si>
    <t xml:space="preserve">ANUM APAPAM COMM. DAY SNR HIGH </t>
  </si>
  <si>
    <t>NOT IN THE SYSTEM</t>
  </si>
  <si>
    <t>KWAHU RIDGE SHTS</t>
  </si>
  <si>
    <t>ATTAFUAH SHTS</t>
  </si>
  <si>
    <t>NOT REGULAR IN SCHOOL AND POR PERFORMANE. OPTED TO REPEAT</t>
  </si>
  <si>
    <t>ST. STEPHEN'S PRESBY SHSTS</t>
  </si>
  <si>
    <t>ABETIFI TECHNICAL INST.</t>
  </si>
  <si>
    <t>ST. MICHAEL'S SHS, AKOKASE NKAKAW</t>
  </si>
  <si>
    <t>SALVATION ARMY SHS - AKIM WENCHI</t>
  </si>
  <si>
    <t>ST. PETER'S SHS, NKWATIA KWAHU</t>
  </si>
  <si>
    <t>KADE SECTECH</t>
  </si>
  <si>
    <t>ASAMANKESE SHS</t>
  </si>
  <si>
    <t>ST. FIDELIS SHTS</t>
  </si>
  <si>
    <t>Some pregnant, some travelled outisde country and others refused to come to school</t>
  </si>
  <si>
    <t>St. Mary's Tech./Voc. Institute, Adeemmra</t>
  </si>
  <si>
    <t>Free SHS secretariat failed to delete them after we submitted to that effect</t>
  </si>
  <si>
    <t>NKWATIA PRESBYTERIAN SHS</t>
  </si>
  <si>
    <t xml:space="preserve">Never reported after taking prospecturs (27), dropp out (59) and death (2) </t>
  </si>
  <si>
    <t>ST. FRANCIS SHTS</t>
  </si>
  <si>
    <t xml:space="preserve">Students didn't turnup for registration </t>
  </si>
  <si>
    <t>AYIREBI SHS</t>
  </si>
  <si>
    <t>ST. PAUL'S SHS, ASAKRAKA KWAHU</t>
  </si>
  <si>
    <t>Not available after partial covid estrictions lifting</t>
  </si>
  <si>
    <t>ST. THOMAS SNR. HIGH TECHNICAL</t>
  </si>
  <si>
    <t>MPRAESO SHS</t>
  </si>
  <si>
    <t>These students did not register but continue to be in school at the time of verification</t>
  </si>
  <si>
    <t>ST. JOSEPH'S TECHNICAL INSTITUE, KWAHU TAFO</t>
  </si>
  <si>
    <t>DID NOT TURN UP FOR REGISTRATION</t>
  </si>
  <si>
    <t>AKIM SWEDRU SHS</t>
  </si>
  <si>
    <t xml:space="preserve">NOT IN SCHOOL DURING VALIDATION </t>
  </si>
  <si>
    <t>Droped Out</t>
  </si>
  <si>
    <t>ABUAKWA STATE COLLEGE</t>
  </si>
  <si>
    <t>TAKROWASE COMM. SHS</t>
  </si>
  <si>
    <t>Did show up at all</t>
  </si>
  <si>
    <t>KIBI SENIOR HIGH/TECH.</t>
  </si>
  <si>
    <t>Stopped</t>
  </si>
  <si>
    <t>ODA SENIOR HIGH</t>
  </si>
  <si>
    <t xml:space="preserve">STOPPED </t>
  </si>
  <si>
    <t>ATWEAMAN SHS</t>
  </si>
  <si>
    <t>STUDENTS WERE NOT PRESENT DURING THE TIME PERIOD OF REGISTRATION</t>
  </si>
  <si>
    <t>Aperade SHS</t>
  </si>
  <si>
    <t>stopped</t>
  </si>
  <si>
    <t>DONKORKROM AGRIC SHS</t>
  </si>
  <si>
    <t>ABETIFI PRESBY SHS</t>
  </si>
  <si>
    <t>NIL</t>
  </si>
  <si>
    <t>ADEISO PRESBY SHS</t>
  </si>
  <si>
    <t>AKWATIA TECH. INSTI.</t>
  </si>
  <si>
    <t>AMANKWAKROM FISH. AND AGRIC. TECH INST.</t>
  </si>
  <si>
    <t>Droped out</t>
  </si>
  <si>
    <t>KWAOBAAH NYANOA COMMUNITY DAY S.H.S</t>
  </si>
  <si>
    <t>ST. ROSE'S SHS</t>
  </si>
  <si>
    <t>THEY TRAVELLED OUTSIDE THE COUNTRY</t>
  </si>
  <si>
    <t>ASUOM SHS</t>
  </si>
  <si>
    <t>MAAME KROBO COMM.</t>
  </si>
  <si>
    <t>KWAHU TAFO SHS</t>
  </si>
  <si>
    <t>FODOA COMM .</t>
  </si>
  <si>
    <t>KRABOA COALTAR</t>
  </si>
  <si>
    <t>Aburi Girls Senior High</t>
  </si>
  <si>
    <t>Validated in error</t>
  </si>
  <si>
    <t>Adjena Senior High/Tech.</t>
  </si>
  <si>
    <t>Adonten Senior High</t>
  </si>
  <si>
    <t>Akro Senior High/Tech</t>
  </si>
  <si>
    <t>Students validated in error</t>
  </si>
  <si>
    <t>Akuse Methodist Senior High/Tech</t>
  </si>
  <si>
    <t>Akwamuman Senior High</t>
  </si>
  <si>
    <t>Anum Presby Senior High</t>
  </si>
  <si>
    <t>Apeguso Senior High</t>
  </si>
  <si>
    <t>Asesewa Senior High School</t>
  </si>
  <si>
    <t>Benkum Senior High</t>
  </si>
  <si>
    <t>These were students whose status were set in error</t>
  </si>
  <si>
    <t>Boso Senior High Technical</t>
  </si>
  <si>
    <t>Diaspora Girls' Senior High</t>
  </si>
  <si>
    <t>Ghana Senior High, Koforidua</t>
  </si>
  <si>
    <t>H'Mount Sinai Senior High</t>
  </si>
  <si>
    <t>Islamic Girls Senior High, Suhum</t>
  </si>
  <si>
    <t>Klo-Agogo Senior High</t>
  </si>
  <si>
    <t>Koforidua Senior High/Tech</t>
  </si>
  <si>
    <t>Not physically present</t>
  </si>
  <si>
    <t>Krobo Girls Senior High</t>
  </si>
  <si>
    <t>Kwabeng Anglican Senior High/Tech</t>
  </si>
  <si>
    <t>Drop Out</t>
  </si>
  <si>
    <t>Mampong/Akw Snr. High/Tech for the Deaf</t>
  </si>
  <si>
    <t>WASSCE students are in 4th year and thus not on the system</t>
  </si>
  <si>
    <t>Mangoase Senior High</t>
  </si>
  <si>
    <t>Manya Krobo Senior High</t>
  </si>
  <si>
    <t>were not present at the time of signing</t>
  </si>
  <si>
    <t>Methodist Girls Senior High, Mamfe</t>
  </si>
  <si>
    <t>New Juaben Senior High/Com</t>
  </si>
  <si>
    <t>Came late to register for WASSCE but was not successful</t>
  </si>
  <si>
    <t>New Nsutam Senior High/Tech</t>
  </si>
  <si>
    <t>Nifa Senior High</t>
  </si>
  <si>
    <t>Q</t>
  </si>
  <si>
    <t>Nsawam Senior High</t>
  </si>
  <si>
    <t>Ofori Panin Senior High</t>
  </si>
  <si>
    <t xml:space="preserve">Okuapeman Senior High </t>
  </si>
  <si>
    <t>died after WASSCE registration</t>
  </si>
  <si>
    <t>Osino Presby Senior High/Tech.</t>
  </si>
  <si>
    <t>Oti Boateng Senior High</t>
  </si>
  <si>
    <t>Oyoko Methodist  Senior High</t>
  </si>
  <si>
    <t>Pentecost Senior High,Koforidua</t>
  </si>
  <si>
    <t>Pope John Snr. High &amp; Min. Sem., Koforidua</t>
  </si>
  <si>
    <t>Presby  Senior High/Tech, Larteh</t>
  </si>
  <si>
    <t>Presby Senior High, Begoro</t>
  </si>
  <si>
    <t>Presby Senior High, Mampong Akwapim</t>
  </si>
  <si>
    <t>Presby Senior High, Suhum</t>
  </si>
  <si>
    <t>Absent during signing</t>
  </si>
  <si>
    <t>Presby Senior High/Tech, Aburi</t>
  </si>
  <si>
    <t>Presby Senior High/Tech, Adukrom</t>
  </si>
  <si>
    <t>S.D.A Senior High, Koforidua</t>
  </si>
  <si>
    <t>S.D.A. Senior High. Akim Sekyere</t>
  </si>
  <si>
    <t>Two students with the same name were validated but one has stopped.</t>
  </si>
  <si>
    <t>Saviour Senior High, Osiem</t>
  </si>
  <si>
    <t>St. Martin's Senior High, Nsawam</t>
  </si>
  <si>
    <t>2 double registrration, 1 index number missed</t>
  </si>
  <si>
    <t>Suhum Senior High/Tech</t>
  </si>
  <si>
    <t>Wbm Zion Shs</t>
  </si>
  <si>
    <t>Yilo Krobo Senior High/Com</t>
  </si>
  <si>
    <t>REASONS FOR VARIANCE (B-A)</t>
  </si>
  <si>
    <t>ASHANTI</t>
  </si>
  <si>
    <t>Achinakrom Senior High</t>
  </si>
  <si>
    <t>Students are not enrolled in the school system</t>
  </si>
  <si>
    <t>Adanwomase Senior High</t>
  </si>
  <si>
    <t>Did not show up for registration</t>
  </si>
  <si>
    <t>Adobewora Comm. Senior High</t>
  </si>
  <si>
    <t>Dropout</t>
  </si>
  <si>
    <t>Adu Gyamfi Senior High</t>
  </si>
  <si>
    <t>Not all students on our list have been punctual and so occassionally we have had to toggle some off when they were no longer present on campus due to reasons like pregnancy, ill-health and so on who were included in our "present list" in the semester review</t>
  </si>
  <si>
    <t>Adugyama Comm. Senior High</t>
  </si>
  <si>
    <t>Names are not in the system</t>
  </si>
  <si>
    <t>Aduman Senior High</t>
  </si>
  <si>
    <t>No variance</t>
  </si>
  <si>
    <t>Adventist  Senior High, Kumasi</t>
  </si>
  <si>
    <t>Adventist Girls Senior High, Ntonso</t>
  </si>
  <si>
    <t>Afigyaman Senior High School</t>
  </si>
  <si>
    <t>Did not register for the wassce</t>
  </si>
  <si>
    <t>Afua Kobi Ampem Girls' Senior High</t>
  </si>
  <si>
    <t>They were not validated while they had not been registered</t>
  </si>
  <si>
    <t>Agogo State College</t>
  </si>
  <si>
    <t>Agona Senior High/Tech</t>
  </si>
  <si>
    <t>One dead, one imprisoned, the two others were absent during the signing</t>
  </si>
  <si>
    <t>Agric Nzema Senior High, Kumasi</t>
  </si>
  <si>
    <t>Registered at different schools</t>
  </si>
  <si>
    <t>Akrofuom Senior High/Tech</t>
  </si>
  <si>
    <t>It was a mistake, I selected all instead of 312,  I validated 357.</t>
  </si>
  <si>
    <t>Akumadan Senior High</t>
  </si>
  <si>
    <t>Akwesi Awobaa Senior High</t>
  </si>
  <si>
    <t>Al-Azariya Islamic Snr. High, Kumasi</t>
  </si>
  <si>
    <t>Students dropped out without giving any reasons. Also some students had taken release to other schools but their details still remained in the school data.</t>
  </si>
  <si>
    <t>Amaniampong Senior High</t>
  </si>
  <si>
    <t>Anglican Senior High, Kumasi</t>
  </si>
  <si>
    <t>Antoa Senior High</t>
  </si>
  <si>
    <t>The system allowed only 5 students to be taken out during the online headcount exercise instead of 27 who did not show up after admission in 2018.</t>
  </si>
  <si>
    <t>Armed Forces Senior High/Tech, Kumasi</t>
  </si>
  <si>
    <t>The 5 validated was an error</t>
  </si>
  <si>
    <t>Asanteman Senior High</t>
  </si>
  <si>
    <t>Asare Bediako Senior High .</t>
  </si>
  <si>
    <t>The variance should have zero not 57, It was a mistake from the IT Coordinator.</t>
  </si>
  <si>
    <t>Asuoso Comm. Senior High</t>
  </si>
  <si>
    <t>1 Transferred student who was not in the system</t>
  </si>
  <si>
    <t>Atwima Kwanwoma Snr High/Tech</t>
  </si>
  <si>
    <t>Absent during signed list exercise</t>
  </si>
  <si>
    <t>Banka Comm. Senior High</t>
  </si>
  <si>
    <t>Bankoman Senior High</t>
  </si>
  <si>
    <t>They never showed up for registration upon all efforts made</t>
  </si>
  <si>
    <t>Barekese Senior High</t>
  </si>
  <si>
    <t>Beposo Senior High</t>
  </si>
  <si>
    <t>Bodomase Senior High/Tech</t>
  </si>
  <si>
    <t>Bodwesango Senior High</t>
  </si>
  <si>
    <t>Student was not present on campus during the signed list exercise meanwhile had already been registered for wassce</t>
  </si>
  <si>
    <t>Bompata Presby Senior High</t>
  </si>
  <si>
    <t>Bonwire Senior High/Tech</t>
  </si>
  <si>
    <t>Bosome Senior High/Tech.</t>
  </si>
  <si>
    <t>Bosomtwe Oyoko Comm. Senior High</t>
  </si>
  <si>
    <t>After validation they were not in school to be registered</t>
  </si>
  <si>
    <t>Christ the King Cath., Obuasi</t>
  </si>
  <si>
    <t>Afer Validation, they did no come for registration</t>
  </si>
  <si>
    <t>Church Of Christ Senior High</t>
  </si>
  <si>
    <t>No SHS 3 Students</t>
  </si>
  <si>
    <t>Collins Senior High/Commercial, Agogo</t>
  </si>
  <si>
    <t>Failed to register</t>
  </si>
  <si>
    <t>Dadease Agric Senior High</t>
  </si>
  <si>
    <t>Denyaseman Cath.Senior High</t>
  </si>
  <si>
    <t>Dompoase Senior High</t>
  </si>
  <si>
    <t>Dwamena Akenten Senior High</t>
  </si>
  <si>
    <t>Effiduase Senior High/Com</t>
  </si>
  <si>
    <t>Effiduase Senior High/Tech</t>
  </si>
  <si>
    <t>Ejisu Senior High/Tech</t>
  </si>
  <si>
    <t>Some students couldn't register but always come to school probably to deceive their parents into believing they have been registered</t>
  </si>
  <si>
    <t>Ejisuman Senior High</t>
  </si>
  <si>
    <t>Ejuraman Anglican Senior High</t>
  </si>
  <si>
    <t>Esaase Bontefufuo Snr. High/Tech.</t>
  </si>
  <si>
    <t>Fomena T.I. Ahmad Senior High</t>
  </si>
  <si>
    <t>Left school unofficially</t>
  </si>
  <si>
    <t>Ghana Muslim Mission Senior High</t>
  </si>
  <si>
    <t>Gyaama Pensan Senior High/Tech</t>
  </si>
  <si>
    <t>They did not register</t>
  </si>
  <si>
    <t>Islamic Senior High, Ampabame</t>
  </si>
  <si>
    <t>J.A. Kuffuor Senior High School</t>
  </si>
  <si>
    <t>Jachie Pramso Senior High</t>
  </si>
  <si>
    <t>They were in school but did not register</t>
  </si>
  <si>
    <t>Jacobu Senior High/Tech.</t>
  </si>
  <si>
    <t>Juaben Senior High</t>
  </si>
  <si>
    <t>Juaso Senior High/Tech</t>
  </si>
  <si>
    <t>Jubilee Senior High</t>
  </si>
  <si>
    <t>KNUST Senior High</t>
  </si>
  <si>
    <t>Some of the students have dropped out of school to register for the wassce in private SHS and others travelled outside the country</t>
  </si>
  <si>
    <t>Kofi Adjei Senior High/Tech</t>
  </si>
  <si>
    <t>Two deceased</t>
  </si>
  <si>
    <t>Kofiase Adventist Senior High/Tech.</t>
  </si>
  <si>
    <t>We gave information to those who did not register to come for tuition to register for nov/dec. Some came and we were expecting the rest to come</t>
  </si>
  <si>
    <t>Konadu Yiadom Catholic Senior High</t>
  </si>
  <si>
    <t>Students did not avail themselves for registration</t>
  </si>
  <si>
    <t>Konongo Odumase Senior High .</t>
  </si>
  <si>
    <t xml:space="preserve">Students dropped out </t>
  </si>
  <si>
    <t>Krobea Asante Tec/Voc Inst.</t>
  </si>
  <si>
    <t>It was a Mistake, we should have validated 352 not 403</t>
  </si>
  <si>
    <t>Kumasi Academy</t>
  </si>
  <si>
    <t>Kumasi Girls Senior High</t>
  </si>
  <si>
    <t>it was a Mistake, we should have validated 1146 not 1160</t>
  </si>
  <si>
    <t>Kumasi High School</t>
  </si>
  <si>
    <t>Kumasi Senior High/Tech</t>
  </si>
  <si>
    <t>One is dead and the other has travelled</t>
  </si>
  <si>
    <t>Kumasi Tech. Inst.</t>
  </si>
  <si>
    <t>They were not present at that time</t>
  </si>
  <si>
    <t>Kumasi Wesley Girls High Sch</t>
  </si>
  <si>
    <t>Kurofa Methodist Senior High</t>
  </si>
  <si>
    <t>Kwanwoma Senior High/Tech</t>
  </si>
  <si>
    <t>They were posted to us from free shs</t>
  </si>
  <si>
    <t>Maabang Senior High/Tech</t>
  </si>
  <si>
    <t>Mankranso Senior High</t>
  </si>
  <si>
    <t>As at the time of registration, the students were not in school and only reported after the registration</t>
  </si>
  <si>
    <t>Manso-Adubia Senior High</t>
  </si>
  <si>
    <t>no variance</t>
  </si>
  <si>
    <t>Mansoman Senior High</t>
  </si>
  <si>
    <t>Methodist Technincal  Institute</t>
  </si>
  <si>
    <t>An error from ICT department</t>
  </si>
  <si>
    <t>Mpasatia Senior High/Tech</t>
  </si>
  <si>
    <t>Namong Senior High/Tech</t>
  </si>
  <si>
    <t>They were not present at the time of Signing</t>
  </si>
  <si>
    <t>New Edubiase Senior High</t>
  </si>
  <si>
    <t>Students did not report after reopening</t>
  </si>
  <si>
    <t>Nkawie Senior High/Tech</t>
  </si>
  <si>
    <t>Nkenkansu Community Senior High</t>
  </si>
  <si>
    <t>Nsutaman Cath. Senior High</t>
  </si>
  <si>
    <t>Were in school but did not show up for registration</t>
  </si>
  <si>
    <t>Nuru-Ameen Islamic Senior High, Asewase</t>
  </si>
  <si>
    <t>A deceased student whose case happened last two months</t>
  </si>
  <si>
    <t>Nyinahin Cath. Senior High</t>
  </si>
  <si>
    <t>They were not in school during wassce registration</t>
  </si>
  <si>
    <t>Obuasi Senior High/Tech</t>
  </si>
  <si>
    <t>Ofoase Kokoben Senior High</t>
  </si>
  <si>
    <t>Ofoase Senior High/Tech</t>
  </si>
  <si>
    <t>Okomfo Anokye Senior High</t>
  </si>
  <si>
    <t>Onwe senior High Senior</t>
  </si>
  <si>
    <t>Opoku Agyeman Senior High/Tech</t>
  </si>
  <si>
    <t>it was a Mistake, we should have validated 33 not 48.</t>
  </si>
  <si>
    <t>Opoku Ware Senior High</t>
  </si>
  <si>
    <t>Oppong Mem. Senior High</t>
  </si>
  <si>
    <t>Non effected transfer</t>
  </si>
  <si>
    <t>Osei Adutwum Senior High</t>
  </si>
  <si>
    <t>Students not in system</t>
  </si>
  <si>
    <t>Osei Kyeretwie Senior High</t>
  </si>
  <si>
    <t>Osei Tutu Senior High, Akropong</t>
  </si>
  <si>
    <t>Otumfuo Osei Tutu II College</t>
  </si>
  <si>
    <t>Owerriman Senior High</t>
  </si>
  <si>
    <t>Parkoso Comm. Senior High</t>
  </si>
  <si>
    <t>Truancy and did not show up to register</t>
  </si>
  <si>
    <t>Pentecost Senior High, Kumasi</t>
  </si>
  <si>
    <t>Prempeh College</t>
  </si>
  <si>
    <t>it was a mistake, we should have validated 1876 not 1899</t>
  </si>
  <si>
    <t>Presby Senior High/Tech, Kwamang</t>
  </si>
  <si>
    <t>All the 60 students were in school during the Registration</t>
  </si>
  <si>
    <t>Prince Of Peace Girls</t>
  </si>
  <si>
    <t>S.D.A. Senior High, Agona</t>
  </si>
  <si>
    <t>S.D.A. Senior High, Bekwai</t>
  </si>
  <si>
    <t>Some died and majority did not register</t>
  </si>
  <si>
    <t>Sabronum Methodist Senior High/Tech</t>
  </si>
  <si>
    <t>Sakafia Islamic Senior High</t>
  </si>
  <si>
    <t>Students did not turn out for wassce registration</t>
  </si>
  <si>
    <t>Sekyedumase Senior High/Tech</t>
  </si>
  <si>
    <t>They were not regular at school but after wassce registration they reported for repeat but later they stopped</t>
  </si>
  <si>
    <t>Serwaah Nyarko Girls' Snr. High</t>
  </si>
  <si>
    <t xml:space="preserve">Truancy </t>
  </si>
  <si>
    <t>Simms Senior High/Com.</t>
  </si>
  <si>
    <t>47 were repeated in form 2 and 41 did not show up for registration.</t>
  </si>
  <si>
    <t>Spiritan Senior High</t>
  </si>
  <si>
    <t>St. George's Senior High Tech.</t>
  </si>
  <si>
    <t>Agric was added to our list of programs offered in the school even though we do not offer Agric. The system didn't allow us to submit the signed list until we signed one student for agric even though none exists before the SUBMIT button popped up. This caused the variance of 1 student</t>
  </si>
  <si>
    <t>St. Hubert Sem/Senior High, Kumasi</t>
  </si>
  <si>
    <t>St. Jerome Senior High, Abofour</t>
  </si>
  <si>
    <t>The 1 was an error, the actual figure in 418 not 419</t>
  </si>
  <si>
    <t>St. Joseph Sem/Senior High, Mampong</t>
  </si>
  <si>
    <t>during the registration we could not trace them</t>
  </si>
  <si>
    <t>St. Joseph Senior High/Tech, Ahwiren</t>
  </si>
  <si>
    <t>St. Louis Senior High, Kumasi</t>
  </si>
  <si>
    <t>Some students were not able to register since they had travelled with permission while few of them sick who could not register</t>
  </si>
  <si>
    <t>St. Mary's Girl's Senior High, Konongo</t>
  </si>
  <si>
    <t>St. Michael Tech/Voc Inst</t>
  </si>
  <si>
    <t>They did not report after enrolment</t>
  </si>
  <si>
    <t>St. Michael's Senior High, Ahenkro</t>
  </si>
  <si>
    <t>St. Monica's Senior High, Mampong</t>
  </si>
  <si>
    <t>St. Sebastian Cath. Senior High</t>
  </si>
  <si>
    <t>One student dropped out as a result of pregnancy</t>
  </si>
  <si>
    <t>T. I. Ahmadiyya Girl's Senior High, Asokore</t>
  </si>
  <si>
    <t>T. I. Ahmadiyya Senior High , Kumasi</t>
  </si>
  <si>
    <t>Tawheed Senior High.</t>
  </si>
  <si>
    <t>Physically present but not in the system</t>
  </si>
  <si>
    <t>Tepa Senior High</t>
  </si>
  <si>
    <t>Tijjaniya Senior High</t>
  </si>
  <si>
    <t>Not present for registration</t>
  </si>
  <si>
    <t>Toase Senior High</t>
  </si>
  <si>
    <t>Sickness 50, truancy 98, deceased 40</t>
  </si>
  <si>
    <t>Tweapease Senior High School</t>
  </si>
  <si>
    <t>Tweneboa Kodua Senior High</t>
  </si>
  <si>
    <t>Uthmaniya Senior High, Tafo</t>
  </si>
  <si>
    <t>Students refused to come for the wassce registration</t>
  </si>
  <si>
    <t>Wesley High School, Bekwai</t>
  </si>
  <si>
    <t>Wiafe Akenten Presby Senior High</t>
  </si>
  <si>
    <t>Yaa Asantewaa Girls Senior High .</t>
  </si>
  <si>
    <t>The issue is from the system. These two cannot be be traced in the school and in the system.</t>
  </si>
  <si>
    <t>VARIANCE  ( B - A )</t>
  </si>
  <si>
    <t>ABAKRAMPA SENIOR HIGH TECH SCHOOL</t>
  </si>
  <si>
    <t>ABEADZE STATE COLLEGE</t>
  </si>
  <si>
    <t>ABURAMAN SHS</t>
  </si>
  <si>
    <t>ACADEMY OF CHRIST THE KING</t>
  </si>
  <si>
    <t>ADANKWAMAN SHS</t>
  </si>
  <si>
    <t xml:space="preserve">some went to register at private schools but still attended classes with their colleagues, some could not complete their registration process hence not registered for WASSCE. </t>
  </si>
  <si>
    <t>ADISADEL COLLEGE</t>
  </si>
  <si>
    <t>AGGREY MEM. A.M.E. ZION S.H.S</t>
  </si>
  <si>
    <t>AGONA FANKOBAA SHS</t>
  </si>
  <si>
    <t>APAM SHS</t>
  </si>
  <si>
    <t>They were not available to register for WASSCE</t>
  </si>
  <si>
    <t>ASSIN MANSO SHS</t>
  </si>
  <si>
    <t>Did not turn up for registration</t>
  </si>
  <si>
    <t>ASSIN NORTH SHTS</t>
  </si>
  <si>
    <t>ONE WAS BED-RIDDEN AND THE OTHER COULD NOT BE TRACED AND REACHED</t>
  </si>
  <si>
    <t>ASSIN NSUTA AGRIC SHS</t>
  </si>
  <si>
    <t>ASSIN STATE COLLEGE</t>
  </si>
  <si>
    <t>ASUANSI TECHNICAL INST.</t>
  </si>
  <si>
    <t>They didn't turn up for NABTEX registration</t>
  </si>
  <si>
    <t>Awutu Bawjiase Com. SHS</t>
  </si>
  <si>
    <t>They didn't avail themselves for registration</t>
  </si>
  <si>
    <t>AWUTU WINTON SHS</t>
  </si>
  <si>
    <t>AYANFURI SHS</t>
  </si>
  <si>
    <t>BISEASE SHS</t>
  </si>
  <si>
    <t>BOA AMPONSEM SHS</t>
  </si>
  <si>
    <t>BRAKWA SHTS</t>
  </si>
  <si>
    <t>BREMAN ASIKUMA SHS</t>
  </si>
  <si>
    <t>1)STOPPED       2) FAILED TO RESPOND TO NUMEROUS CALLS  TO COME AND GO THROUGH BIOMETRIC PROCESSES.</t>
  </si>
  <si>
    <t>CAPE COAST TECHNICAL INSTITUTE</t>
  </si>
  <si>
    <t>NO</t>
  </si>
  <si>
    <t>COLLEGE OF MUSIC SHS MOZANO</t>
  </si>
  <si>
    <t>They didn't turn up for registration</t>
  </si>
  <si>
    <t>Diaso Shs</t>
  </si>
  <si>
    <t>Reported in the beginning of the first semester but failed to register for various reasons such as: pregnancy(4)
 galamsey(4)okada driving(3) sickness(2) and some went into apprenticeship (4)</t>
  </si>
  <si>
    <t>DUNKWA SHTS</t>
  </si>
  <si>
    <t>EDINAMAN SHS</t>
  </si>
  <si>
    <t>EFUTU SENIOR HIGH TECHNICAL</t>
  </si>
  <si>
    <t>EGUAFO-ABREM SHS</t>
  </si>
  <si>
    <t>Students did not turn up for the 2021 WASSCE Registration</t>
  </si>
  <si>
    <t>EKUMFI T.I AHMADIYYA SHS</t>
  </si>
  <si>
    <t>ENYAN ABAASA TECHNICAL INSTITUTE</t>
  </si>
  <si>
    <t>ENYAN DENKYIRA SHTS</t>
  </si>
  <si>
    <t>They were not registered because they refused to take figure print on final day and now they have stopped school</t>
  </si>
  <si>
    <t xml:space="preserve">ENYAN MAIM COMM SHS </t>
  </si>
  <si>
    <t>FETTEHMAN SHS</t>
  </si>
  <si>
    <t>GHANA NATIONAL COLLEGE</t>
  </si>
  <si>
    <t>GOMOA GYAMAN SHS</t>
  </si>
  <si>
    <t>GOMOA SHTS</t>
  </si>
  <si>
    <t xml:space="preserve">It was a mistake done by the ICT Officer in charge of the SIS.  A corrected hardcopy has been sent. </t>
  </si>
  <si>
    <t>GYAASE SHS</t>
  </si>
  <si>
    <t>HOLY CHILD SCHOOL</t>
  </si>
  <si>
    <t>J. E. ATTA MILLS SHS</t>
  </si>
  <si>
    <t>JUKWA SHTS</t>
  </si>
  <si>
    <t>KOMENDA SENIOR HIGH TECHNICAL</t>
  </si>
  <si>
    <t>KWANYAKO SENIOR  HIGH</t>
  </si>
  <si>
    <t>KWEGYIR AGGREY SHS</t>
  </si>
  <si>
    <t>MANDO SHTS</t>
  </si>
  <si>
    <t>ABSENTEEISM</t>
  </si>
  <si>
    <t>MANKESSIM SENIOR HIGH TECHNICAL SCHOOL</t>
  </si>
  <si>
    <t xml:space="preserve">Students failed to come for registration after being validated. </t>
  </si>
  <si>
    <t>METHODIST HIGH SCHOOL SALTPOND</t>
  </si>
  <si>
    <t>MFANTSIMAN GIRLS SHS</t>
  </si>
  <si>
    <t xml:space="preserve">Three died and one did not turn up for registration. </t>
  </si>
  <si>
    <t>NILL</t>
  </si>
  <si>
    <t>MFANTSIPIM</t>
  </si>
  <si>
    <t>MOREE COMMUNITY SHTS</t>
  </si>
  <si>
    <t>MOZANO SENIOR HIGH SCHOOL</t>
  </si>
  <si>
    <t>NAMANWORA COMMUNITY DAY SHS</t>
  </si>
  <si>
    <t>NSABA PRESBYTERIAN SHS</t>
  </si>
  <si>
    <t>NYAKROM SENIOR HIGH TECHNICAL SCHOOL</t>
  </si>
  <si>
    <t>Pregnancy, Okada Driving, Death and Truancy</t>
  </si>
  <si>
    <t>NYANKUMASI AHENKRO SHS</t>
  </si>
  <si>
    <t>STUDENTS DID NOT SHOW UP AFTER THE BREAK TO REGISTER</t>
  </si>
  <si>
    <t>OBIRI YEBOAH SHTS.</t>
  </si>
  <si>
    <t>They turn up after after validation had been done</t>
  </si>
  <si>
    <t xml:space="preserve"> ˗</t>
  </si>
  <si>
    <t>OBRACHIRE SHTS</t>
  </si>
  <si>
    <t>THEY WERE NOT AVAILABLE TO REGISTER FOR WASSCE(Due to pregnacy,truancy,sickness etc)</t>
  </si>
  <si>
    <t>ODOBEN SENIOR HIGH SCHOOL</t>
  </si>
  <si>
    <t>DIDN'T TURN UP FOR REGISTRATION</t>
  </si>
  <si>
    <t>Odupong Comm. Shs</t>
  </si>
  <si>
    <t>pregnancy, learn a trade, students in football academies didn't show up for biometric fingerprint</t>
  </si>
  <si>
    <t>Oguaa Senior High Technical School</t>
  </si>
  <si>
    <t>Some stopped school entirely</t>
  </si>
  <si>
    <t>POTSIN T.I. AHMADIYYA SHS</t>
  </si>
  <si>
    <t>SENYA SHS</t>
  </si>
  <si>
    <t>Not Present During WASSCE Registration</t>
  </si>
  <si>
    <t>SIDDIQ SENIOR HIGH SCHOOL</t>
  </si>
  <si>
    <t>They were not available for registration</t>
  </si>
  <si>
    <t>ST. AUGUSTINE'S COLLEGE</t>
  </si>
  <si>
    <t>They have left school</t>
  </si>
  <si>
    <t>Swedru Sch. Of Business</t>
  </si>
  <si>
    <t xml:space="preserve">They were not present during registration                       </t>
  </si>
  <si>
    <t>SWEDRU SHS</t>
  </si>
  <si>
    <t>They were not present during registration</t>
  </si>
  <si>
    <t>TWIFO HEMANG SHTS</t>
  </si>
  <si>
    <t xml:space="preserve"> DROP OUT </t>
  </si>
  <si>
    <t>TWIFO PRASO SHS</t>
  </si>
  <si>
    <t>University Practice SHS</t>
  </si>
  <si>
    <t>Most of the students came to school intermittently so we had to validate them so that will not be lost in the system.  Some of them travelled outside the country after validation. Also some of the students stopped schooling after validation.</t>
  </si>
  <si>
    <t>Wesley Girls' High School</t>
  </si>
  <si>
    <t>WINNEBA SENIOR HIGH SCHOOL</t>
  </si>
  <si>
    <t>THEY WERE NOT AVAILABLE TO REGISTER FOR WASSCE</t>
  </si>
  <si>
    <t>VOLTA</t>
  </si>
  <si>
    <t>VAKPO SHTS</t>
  </si>
  <si>
    <t>PREGNANCY ISSUES/ DROPOUT</t>
  </si>
  <si>
    <t>VAKPO SHS</t>
  </si>
  <si>
    <t>they didn't report</t>
  </si>
  <si>
    <t>HAVE TECHNICAL INSTITUTE</t>
  </si>
  <si>
    <t>transfer and change of school</t>
  </si>
  <si>
    <t>BISHOP HERMAN COLLEGE</t>
  </si>
  <si>
    <t>late for registeration/sick/dropout</t>
  </si>
  <si>
    <t>HOHOE E.P. SCHOOL</t>
  </si>
  <si>
    <t>could not avail themselves for the registration</t>
  </si>
  <si>
    <t>KPANDO TECHNICAL INSTITUTE</t>
  </si>
  <si>
    <t>transfer and dropout</t>
  </si>
  <si>
    <t>KPANDO SENIOR HIGH SCHOOL</t>
  </si>
  <si>
    <t>truancy</t>
  </si>
  <si>
    <t>ANFOEGA SHS</t>
  </si>
  <si>
    <t>pregnancy/dropout</t>
  </si>
  <si>
    <t>ALAVANYO SHTS</t>
  </si>
  <si>
    <t>dropout</t>
  </si>
  <si>
    <t>VE SHS</t>
  </si>
  <si>
    <t>AFADJATO SHTS</t>
  </si>
  <si>
    <t>ST. DANIEL COMBONI- LIADI</t>
  </si>
  <si>
    <t>not inn the system</t>
  </si>
  <si>
    <t>PEKI SHS</t>
  </si>
  <si>
    <t>dropout and one death</t>
  </si>
  <si>
    <t>PEKI SHTS</t>
  </si>
  <si>
    <t>JIM BOURTON MEM. AGRIC SHS</t>
  </si>
  <si>
    <t>death/pregnancy/repeated/ dropout</t>
  </si>
  <si>
    <t>AGATE SENIOR HIGH</t>
  </si>
  <si>
    <t>KPEVE SENIOR HIGH TECHNICAL</t>
  </si>
  <si>
    <t>dropout and transfer</t>
  </si>
  <si>
    <t>SOKODE SENIOR HIGH TECHNICAL</t>
  </si>
  <si>
    <t>AWUDOME SENIOR HIGH</t>
  </si>
  <si>
    <t>TSITO SENIOR HIGH TECHNICAL</t>
  </si>
  <si>
    <t>Death and Droupout</t>
  </si>
  <si>
    <t>VOLTA TECHNICAL INSTITUTE</t>
  </si>
  <si>
    <t>not found in the system</t>
  </si>
  <si>
    <t>ZIAVI COMM. DAY SCHOOL</t>
  </si>
  <si>
    <t>not applicable</t>
  </si>
  <si>
    <t xml:space="preserve"> newly absorbed school</t>
  </si>
  <si>
    <t>MAWUKO GIRLS SHS</t>
  </si>
  <si>
    <t>MAWULI SCHOOL</t>
  </si>
  <si>
    <t>Repeatition</t>
  </si>
  <si>
    <t>OLA SHS</t>
  </si>
  <si>
    <t>AGORTIME SHS</t>
  </si>
  <si>
    <t>ST.PUALS DENU</t>
  </si>
  <si>
    <t>KLIKOR SHS</t>
  </si>
  <si>
    <t>MANFI KUMANSI</t>
  </si>
  <si>
    <t>ADIDOME SHS</t>
  </si>
  <si>
    <t>SOGAKOPE SHS</t>
  </si>
  <si>
    <t>DABALA SHTS</t>
  </si>
  <si>
    <t>He was not registered</t>
  </si>
  <si>
    <t>ST. CATHERINE</t>
  </si>
  <si>
    <t>ANLO AFIADENYIGBA</t>
  </si>
  <si>
    <t>KETA SHTS</t>
  </si>
  <si>
    <t>Truancy and dropout</t>
  </si>
  <si>
    <t>KETA BUSINESS COLLEGE</t>
  </si>
  <si>
    <t>Not registered</t>
  </si>
  <si>
    <t>ZION COLLEGE</t>
  </si>
  <si>
    <t>ANLO TECHNICAL</t>
  </si>
  <si>
    <t>ABUTIA SHTS</t>
  </si>
  <si>
    <t>Drop out and Not registered</t>
  </si>
  <si>
    <t>AKOME SHTS</t>
  </si>
  <si>
    <t>DZOLO SHS</t>
  </si>
  <si>
    <t>SOME SHS</t>
  </si>
  <si>
    <t>SHIA SHTS</t>
  </si>
  <si>
    <t>Dzodze Penyi SHS</t>
  </si>
  <si>
    <t>TSIAME SHS</t>
  </si>
  <si>
    <t>No boarding facility</t>
  </si>
  <si>
    <t>WETA SHTS</t>
  </si>
  <si>
    <t>AKATSI SHTS</t>
  </si>
  <si>
    <t>TONGOR SHTS</t>
  </si>
  <si>
    <t>AVEYIME BATTOR</t>
  </si>
  <si>
    <t>DORFOR SHS</t>
  </si>
  <si>
    <t>Could not avail themselves for the registration</t>
  </si>
  <si>
    <t>AFIFE SHS</t>
  </si>
  <si>
    <t>KPEDZE SHS</t>
  </si>
  <si>
    <t>Could not avail themselves</t>
  </si>
  <si>
    <t>ANLO SENIOR HIGH SCHOOL</t>
  </si>
  <si>
    <t>WOVENU SENIOR HIGH TECHNICAL</t>
  </si>
  <si>
    <t>ATIAVI SENIOR HIGH TECHNICAL</t>
  </si>
  <si>
    <t>TAVIEFE SENIOR HIGH SCHOOL</t>
  </si>
  <si>
    <t>ABOR SENIOR HIGH SCHOOL</t>
  </si>
  <si>
    <t>AVENOR SENIOR HIGH SCHOOL</t>
  </si>
  <si>
    <t>TANYIGBE SENIOR HIGH SCHOOL</t>
  </si>
  <si>
    <t>THREE TOWN SENIOR HIGH SCHOOL</t>
  </si>
  <si>
    <t>COMBONI TECHNICAL VOCATIONAL</t>
  </si>
  <si>
    <t>VOLO COMMUNITY SCHOOL</t>
  </si>
  <si>
    <t>AMEDZOFE TECHNICAL VOCATIONAL</t>
  </si>
  <si>
    <t>ADAKLU SENIOR HIGH SCHOOL</t>
  </si>
  <si>
    <t>LEKLEBI SENIOR HIGH</t>
  </si>
  <si>
    <t>BATTOR SENIOR HIGH SCH</t>
  </si>
  <si>
    <t>AVATIME SENIOR HIGH SCHOOL</t>
  </si>
  <si>
    <t>AVE SENIOR HIGH SCHOOL</t>
  </si>
  <si>
    <t>ABUDI TSREFE SENIOR HIGH</t>
  </si>
  <si>
    <t>C.Y.O TECHNICAL VOCATIONAL</t>
  </si>
  <si>
    <t>ZIOPE SENIOR HIGH SCHOOL</t>
  </si>
  <si>
    <t>MEPE ST. KIZITO</t>
  </si>
  <si>
    <t>REASONS FOR ABSENTEEISM</t>
  </si>
  <si>
    <t xml:space="preserve"> AUGUST 2024</t>
  </si>
  <si>
    <t>TOTAL ( B)</t>
  </si>
  <si>
    <t>REASONS FOR REGISTERING STUDENTS NOT IN THE SYSTEM (SIS)</t>
  </si>
  <si>
    <t>NUMBER REGISTERED FOR WASSCE BUT NOT IN THE SYSTEM (SIS)</t>
  </si>
  <si>
    <t>ADUMAN SHS</t>
  </si>
  <si>
    <t>SCH CODE</t>
  </si>
  <si>
    <t>REGION</t>
  </si>
  <si>
    <t>DROP OUT, PREGNANCY, DEATH, SICKNESS ETC</t>
  </si>
  <si>
    <t>Example</t>
  </si>
  <si>
    <t>0050704</t>
  </si>
  <si>
    <t>TOTAL NUMBER OF WASSCE REGISTERED STUDENTS (A)</t>
  </si>
  <si>
    <t>TOTAL NUMBER OF SHS 3 STUDENTS IN THE SYSTEM (SIS),  (B )</t>
  </si>
  <si>
    <t>TOTAL ABSENT   ( B - A )</t>
  </si>
  <si>
    <t>TOTAL SHS 3 VALIDATED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</si>
</sst>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52">
    <font>
      <sz val="11"/>
      <color theme="1"/>
      <name val="Calibri"/>
      <charset val="134"/>
      <scheme val="minor"/>
    </font>
    <font>
      <b/>
      <sz val="11"/>
      <color theme="1"/>
      <name val="Calibri"/>
      <family val="2"/>
      <scheme val="minor"/>
    </font>
    <font>
      <b/>
      <sz val="10"/>
      <color theme="1"/>
      <name val="Calibri"/>
      <family val="2"/>
      <scheme val="minor"/>
    </font>
    <font>
      <sz val="14"/>
      <color theme="1"/>
      <name val="Calibri"/>
      <family val="2"/>
      <scheme val="minor"/>
    </font>
    <font>
      <sz val="12"/>
      <color theme="1"/>
      <name val="Calibri"/>
      <family val="2"/>
      <scheme val="minor"/>
    </font>
    <font>
      <b/>
      <sz val="12"/>
      <color theme="1"/>
      <name val="Tahoma"/>
      <family val="2"/>
    </font>
    <font>
      <sz val="12"/>
      <color theme="1"/>
      <name val="Tahoma"/>
      <family val="2"/>
    </font>
    <font>
      <sz val="10"/>
      <color theme="1"/>
      <name val="Calibri"/>
      <family val="2"/>
      <scheme val="minor"/>
    </font>
    <font>
      <b/>
      <sz val="14"/>
      <color theme="1"/>
      <name val="Calibri"/>
      <family val="2"/>
      <scheme val="minor"/>
    </font>
    <font>
      <b/>
      <sz val="22"/>
      <color theme="1"/>
      <name val="Calibri"/>
      <family val="2"/>
      <scheme val="minor"/>
    </font>
    <font>
      <b/>
      <sz val="16"/>
      <color theme="1"/>
      <name val="Calibri"/>
      <family val="2"/>
      <scheme val="minor"/>
    </font>
    <font>
      <b/>
      <sz val="12"/>
      <color theme="1"/>
      <name val="Calibri"/>
      <family val="2"/>
      <scheme val="minor"/>
    </font>
    <font>
      <sz val="14"/>
      <color rgb="FF000000"/>
      <name val="Calibri"/>
      <family val="2"/>
      <scheme val="minor"/>
    </font>
    <font>
      <sz val="14"/>
      <color rgb="FFFF0000"/>
      <name val="Calibri"/>
      <family val="2"/>
      <scheme val="minor"/>
    </font>
    <font>
      <sz val="14"/>
      <name val="Calibri"/>
      <family val="2"/>
      <scheme val="minor"/>
    </font>
    <font>
      <b/>
      <sz val="11"/>
      <color rgb="FF000000"/>
      <name val="Calibri"/>
      <family val="2"/>
    </font>
    <font>
      <sz val="11"/>
      <color rgb="FF000000"/>
      <name val="Calibri"/>
      <family val="2"/>
    </font>
    <font>
      <sz val="10"/>
      <color theme="9"/>
      <name val="Calibri"/>
      <family val="2"/>
      <scheme val="minor"/>
    </font>
    <font>
      <sz val="10"/>
      <name val="Calibri"/>
      <family val="2"/>
      <scheme val="minor"/>
    </font>
    <font>
      <b/>
      <sz val="18"/>
      <color theme="1"/>
      <name val="Calibri"/>
      <family val="2"/>
      <scheme val="minor"/>
    </font>
    <font>
      <b/>
      <sz val="11"/>
      <name val="Calibri"/>
      <family val="2"/>
      <scheme val="minor"/>
    </font>
    <font>
      <sz val="10"/>
      <name val="Calibri"/>
      <family val="2"/>
    </font>
    <font>
      <b/>
      <sz val="16"/>
      <name val="Calibri"/>
      <family val="2"/>
      <scheme val="minor"/>
    </font>
    <font>
      <sz val="16"/>
      <color theme="1"/>
      <name val="Calibri"/>
      <family val="2"/>
      <scheme val="minor"/>
    </font>
    <font>
      <sz val="22"/>
      <color theme="1"/>
      <name val="Calibri"/>
      <family val="2"/>
      <scheme val="minor"/>
    </font>
    <font>
      <sz val="11"/>
      <color rgb="FF000000"/>
      <name val="Calibri"/>
      <family val="2"/>
      <scheme val="minor"/>
    </font>
    <font>
      <b/>
      <sz val="11"/>
      <color rgb="FFFF0000"/>
      <name val="Calibri"/>
      <family val="2"/>
      <scheme val="minor"/>
    </font>
    <font>
      <sz val="11"/>
      <color rgb="FF002060"/>
      <name val="Calibri"/>
      <family val="2"/>
      <scheme val="minor"/>
    </font>
    <font>
      <sz val="12"/>
      <color theme="1"/>
      <name val="Times New Roman"/>
      <family val="1"/>
    </font>
    <font>
      <sz val="10"/>
      <color theme="1"/>
      <name val="Times New Roman"/>
      <family val="1"/>
    </font>
    <font>
      <sz val="11"/>
      <color theme="1"/>
      <name val="Times New Roman"/>
      <family val="1"/>
    </font>
    <font>
      <b/>
      <sz val="22"/>
      <color theme="1"/>
      <name val="Times New Roman"/>
      <family val="1"/>
    </font>
    <font>
      <b/>
      <sz val="10"/>
      <color theme="1"/>
      <name val="Times New Roman"/>
      <family val="1"/>
    </font>
    <font>
      <b/>
      <sz val="14"/>
      <color theme="1"/>
      <name val="Times New Roman"/>
      <family val="1"/>
    </font>
    <font>
      <b/>
      <sz val="16"/>
      <color theme="1"/>
      <name val="Times New Roman"/>
      <family val="1"/>
    </font>
    <font>
      <b/>
      <sz val="11"/>
      <color rgb="FF000000"/>
      <name val="Times New Roman"/>
      <family val="1"/>
    </font>
    <font>
      <sz val="14"/>
      <color theme="1"/>
      <name val="Times New Roman"/>
      <family val="1"/>
    </font>
    <font>
      <b/>
      <sz val="11"/>
      <name val="Times New Roman"/>
      <family val="1"/>
    </font>
    <font>
      <b/>
      <sz val="12"/>
      <color theme="1"/>
      <name val="Times New Roman"/>
      <family val="1"/>
    </font>
    <font>
      <b/>
      <sz val="11"/>
      <color theme="1"/>
      <name val="Times New Roman"/>
      <family val="1"/>
    </font>
    <font>
      <sz val="14"/>
      <color rgb="FF000000"/>
      <name val="Calibri"/>
      <family val="2"/>
    </font>
    <font>
      <sz val="14"/>
      <color rgb="FF000000"/>
      <name val="Times New Roman"/>
      <family val="1"/>
    </font>
    <font>
      <sz val="22"/>
      <color theme="1"/>
      <name val="Times New Roman"/>
      <family val="1"/>
    </font>
    <font>
      <sz val="11"/>
      <color rgb="FF000000"/>
      <name val="Times New Roman"/>
      <family val="1"/>
    </font>
    <font>
      <sz val="12"/>
      <color rgb="FF000000"/>
      <name val="Times New Roman"/>
      <family val="1"/>
    </font>
    <font>
      <sz val="11"/>
      <name val="Times New Roman"/>
      <family val="1"/>
    </font>
    <font>
      <sz val="11"/>
      <color theme="1"/>
      <name val="Calibri"/>
      <family val="2"/>
      <scheme val="minor"/>
    </font>
    <font>
      <b/>
      <sz val="12"/>
      <color theme="1"/>
      <name val="Tahoma"/>
      <family val="2"/>
    </font>
    <font>
      <sz val="11"/>
      <color rgb="FF000000"/>
      <name val="Times New Roman"/>
      <family val="1"/>
    </font>
    <font>
      <sz val="11"/>
      <color theme="1"/>
      <name val="Times New Roman"/>
      <family val="1"/>
    </font>
    <font>
      <b/>
      <sz val="14"/>
      <color theme="1"/>
      <name val="Tahoma"/>
      <family val="2"/>
    </font>
    <font>
      <b/>
      <i/>
      <sz val="14"/>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right style="medium">
        <color auto="1"/>
      </right>
      <top style="medium">
        <color auto="1"/>
      </top>
      <bottom style="medium">
        <color rgb="FF000000"/>
      </bottom>
      <diagonal/>
    </border>
    <border>
      <left/>
      <right style="medium">
        <color auto="1"/>
      </right>
      <top/>
      <bottom style="medium">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s>
  <cellStyleXfs count="4">
    <xf numFmtId="0" fontId="0" fillId="0" borderId="0"/>
    <xf numFmtId="164" fontId="46" fillId="0" borderId="0" applyFont="0" applyFill="0" applyBorder="0" applyAlignment="0" applyProtection="0"/>
    <xf numFmtId="0" fontId="16" fillId="0" borderId="0"/>
    <xf numFmtId="0" fontId="4" fillId="0" borderId="0"/>
  </cellStyleXfs>
  <cellXfs count="401">
    <xf numFmtId="0" fontId="0" fillId="0" borderId="0" xfId="0"/>
    <xf numFmtId="0" fontId="1" fillId="0" borderId="0" xfId="0" applyFont="1"/>
    <xf numFmtId="0" fontId="2" fillId="0" borderId="0" xfId="0" applyFont="1"/>
    <xf numFmtId="0" fontId="1" fillId="0" borderId="0" xfId="0" applyFont="1" applyAlignment="1">
      <alignment horizontal="left"/>
    </xf>
    <xf numFmtId="0" fontId="3" fillId="0" borderId="0" xfId="0" applyFont="1"/>
    <xf numFmtId="0" fontId="0" fillId="2" borderId="0" xfId="0" applyFill="1"/>
    <xf numFmtId="0" fontId="0" fillId="0" borderId="0" xfId="0" applyAlignment="1">
      <alignment horizontal="left"/>
    </xf>
    <xf numFmtId="0" fontId="5" fillId="0" borderId="1" xfId="0" applyFont="1" applyBorder="1" applyAlignment="1">
      <alignment horizontal="left"/>
    </xf>
    <xf numFmtId="0" fontId="5" fillId="0" borderId="1" xfId="0" applyFont="1" applyBorder="1" applyAlignment="1">
      <alignment horizontal="center"/>
    </xf>
    <xf numFmtId="0" fontId="5" fillId="3" borderId="1" xfId="0" applyFont="1" applyFill="1" applyBorder="1" applyAlignment="1">
      <alignment horizontal="center"/>
    </xf>
    <xf numFmtId="0" fontId="6" fillId="0" borderId="1" xfId="0" applyFont="1" applyBorder="1" applyAlignment="1">
      <alignment horizontal="left"/>
    </xf>
    <xf numFmtId="0" fontId="6" fillId="0" borderId="1" xfId="0" applyFont="1" applyBorder="1" applyAlignment="1">
      <alignment horizontal="center"/>
    </xf>
    <xf numFmtId="0" fontId="6" fillId="3" borderId="1" xfId="0" applyFont="1" applyFill="1" applyBorder="1" applyAlignment="1">
      <alignment horizontal="center"/>
    </xf>
    <xf numFmtId="0" fontId="6" fillId="0" borderId="1" xfId="0" applyFont="1" applyBorder="1" applyAlignment="1">
      <alignment horizontal="center" wrapText="1"/>
    </xf>
    <xf numFmtId="0" fontId="6" fillId="0" borderId="1" xfId="0" applyFont="1" applyBorder="1" applyAlignment="1">
      <alignment horizontal="left" vertical="top"/>
    </xf>
    <xf numFmtId="0" fontId="6" fillId="0" borderId="1" xfId="0" applyFont="1" applyBorder="1" applyAlignment="1">
      <alignment horizontal="left" vertical="center"/>
    </xf>
    <xf numFmtId="0" fontId="7" fillId="0" borderId="0" xfId="0" applyFont="1"/>
    <xf numFmtId="0" fontId="8" fillId="0" borderId="0" xfId="0" applyFont="1"/>
    <xf numFmtId="0" fontId="2" fillId="0" borderId="0" xfId="0" applyFont="1" applyAlignment="1">
      <alignment horizontal="center" vertical="center"/>
    </xf>
    <xf numFmtId="0" fontId="8" fillId="0" borderId="2"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4" fillId="0" borderId="1" xfId="0" applyFont="1" applyBorder="1"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wrapText="1"/>
    </xf>
    <xf numFmtId="0" fontId="0" fillId="0" borderId="1" xfId="0" applyBorder="1" applyAlignment="1">
      <alignment horizontal="center" wrapText="1"/>
    </xf>
    <xf numFmtId="0" fontId="4" fillId="0" borderId="1" xfId="0" applyFont="1" applyBorder="1"/>
    <xf numFmtId="0" fontId="9" fillId="0" borderId="0" xfId="0" applyFont="1"/>
    <xf numFmtId="0" fontId="2" fillId="0" borderId="0" xfId="0" applyFont="1" applyAlignment="1">
      <alignment horizontal="center"/>
    </xf>
    <xf numFmtId="0" fontId="0" fillId="0" borderId="1" xfId="0" applyBorder="1" applyAlignment="1">
      <alignment vertical="top" wrapText="1"/>
    </xf>
    <xf numFmtId="0" fontId="0" fillId="0" borderId="3" xfId="0" applyBorder="1"/>
    <xf numFmtId="0" fontId="0" fillId="0" borderId="3" xfId="0" applyBorder="1" applyAlignment="1">
      <alignment horizontal="right" wrapText="1"/>
    </xf>
    <xf numFmtId="0" fontId="0" fillId="0" borderId="3" xfId="0" applyBorder="1" applyAlignment="1">
      <alignment horizontal="right" vertical="center" wrapText="1"/>
    </xf>
    <xf numFmtId="0" fontId="0" fillId="0" borderId="1" xfId="0" applyBorder="1" applyAlignment="1">
      <alignment horizontal="right"/>
    </xf>
    <xf numFmtId="0" fontId="8" fillId="0" borderId="1"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0" fillId="0" borderId="12" xfId="0" applyBorder="1"/>
    <xf numFmtId="0" fontId="12" fillId="0" borderId="13" xfId="0" applyFont="1" applyBorder="1" applyAlignment="1">
      <alignment vertical="center"/>
    </xf>
    <xf numFmtId="0" fontId="12" fillId="0" borderId="14" xfId="0" applyFont="1" applyBorder="1" applyAlignment="1">
      <alignment horizontal="center"/>
    </xf>
    <xf numFmtId="0" fontId="0" fillId="0" borderId="5" xfId="0" applyBorder="1"/>
    <xf numFmtId="0" fontId="12" fillId="0" borderId="5" xfId="0" applyFont="1" applyBorder="1" applyAlignment="1">
      <alignment vertical="center"/>
    </xf>
    <xf numFmtId="0" fontId="12" fillId="0" borderId="1" xfId="0" applyFont="1" applyBorder="1" applyAlignment="1">
      <alignment horizontal="center"/>
    </xf>
    <xf numFmtId="0" fontId="12" fillId="0" borderId="5" xfId="0" applyFont="1" applyBorder="1" applyAlignment="1">
      <alignment vertical="top"/>
    </xf>
    <xf numFmtId="0" fontId="12" fillId="0" borderId="1" xfId="0" applyFont="1" applyBorder="1" applyAlignment="1">
      <alignment horizontal="center" vertical="top"/>
    </xf>
    <xf numFmtId="0" fontId="12" fillId="0" borderId="1" xfId="0" applyFont="1" applyBorder="1" applyAlignment="1">
      <alignment horizontal="center" vertical="center"/>
    </xf>
    <xf numFmtId="0" fontId="0" fillId="0" borderId="8" xfId="0" applyBorder="1"/>
    <xf numFmtId="0" fontId="12" fillId="0" borderId="8" xfId="0" applyFont="1" applyBorder="1" applyAlignment="1">
      <alignment horizontal="left" vertical="center"/>
    </xf>
    <xf numFmtId="0" fontId="12" fillId="0" borderId="2" xfId="0" applyFont="1" applyBorder="1" applyAlignment="1">
      <alignment horizontal="left" vertical="top"/>
    </xf>
    <xf numFmtId="0" fontId="12" fillId="0" borderId="1" xfId="0" applyFont="1" applyBorder="1" applyAlignment="1">
      <alignment horizontal="left" vertical="top"/>
    </xf>
    <xf numFmtId="0" fontId="12" fillId="0" borderId="15" xfId="0" applyFont="1" applyBorder="1" applyAlignment="1">
      <alignment horizontal="left" vertical="top"/>
    </xf>
    <xf numFmtId="0" fontId="12" fillId="0" borderId="16" xfId="0" applyFont="1" applyBorder="1" applyAlignment="1">
      <alignment horizontal="center" vertical="top"/>
    </xf>
    <xf numFmtId="0" fontId="12" fillId="0" borderId="5" xfId="0" applyFont="1" applyBorder="1" applyAlignment="1">
      <alignment vertical="center" wrapText="1"/>
    </xf>
    <xf numFmtId="0" fontId="11" fillId="0" borderId="1" xfId="0" applyFont="1" applyBorder="1" applyAlignment="1">
      <alignment horizontal="center" wrapText="1"/>
    </xf>
    <xf numFmtId="0" fontId="12" fillId="0" borderId="14" xfId="0" applyFont="1" applyBorder="1" applyAlignment="1">
      <alignment horizontal="left"/>
    </xf>
    <xf numFmtId="0" fontId="12" fillId="0" borderId="14" xfId="0" applyFont="1" applyBorder="1" applyAlignment="1">
      <alignment horizontal="center" vertical="center" wrapText="1"/>
    </xf>
    <xf numFmtId="0" fontId="12" fillId="0" borderId="17" xfId="0" applyFont="1" applyBorder="1" applyAlignment="1">
      <alignment horizontal="center" wrapText="1"/>
    </xf>
    <xf numFmtId="0" fontId="12" fillId="0" borderId="1" xfId="0" applyFont="1" applyBorder="1" applyAlignment="1">
      <alignment horizontal="left" vertical="top" wrapText="1"/>
    </xf>
    <xf numFmtId="0" fontId="12" fillId="0" borderId="1" xfId="0" applyFont="1" applyBorder="1" applyAlignment="1">
      <alignment horizontal="center" vertical="center" wrapText="1"/>
    </xf>
    <xf numFmtId="0" fontId="12" fillId="0" borderId="18" xfId="0" applyFont="1" applyBorder="1" applyAlignment="1">
      <alignment horizontal="center" wrapText="1"/>
    </xf>
    <xf numFmtId="0" fontId="13" fillId="0" borderId="1" xfId="0" applyFont="1" applyBorder="1" applyAlignment="1">
      <alignment horizontal="center" vertical="top"/>
    </xf>
    <xf numFmtId="0" fontId="12" fillId="0" borderId="18" xfId="0" applyFont="1" applyBorder="1" applyAlignment="1">
      <alignment horizontal="center"/>
    </xf>
    <xf numFmtId="0" fontId="12" fillId="0" borderId="1" xfId="0" applyFont="1" applyBorder="1" applyAlignment="1">
      <alignment horizontal="center" vertical="top" wrapText="1"/>
    </xf>
    <xf numFmtId="0" fontId="12" fillId="0" borderId="18" xfId="0" applyFont="1" applyBorder="1" applyAlignment="1">
      <alignment horizontal="center" vertical="top" wrapText="1"/>
    </xf>
    <xf numFmtId="0" fontId="13" fillId="0" borderId="1" xfId="0" applyFont="1" applyBorder="1" applyAlignment="1">
      <alignment horizontal="center"/>
    </xf>
    <xf numFmtId="0" fontId="13" fillId="0" borderId="1" xfId="0" applyFont="1" applyBorder="1" applyAlignment="1">
      <alignment horizontal="center" vertical="center"/>
    </xf>
    <xf numFmtId="0" fontId="13" fillId="0" borderId="2" xfId="0" applyFont="1" applyBorder="1" applyAlignment="1">
      <alignment horizontal="center" vertical="top"/>
    </xf>
    <xf numFmtId="0" fontId="13" fillId="0" borderId="16" xfId="0" applyFont="1" applyBorder="1" applyAlignment="1">
      <alignment horizontal="center" vertical="top"/>
    </xf>
    <xf numFmtId="0" fontId="12" fillId="0" borderId="16" xfId="0" applyFont="1" applyBorder="1" applyAlignment="1">
      <alignment horizontal="center" vertical="top" wrapText="1"/>
    </xf>
    <xf numFmtId="0" fontId="12" fillId="0" borderId="1" xfId="0" applyFont="1" applyBorder="1" applyAlignment="1">
      <alignment horizontal="left"/>
    </xf>
    <xf numFmtId="0" fontId="12" fillId="0" borderId="1" xfId="0" applyFont="1" applyBorder="1"/>
    <xf numFmtId="0" fontId="12" fillId="0" borderId="18" xfId="0" applyFont="1" applyBorder="1"/>
    <xf numFmtId="0" fontId="14" fillId="0" borderId="1" xfId="0" applyFont="1" applyBorder="1" applyAlignment="1">
      <alignment horizontal="center"/>
    </xf>
    <xf numFmtId="0" fontId="12" fillId="0" borderId="1" xfId="0" applyFont="1" applyBorder="1" applyAlignment="1">
      <alignment horizontal="left" vertical="center" wrapText="1"/>
    </xf>
    <xf numFmtId="0" fontId="12" fillId="0" borderId="18" xfId="0" applyFont="1" applyBorder="1" applyAlignment="1">
      <alignment horizontal="center" vertical="center"/>
    </xf>
    <xf numFmtId="0" fontId="12" fillId="0" borderId="18" xfId="0" applyFont="1" applyBorder="1" applyAlignment="1">
      <alignment horizontal="center" vertical="center" wrapText="1"/>
    </xf>
    <xf numFmtId="0" fontId="12" fillId="0" borderId="1" xfId="2" applyFont="1" applyBorder="1" applyAlignment="1">
      <alignment horizontal="left" vertical="center" wrapText="1"/>
    </xf>
    <xf numFmtId="0" fontId="12" fillId="4" borderId="1" xfId="0" applyFont="1" applyFill="1" applyBorder="1" applyAlignment="1">
      <alignment horizontal="center" vertical="center" wrapText="1"/>
    </xf>
    <xf numFmtId="0" fontId="12" fillId="0" borderId="19" xfId="0" applyFont="1" applyBorder="1" applyAlignment="1">
      <alignment vertical="center"/>
    </xf>
    <xf numFmtId="0" fontId="12" fillId="0" borderId="20" xfId="0" applyFont="1" applyBorder="1" applyAlignment="1">
      <alignment horizontal="center"/>
    </xf>
    <xf numFmtId="0" fontId="12" fillId="0" borderId="20" xfId="0" applyFont="1" applyBorder="1" applyAlignment="1">
      <alignment horizontal="left" vertical="top" wrapText="1"/>
    </xf>
    <xf numFmtId="0" fontId="12" fillId="0" borderId="20" xfId="0" applyFont="1" applyBorder="1" applyAlignment="1">
      <alignment horizontal="center" vertical="center" wrapText="1"/>
    </xf>
    <xf numFmtId="0" fontId="12" fillId="0" borderId="21" xfId="0" applyFont="1" applyBorder="1" applyAlignment="1">
      <alignment horizontal="center" wrapText="1"/>
    </xf>
    <xf numFmtId="0" fontId="8" fillId="2" borderId="0" xfId="0" applyFont="1" applyFill="1"/>
    <xf numFmtId="0" fontId="8" fillId="0" borderId="1" xfId="0" applyFont="1" applyBorder="1" applyAlignment="1">
      <alignment horizontal="center" wrapText="1"/>
    </xf>
    <xf numFmtId="0" fontId="8" fillId="0" borderId="1" xfId="0" applyFont="1" applyBorder="1" applyAlignment="1">
      <alignment horizontal="center"/>
    </xf>
    <xf numFmtId="0" fontId="10" fillId="0" borderId="1" xfId="0" applyFont="1" applyBorder="1" applyAlignment="1">
      <alignment horizontal="center"/>
    </xf>
    <xf numFmtId="0" fontId="0" fillId="0" borderId="2" xfId="0" applyBorder="1"/>
    <xf numFmtId="0" fontId="8" fillId="0" borderId="2" xfId="0" applyFont="1" applyBorder="1"/>
    <xf numFmtId="0" fontId="8" fillId="0" borderId="2" xfId="0" applyFont="1" applyBorder="1" applyAlignment="1">
      <alignment vertical="top" wrapText="1"/>
    </xf>
    <xf numFmtId="0" fontId="15" fillId="0" borderId="1" xfId="0" applyFont="1" applyBorder="1" applyAlignment="1">
      <alignment horizontal="center" vertical="center"/>
    </xf>
    <xf numFmtId="0" fontId="15" fillId="0" borderId="1" xfId="0" applyFont="1" applyBorder="1" applyAlignment="1">
      <alignment horizontal="center"/>
    </xf>
    <xf numFmtId="0" fontId="0" fillId="0" borderId="1" xfId="0" applyBorder="1" applyAlignment="1">
      <alignment horizontal="center" vertical="center"/>
    </xf>
    <xf numFmtId="0" fontId="15" fillId="0" borderId="1" xfId="0" applyFont="1" applyBorder="1"/>
    <xf numFmtId="0" fontId="0" fillId="0" borderId="1" xfId="0" applyBorder="1" applyAlignment="1">
      <alignment vertical="center"/>
    </xf>
    <xf numFmtId="0" fontId="0" fillId="0" borderId="1" xfId="0" applyBorder="1" applyAlignment="1">
      <alignment horizontal="center"/>
    </xf>
    <xf numFmtId="0" fontId="0" fillId="0" borderId="1" xfId="0"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xf numFmtId="0" fontId="4" fillId="0" borderId="1" xfId="0" applyFont="1" applyBorder="1" applyAlignment="1">
      <alignment horizontal="left" vertical="center" wrapText="1"/>
    </xf>
    <xf numFmtId="0" fontId="11"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22" xfId="0" applyFont="1" applyBorder="1"/>
    <xf numFmtId="0" fontId="4" fillId="0" borderId="1" xfId="0" applyFont="1" applyBorder="1" applyAlignment="1">
      <alignment horizontal="center" vertical="center" wrapText="1"/>
    </xf>
    <xf numFmtId="0" fontId="15" fillId="0" borderId="1" xfId="0" applyFont="1" applyBorder="1" applyAlignment="1">
      <alignment vertical="top" wrapText="1"/>
    </xf>
    <xf numFmtId="0" fontId="0" fillId="0" borderId="1" xfId="0" applyBorder="1" applyAlignment="1">
      <alignment horizontal="center" vertical="top" wrapText="1"/>
    </xf>
    <xf numFmtId="0" fontId="16" fillId="0" borderId="1" xfId="0" applyFont="1" applyBorder="1" applyAlignment="1">
      <alignment vertical="top" wrapText="1"/>
    </xf>
    <xf numFmtId="0" fontId="16" fillId="0" borderId="1" xfId="0" applyFont="1" applyBorder="1" applyAlignment="1">
      <alignment horizontal="center" vertical="center" wrapText="1"/>
    </xf>
    <xf numFmtId="0" fontId="16" fillId="0" borderId="1" xfId="0" applyFont="1" applyBorder="1" applyAlignment="1">
      <alignment horizont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5" borderId="22" xfId="0" applyFont="1" applyFill="1" applyBorder="1"/>
    <xf numFmtId="0" fontId="1" fillId="0" borderId="23" xfId="0" applyFont="1" applyBorder="1"/>
    <xf numFmtId="0" fontId="17" fillId="0" borderId="0" xfId="0" applyFont="1" applyAlignment="1">
      <alignment vertical="center"/>
    </xf>
    <xf numFmtId="0" fontId="7" fillId="0" borderId="0" xfId="0" applyFont="1" applyAlignment="1">
      <alignment vertical="center"/>
    </xf>
    <xf numFmtId="0" fontId="18" fillId="0" borderId="0" xfId="0" applyFont="1" applyAlignment="1">
      <alignment vertical="center"/>
    </xf>
    <xf numFmtId="0" fontId="10" fillId="0" borderId="0" xfId="0" applyFont="1" applyAlignment="1">
      <alignment vertical="center"/>
    </xf>
    <xf numFmtId="0" fontId="0" fillId="0" borderId="0" xfId="0" applyAlignment="1">
      <alignment horizontal="center" vertical="center"/>
    </xf>
    <xf numFmtId="0" fontId="0" fillId="0" borderId="0" xfId="0" applyAlignment="1">
      <alignment vertical="center"/>
    </xf>
    <xf numFmtId="0" fontId="20" fillId="0" borderId="0" xfId="0" applyFont="1" applyAlignment="1">
      <alignment horizontal="center" vertical="center"/>
    </xf>
    <xf numFmtId="0" fontId="18" fillId="0" borderId="0" xfId="0" applyFont="1" applyAlignment="1">
      <alignment horizontal="center" vertical="center"/>
    </xf>
    <xf numFmtId="0" fontId="21" fillId="0" borderId="24" xfId="0" applyFont="1" applyBorder="1" applyAlignment="1">
      <alignment horizontal="left"/>
    </xf>
    <xf numFmtId="0" fontId="21" fillId="0" borderId="25" xfId="0" applyFont="1" applyBorder="1" applyAlignment="1">
      <alignment horizontal="left"/>
    </xf>
    <xf numFmtId="0" fontId="22" fillId="0" borderId="0" xfId="0" applyFont="1" applyAlignment="1">
      <alignment horizontal="center" vertical="center"/>
    </xf>
    <xf numFmtId="0" fontId="18" fillId="0" borderId="0" xfId="0" applyFont="1" applyAlignment="1">
      <alignment vertical="center" wrapText="1"/>
    </xf>
    <xf numFmtId="0" fontId="18" fillId="0" borderId="0" xfId="0" applyFont="1" applyAlignment="1">
      <alignment horizontal="left" vertical="center"/>
    </xf>
    <xf numFmtId="0" fontId="22" fillId="0" borderId="0" xfId="0" applyFont="1" applyAlignment="1">
      <alignment vertical="center"/>
    </xf>
    <xf numFmtId="0" fontId="7" fillId="0" borderId="1" xfId="0" applyFont="1" applyBorder="1" applyAlignment="1">
      <alignment horizontal="left"/>
    </xf>
    <xf numFmtId="0" fontId="7"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wrapText="1"/>
    </xf>
    <xf numFmtId="0" fontId="3" fillId="0" borderId="1" xfId="0" applyFont="1" applyBorder="1" applyAlignment="1">
      <alignment horizontal="left" vertical="center" wrapText="1"/>
    </xf>
    <xf numFmtId="0" fontId="3" fillId="0" borderId="1" xfId="0" applyFont="1" applyBorder="1" applyAlignment="1">
      <alignment horizontal="left"/>
    </xf>
    <xf numFmtId="0" fontId="23" fillId="0" borderId="1" xfId="0" applyFont="1" applyBorder="1" applyAlignment="1">
      <alignment horizontal="left"/>
    </xf>
    <xf numFmtId="0" fontId="4" fillId="0" borderId="1" xfId="0" applyFont="1" applyBorder="1" applyAlignment="1">
      <alignment horizontal="left" vertical="center"/>
    </xf>
    <xf numFmtId="0" fontId="24" fillId="0" borderId="1" xfId="0" applyFont="1" applyBorder="1" applyAlignment="1">
      <alignment horizontal="left"/>
    </xf>
    <xf numFmtId="0" fontId="3" fillId="0" borderId="1" xfId="0" applyFont="1" applyBorder="1" applyAlignment="1">
      <alignment horizontal="center" vertical="center" wrapText="1"/>
    </xf>
    <xf numFmtId="0" fontId="4" fillId="0" borderId="1" xfId="0" applyFont="1" applyBorder="1" applyAlignment="1">
      <alignment horizontal="center" wrapText="1"/>
    </xf>
    <xf numFmtId="0" fontId="3" fillId="0" borderId="1" xfId="0" applyFont="1" applyBorder="1" applyAlignment="1">
      <alignment horizontal="left" vertical="top" wrapText="1"/>
    </xf>
    <xf numFmtId="0" fontId="3"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horizontal="left" wrapText="1"/>
    </xf>
    <xf numFmtId="0" fontId="8" fillId="0" borderId="1" xfId="0" applyFont="1" applyBorder="1" applyAlignment="1">
      <alignment horizontal="right"/>
    </xf>
    <xf numFmtId="0" fontId="4" fillId="0" borderId="1" xfId="0" applyFont="1" applyBorder="1" applyAlignment="1">
      <alignment vertical="center"/>
    </xf>
    <xf numFmtId="0" fontId="4" fillId="0" borderId="1" xfId="0" applyFont="1" applyBorder="1" applyAlignment="1">
      <alignment horizontal="right"/>
    </xf>
    <xf numFmtId="0" fontId="11" fillId="0" borderId="1" xfId="0" applyFont="1" applyBorder="1" applyAlignment="1">
      <alignment horizontal="right"/>
    </xf>
    <xf numFmtId="0" fontId="3" fillId="0" borderId="1" xfId="0" applyFont="1" applyBorder="1"/>
    <xf numFmtId="0" fontId="11" fillId="0" borderId="1" xfId="0" applyFont="1" applyBorder="1" applyAlignment="1">
      <alignment horizontal="right" wrapText="1"/>
    </xf>
    <xf numFmtId="0" fontId="4" fillId="0" borderId="1" xfId="0" applyFont="1" applyBorder="1" applyAlignment="1">
      <alignment horizontal="center"/>
    </xf>
    <xf numFmtId="165" fontId="11" fillId="0" borderId="1" xfId="1" applyNumberFormat="1" applyFont="1" applyBorder="1" applyAlignment="1">
      <alignment horizontal="right"/>
    </xf>
    <xf numFmtId="165" fontId="8" fillId="0" borderId="1" xfId="1" applyNumberFormat="1" applyFont="1" applyBorder="1" applyAlignment="1">
      <alignment horizontal="right"/>
    </xf>
    <xf numFmtId="0" fontId="8" fillId="0" borderId="1" xfId="0" applyFont="1" applyBorder="1" applyAlignment="1">
      <alignment vertical="top" wrapText="1"/>
    </xf>
    <xf numFmtId="0" fontId="8" fillId="0" borderId="1" xfId="0" applyFont="1" applyBorder="1" applyAlignment="1">
      <alignment horizontal="right" vertical="center" wrapText="1"/>
    </xf>
    <xf numFmtId="0" fontId="11" fillId="0" borderId="1" xfId="0" applyFont="1" applyBorder="1" applyAlignment="1">
      <alignment vertical="top" wrapText="1"/>
    </xf>
    <xf numFmtId="0" fontId="11" fillId="0" borderId="1" xfId="0" applyFont="1" applyBorder="1"/>
    <xf numFmtId="165" fontId="11" fillId="0" borderId="1" xfId="1" applyNumberFormat="1" applyFont="1" applyBorder="1"/>
    <xf numFmtId="0" fontId="1" fillId="0" borderId="1" xfId="0" applyFont="1" applyBorder="1"/>
    <xf numFmtId="0" fontId="0" fillId="0" borderId="1" xfId="0" applyBorder="1" applyAlignment="1">
      <alignment vertical="top"/>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top"/>
    </xf>
    <xf numFmtId="0" fontId="0" fillId="0" borderId="1" xfId="3" applyFont="1" applyBorder="1" applyAlignment="1">
      <alignment horizontal="left"/>
    </xf>
    <xf numFmtId="0" fontId="25" fillId="0" borderId="1" xfId="3" applyFont="1" applyBorder="1" applyAlignment="1">
      <alignment horizontal="right" vertical="top"/>
    </xf>
    <xf numFmtId="0" fontId="0" fillId="0" borderId="1" xfId="3" applyFont="1" applyBorder="1" applyAlignment="1">
      <alignment horizontal="right"/>
    </xf>
    <xf numFmtId="0" fontId="26" fillId="0" borderId="1" xfId="3" applyFont="1" applyBorder="1" applyAlignment="1">
      <alignment horizontal="right" vertical="top"/>
    </xf>
    <xf numFmtId="0" fontId="27" fillId="0" borderId="1" xfId="0" applyFont="1" applyBorder="1"/>
    <xf numFmtId="0" fontId="0" fillId="0" borderId="1" xfId="3" applyFont="1" applyBorder="1" applyAlignment="1">
      <alignment horizontal="left" vertical="center"/>
    </xf>
    <xf numFmtId="0" fontId="25" fillId="0" borderId="1" xfId="3" applyFont="1" applyBorder="1" applyAlignment="1">
      <alignment horizontal="right" vertical="center"/>
    </xf>
    <xf numFmtId="0" fontId="0" fillId="0" borderId="1" xfId="3" applyFont="1" applyBorder="1" applyAlignment="1">
      <alignment horizontal="right" vertical="center"/>
    </xf>
    <xf numFmtId="0" fontId="1" fillId="0" borderId="1" xfId="0" applyFont="1" applyBorder="1" applyAlignment="1">
      <alignment vertical="center"/>
    </xf>
    <xf numFmtId="0" fontId="26" fillId="0" borderId="1" xfId="3" applyFont="1" applyBorder="1" applyAlignment="1">
      <alignment horizontal="right" vertical="center"/>
    </xf>
    <xf numFmtId="0" fontId="27" fillId="0" borderId="1" xfId="0" applyFont="1" applyBorder="1" applyAlignment="1">
      <alignment vertical="center"/>
    </xf>
    <xf numFmtId="0" fontId="27" fillId="0" borderId="1" xfId="0" applyFont="1" applyBorder="1" applyAlignment="1">
      <alignment horizontal="right" wrapText="1"/>
    </xf>
    <xf numFmtId="0" fontId="1" fillId="0" borderId="1" xfId="3" applyFont="1" applyBorder="1" applyAlignment="1">
      <alignment horizontal="right"/>
    </xf>
    <xf numFmtId="0" fontId="0" fillId="0" borderId="1" xfId="0" applyBorder="1" applyAlignment="1">
      <alignment vertical="center" wrapText="1"/>
    </xf>
    <xf numFmtId="0" fontId="1" fillId="0" borderId="1" xfId="3" applyFont="1" applyBorder="1" applyAlignment="1">
      <alignment horizontal="right" vertical="center"/>
    </xf>
    <xf numFmtId="0" fontId="0" fillId="0" borderId="1" xfId="0" applyBorder="1" applyAlignment="1">
      <alignment horizontal="right" vertical="center"/>
    </xf>
    <xf numFmtId="0" fontId="0" fillId="0" borderId="1" xfId="0" applyBorder="1" applyAlignment="1">
      <alignment wrapText="1"/>
    </xf>
    <xf numFmtId="0" fontId="3" fillId="0" borderId="1" xfId="0" applyFont="1" applyBorder="1" applyAlignment="1">
      <alignment horizontal="right"/>
    </xf>
    <xf numFmtId="0" fontId="3" fillId="0" borderId="0" xfId="0" applyFont="1" applyAlignment="1">
      <alignment horizontal="right"/>
    </xf>
    <xf numFmtId="0" fontId="3" fillId="0" borderId="2" xfId="0" applyFont="1" applyBorder="1" applyAlignment="1">
      <alignment horizontal="right"/>
    </xf>
    <xf numFmtId="0" fontId="3" fillId="0" borderId="2" xfId="0" applyFont="1" applyBorder="1" applyAlignment="1">
      <alignment horizontal="left" vertical="center"/>
    </xf>
    <xf numFmtId="0" fontId="3" fillId="0" borderId="2" xfId="0" applyFont="1" applyBorder="1"/>
    <xf numFmtId="0" fontId="3" fillId="0" borderId="1" xfId="0" applyFont="1" applyBorder="1" applyAlignment="1">
      <alignment horizontal="left" vertical="center"/>
    </xf>
    <xf numFmtId="0" fontId="3" fillId="0" borderId="6" xfId="0" applyFont="1" applyBorder="1"/>
    <xf numFmtId="0" fontId="3" fillId="0" borderId="1" xfId="0" applyFont="1" applyBorder="1" applyAlignment="1">
      <alignment vertical="center"/>
    </xf>
    <xf numFmtId="0" fontId="3" fillId="0" borderId="1" xfId="0" applyFont="1" applyBorder="1" applyAlignment="1">
      <alignment horizontal="right" wrapText="1"/>
    </xf>
    <xf numFmtId="3" fontId="3" fillId="0" borderId="1" xfId="0" applyNumberFormat="1" applyFont="1" applyBorder="1"/>
    <xf numFmtId="0" fontId="3" fillId="0" borderId="1" xfId="0" applyFont="1" applyBorder="1" applyAlignment="1">
      <alignment horizontal="left" vertical="top"/>
    </xf>
    <xf numFmtId="0" fontId="4" fillId="0" borderId="1" xfId="0" applyFont="1" applyBorder="1" applyAlignment="1">
      <alignment horizontal="right" wrapText="1"/>
    </xf>
    <xf numFmtId="0" fontId="3" fillId="0" borderId="1" xfId="0" applyFont="1" applyBorder="1" applyAlignment="1">
      <alignment vertical="top" wrapText="1"/>
    </xf>
    <xf numFmtId="0" fontId="3" fillId="0" borderId="3" xfId="0" applyFont="1" applyBorder="1"/>
    <xf numFmtId="0" fontId="3" fillId="0" borderId="3" xfId="0" applyFont="1" applyBorder="1" applyAlignment="1">
      <alignment horizontal="right" wrapText="1"/>
    </xf>
    <xf numFmtId="0" fontId="3" fillId="0" borderId="3" xfId="0" applyFont="1" applyBorder="1" applyAlignment="1">
      <alignment horizontal="right"/>
    </xf>
    <xf numFmtId="0" fontId="0" fillId="0" borderId="3" xfId="0" applyBorder="1" applyAlignment="1">
      <alignment horizontal="right"/>
    </xf>
    <xf numFmtId="0" fontId="7" fillId="0" borderId="1" xfId="0" applyFont="1" applyBorder="1"/>
    <xf numFmtId="0" fontId="8" fillId="0" borderId="1" xfId="0" applyFont="1" applyBorder="1"/>
    <xf numFmtId="0" fontId="2" fillId="0" borderId="1" xfId="0" applyFont="1" applyBorder="1" applyAlignment="1">
      <alignment horizontal="center" vertical="center"/>
    </xf>
    <xf numFmtId="0" fontId="28" fillId="0" borderId="1" xfId="0" applyFont="1" applyBorder="1"/>
    <xf numFmtId="3" fontId="0" fillId="0" borderId="1" xfId="0" applyNumberFormat="1" applyBorder="1"/>
    <xf numFmtId="0" fontId="9" fillId="0" borderId="1" xfId="0" applyFont="1" applyBorder="1"/>
    <xf numFmtId="0" fontId="2" fillId="0" borderId="1" xfId="0" applyFont="1" applyBorder="1" applyAlignment="1">
      <alignment horizontal="center"/>
    </xf>
    <xf numFmtId="0" fontId="29" fillId="0" borderId="1" xfId="0" applyFont="1" applyBorder="1"/>
    <xf numFmtId="0" fontId="30" fillId="3" borderId="1" xfId="0" applyFont="1" applyFill="1" applyBorder="1"/>
    <xf numFmtId="0" fontId="30" fillId="0" borderId="1" xfId="0" applyFont="1" applyBorder="1"/>
    <xf numFmtId="0" fontId="32" fillId="0" borderId="1" xfId="0" applyFont="1" applyBorder="1" applyAlignment="1">
      <alignment horizontal="center" vertical="center"/>
    </xf>
    <xf numFmtId="0" fontId="33" fillId="0" borderId="1" xfId="0" applyFont="1" applyBorder="1" applyAlignment="1">
      <alignment horizontal="center" vertical="center"/>
    </xf>
    <xf numFmtId="0" fontId="33" fillId="0" borderId="1" xfId="0" applyFont="1" applyBorder="1" applyAlignment="1">
      <alignment horizontal="center"/>
    </xf>
    <xf numFmtId="0" fontId="34" fillId="0" borderId="1" xfId="0" applyFont="1" applyBorder="1" applyAlignment="1">
      <alignment horizontal="center"/>
    </xf>
    <xf numFmtId="1" fontId="35" fillId="0" borderId="1" xfId="0" applyNumberFormat="1" applyFont="1" applyBorder="1" applyAlignment="1">
      <alignment wrapText="1"/>
    </xf>
    <xf numFmtId="0" fontId="36" fillId="0" borderId="1" xfId="0" applyFont="1" applyBorder="1" applyAlignment="1">
      <alignment horizontal="center"/>
    </xf>
    <xf numFmtId="0" fontId="30" fillId="0" borderId="1" xfId="0" applyFont="1" applyBorder="1" applyAlignment="1">
      <alignment horizontal="center"/>
    </xf>
    <xf numFmtId="1" fontId="35" fillId="3" borderId="1" xfId="0" applyNumberFormat="1" applyFont="1" applyFill="1" applyBorder="1" applyAlignment="1">
      <alignment wrapText="1"/>
    </xf>
    <xf numFmtId="0" fontId="30" fillId="3" borderId="1" xfId="0" applyFont="1" applyFill="1" applyBorder="1" applyAlignment="1">
      <alignment horizontal="center"/>
    </xf>
    <xf numFmtId="0" fontId="33" fillId="3" borderId="1" xfId="0" applyFont="1" applyFill="1" applyBorder="1" applyAlignment="1">
      <alignment horizontal="center"/>
    </xf>
    <xf numFmtId="0" fontId="36" fillId="0" borderId="1" xfId="0" applyFont="1" applyBorder="1" applyAlignment="1">
      <alignment horizontal="center" wrapText="1"/>
    </xf>
    <xf numFmtId="1" fontId="37" fillId="4" borderId="1" xfId="0" applyNumberFormat="1" applyFont="1" applyFill="1" applyBorder="1" applyAlignment="1">
      <alignment wrapText="1"/>
    </xf>
    <xf numFmtId="0" fontId="31" fillId="0" borderId="1" xfId="0" applyFont="1" applyBorder="1"/>
    <xf numFmtId="0" fontId="32" fillId="0" borderId="1" xfId="0" applyFont="1" applyBorder="1" applyAlignment="1">
      <alignment horizontal="center"/>
    </xf>
    <xf numFmtId="0" fontId="30" fillId="0" borderId="1" xfId="0" applyFont="1" applyBorder="1" applyAlignment="1">
      <alignment vertical="top" wrapText="1"/>
    </xf>
    <xf numFmtId="0" fontId="36" fillId="0" borderId="1" xfId="0" applyFont="1" applyBorder="1" applyAlignment="1">
      <alignment horizontal="center" vertical="center" wrapText="1"/>
    </xf>
    <xf numFmtId="0" fontId="28" fillId="0" borderId="1" xfId="0" applyFont="1" applyBorder="1" applyAlignment="1">
      <alignment horizontal="center" wrapText="1"/>
    </xf>
    <xf numFmtId="0" fontId="39" fillId="0" borderId="1" xfId="0" applyFont="1" applyBorder="1" applyAlignment="1">
      <alignment vertical="top" wrapText="1"/>
    </xf>
    <xf numFmtId="0" fontId="39" fillId="3" borderId="1" xfId="0" applyFont="1" applyFill="1" applyBorder="1" applyAlignment="1">
      <alignment vertical="top" wrapText="1"/>
    </xf>
    <xf numFmtId="0" fontId="30" fillId="0" borderId="1" xfId="0" applyFont="1" applyBorder="1" applyAlignment="1">
      <alignment wrapText="1"/>
    </xf>
    <xf numFmtId="0" fontId="36" fillId="3" borderId="1" xfId="0" applyFont="1" applyFill="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vertical="center"/>
    </xf>
    <xf numFmtId="0" fontId="3" fillId="0" borderId="2" xfId="0" applyFont="1" applyBorder="1" applyAlignment="1">
      <alignment horizontal="center" vertical="center"/>
    </xf>
    <xf numFmtId="0" fontId="0" fillId="0" borderId="2" xfId="0" applyBorder="1" applyAlignment="1">
      <alignment horizontal="center" vertical="center"/>
    </xf>
    <xf numFmtId="0" fontId="40" fillId="0" borderId="2" xfId="0" applyFont="1" applyBorder="1" applyAlignment="1">
      <alignment horizontal="left" vertical="center"/>
    </xf>
    <xf numFmtId="0" fontId="40" fillId="0" borderId="2" xfId="0" applyFont="1" applyBorder="1" applyAlignment="1">
      <alignment horizontal="center" vertical="center"/>
    </xf>
    <xf numFmtId="0" fontId="16" fillId="0" borderId="2" xfId="0" applyFont="1" applyBorder="1"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center" wrapText="1"/>
    </xf>
    <xf numFmtId="0" fontId="40" fillId="0" borderId="1" xfId="0" applyFont="1" applyBorder="1" applyAlignment="1">
      <alignment vertical="top" wrapText="1"/>
    </xf>
    <xf numFmtId="0" fontId="0" fillId="0" borderId="3" xfId="0" applyBorder="1" applyAlignment="1">
      <alignment horizontal="center" vertical="center"/>
    </xf>
    <xf numFmtId="0" fontId="4" fillId="0" borderId="1" xfId="0" applyFont="1" applyBorder="1" applyAlignment="1">
      <alignment horizontal="center" vertical="top" wrapText="1"/>
    </xf>
    <xf numFmtId="0" fontId="0" fillId="0" borderId="6" xfId="0" applyBorder="1"/>
    <xf numFmtId="0" fontId="4" fillId="0" borderId="3" xfId="0" applyFont="1" applyBorder="1"/>
    <xf numFmtId="0" fontId="4" fillId="0" borderId="3" xfId="0" applyFont="1" applyBorder="1" applyAlignment="1">
      <alignment horizontal="right"/>
    </xf>
    <xf numFmtId="0" fontId="11" fillId="0" borderId="3" xfId="0" applyFont="1" applyBorder="1" applyAlignment="1">
      <alignment horizontal="right"/>
    </xf>
    <xf numFmtId="0" fontId="11" fillId="0" borderId="3" xfId="0" applyFont="1" applyBorder="1" applyAlignment="1">
      <alignment horizontal="right" wrapText="1"/>
    </xf>
    <xf numFmtId="0" fontId="39" fillId="0" borderId="0" xfId="0" applyFont="1" applyAlignment="1">
      <alignment horizontal="left"/>
    </xf>
    <xf numFmtId="0" fontId="30" fillId="0" borderId="0" xfId="0" applyFont="1" applyAlignment="1">
      <alignment horizontal="center"/>
    </xf>
    <xf numFmtId="0" fontId="30" fillId="0" borderId="0" xfId="0" applyFont="1" applyAlignment="1">
      <alignment horizontal="left"/>
    </xf>
    <xf numFmtId="0" fontId="30" fillId="0" borderId="0" xfId="0" applyFont="1" applyAlignment="1">
      <alignment horizontal="center" vertical="center"/>
    </xf>
    <xf numFmtId="0" fontId="7" fillId="0" borderId="0" xfId="0" applyFont="1" applyAlignment="1">
      <alignment horizontal="center" vertical="center"/>
    </xf>
    <xf numFmtId="0" fontId="32" fillId="0" borderId="0" xfId="0" applyFont="1" applyAlignment="1">
      <alignment horizontal="left" vertical="center"/>
    </xf>
    <xf numFmtId="0" fontId="29" fillId="0" borderId="0" xfId="0" applyFont="1" applyAlignment="1">
      <alignment horizontal="center" vertical="center"/>
    </xf>
    <xf numFmtId="0" fontId="36" fillId="0" borderId="1" xfId="0" applyFont="1" applyBorder="1" applyAlignment="1">
      <alignment horizontal="center" vertical="center"/>
    </xf>
    <xf numFmtId="0" fontId="30" fillId="0" borderId="1" xfId="0" applyFont="1" applyBorder="1" applyAlignment="1">
      <alignment horizontal="center" vertical="center"/>
    </xf>
    <xf numFmtId="0" fontId="41" fillId="0" borderId="1" xfId="2" applyFont="1" applyBorder="1" applyAlignment="1">
      <alignment horizontal="center" vertical="center"/>
    </xf>
    <xf numFmtId="0" fontId="28" fillId="0" borderId="1" xfId="0" applyFont="1" applyBorder="1" applyAlignment="1">
      <alignment horizontal="center" vertical="center"/>
    </xf>
    <xf numFmtId="0" fontId="41" fillId="0" borderId="1" xfId="0" applyFont="1" applyBorder="1" applyAlignment="1">
      <alignment horizontal="center" vertical="center"/>
    </xf>
    <xf numFmtId="0" fontId="42" fillId="0" borderId="0" xfId="0" applyFont="1" applyAlignment="1">
      <alignment horizontal="center" vertical="center"/>
    </xf>
    <xf numFmtId="0" fontId="30" fillId="0" borderId="0" xfId="0" applyFont="1" applyAlignment="1">
      <alignment horizontal="left" vertical="center"/>
    </xf>
    <xf numFmtId="0" fontId="30" fillId="0" borderId="1" xfId="0" applyFont="1" applyBorder="1" applyAlignment="1">
      <alignment horizontal="left" vertical="center" wrapText="1"/>
    </xf>
    <xf numFmtId="0" fontId="28" fillId="0" borderId="1" xfId="0" applyFont="1" applyBorder="1" applyAlignment="1">
      <alignment horizontal="center" vertical="center" wrapText="1"/>
    </xf>
    <xf numFmtId="0" fontId="30" fillId="0" borderId="1" xfId="0" applyFont="1" applyBorder="1" applyAlignment="1">
      <alignment horizontal="left" vertical="top" wrapText="1"/>
    </xf>
    <xf numFmtId="0" fontId="43" fillId="0" borderId="1" xfId="2" applyFont="1" applyBorder="1" applyAlignment="1">
      <alignment horizontal="left" vertical="top" wrapText="1"/>
    </xf>
    <xf numFmtId="0" fontId="41" fillId="0" borderId="1" xfId="2" applyFont="1" applyBorder="1" applyAlignment="1">
      <alignment horizontal="center" vertical="center" wrapText="1"/>
    </xf>
    <xf numFmtId="0" fontId="44" fillId="0" borderId="1" xfId="2" applyFont="1" applyBorder="1" applyAlignment="1">
      <alignment horizontal="center" vertical="center" wrapText="1"/>
    </xf>
    <xf numFmtId="0" fontId="43" fillId="0" borderId="1" xfId="0" applyFont="1" applyBorder="1" applyAlignment="1">
      <alignment horizontal="left" vertical="center" wrapText="1"/>
    </xf>
    <xf numFmtId="0" fontId="45" fillId="0" borderId="1" xfId="0" applyFont="1" applyBorder="1" applyAlignment="1">
      <alignment horizontal="center" vertical="center"/>
    </xf>
    <xf numFmtId="0" fontId="30" fillId="0" borderId="1" xfId="0" applyFont="1" applyBorder="1" applyAlignment="1">
      <alignment horizontal="left" vertical="center"/>
    </xf>
    <xf numFmtId="0" fontId="36" fillId="0" borderId="1" xfId="0" quotePrefix="1" applyFont="1" applyBorder="1" applyAlignment="1">
      <alignment horizontal="center"/>
    </xf>
    <xf numFmtId="0" fontId="28" fillId="0" borderId="1" xfId="0" quotePrefix="1" applyFont="1" applyBorder="1" applyAlignment="1">
      <alignment horizontal="center"/>
    </xf>
    <xf numFmtId="0" fontId="47" fillId="0" borderId="1" xfId="0" applyFont="1" applyBorder="1" applyAlignment="1">
      <alignment horizontal="left" vertical="center"/>
    </xf>
    <xf numFmtId="0" fontId="48" fillId="0" borderId="1" xfId="2" applyFont="1" applyBorder="1" applyAlignment="1">
      <alignment horizontal="left" vertical="center" wrapText="1"/>
    </xf>
    <xf numFmtId="0" fontId="49" fillId="0" borderId="1" xfId="0" applyFont="1" applyBorder="1" applyAlignment="1">
      <alignment horizontal="left" vertical="center" wrapText="1"/>
    </xf>
    <xf numFmtId="0" fontId="49" fillId="0" borderId="1" xfId="0" applyFont="1" applyBorder="1" applyAlignment="1">
      <alignment horizontal="left" vertical="center"/>
    </xf>
    <xf numFmtId="0" fontId="49" fillId="0" borderId="1" xfId="0" quotePrefix="1" applyFont="1" applyBorder="1" applyAlignment="1">
      <alignment horizontal="left" vertical="center" wrapText="1"/>
    </xf>
    <xf numFmtId="0" fontId="48" fillId="0" borderId="1" xfId="0" applyFont="1" applyBorder="1" applyAlignment="1">
      <alignment horizontal="left" vertical="center" wrapText="1"/>
    </xf>
    <xf numFmtId="0" fontId="5" fillId="6" borderId="1" xfId="0" applyFont="1" applyFill="1" applyBorder="1" applyAlignment="1">
      <alignment horizontal="center"/>
    </xf>
    <xf numFmtId="0" fontId="6" fillId="6" borderId="1" xfId="0" applyFont="1" applyFill="1" applyBorder="1" applyAlignment="1">
      <alignment horizontal="center"/>
    </xf>
    <xf numFmtId="0" fontId="6" fillId="5" borderId="1" xfId="0" applyFont="1" applyFill="1" applyBorder="1" applyAlignment="1">
      <alignment horizontal="center"/>
    </xf>
    <xf numFmtId="0" fontId="6" fillId="2" borderId="1" xfId="0" applyFont="1" applyFill="1" applyBorder="1" applyAlignment="1">
      <alignment horizontal="left" vertical="top"/>
    </xf>
    <xf numFmtId="0" fontId="5" fillId="5" borderId="1" xfId="0" applyFont="1" applyFill="1" applyBorder="1" applyAlignment="1">
      <alignment horizontal="center" vertical="center" wrapText="1"/>
    </xf>
    <xf numFmtId="0" fontId="5" fillId="2" borderId="1" xfId="0" applyFont="1" applyFill="1" applyBorder="1" applyAlignment="1">
      <alignment horizontal="left" vertical="center"/>
    </xf>
    <xf numFmtId="0" fontId="2" fillId="0" borderId="1" xfId="0" applyFont="1" applyBorder="1"/>
    <xf numFmtId="0" fontId="5" fillId="2" borderId="1" xfId="0" applyFont="1" applyFill="1" applyBorder="1" applyAlignment="1">
      <alignment horizontal="center" vertical="center"/>
    </xf>
    <xf numFmtId="0" fontId="5" fillId="5" borderId="1" xfId="0" applyFont="1" applyFill="1" applyBorder="1" applyAlignment="1">
      <alignment horizontal="center"/>
    </xf>
    <xf numFmtId="0" fontId="50" fillId="0" borderId="0" xfId="0" applyFont="1" applyAlignment="1">
      <alignment horizontal="left"/>
    </xf>
    <xf numFmtId="0" fontId="50" fillId="0" borderId="0" xfId="0" applyFont="1" applyAlignment="1">
      <alignment horizontal="center" vertical="center"/>
    </xf>
    <xf numFmtId="0" fontId="0" fillId="6" borderId="1" xfId="0" applyFill="1" applyBorder="1"/>
    <xf numFmtId="0" fontId="0" fillId="5" borderId="1" xfId="0" applyFill="1" applyBorder="1"/>
    <xf numFmtId="0" fontId="0" fillId="2" borderId="1" xfId="0" applyFill="1" applyBorder="1"/>
    <xf numFmtId="0" fontId="51" fillId="0" borderId="1" xfId="0" applyFont="1" applyBorder="1"/>
    <xf numFmtId="0" fontId="6" fillId="0" borderId="1" xfId="0" quotePrefix="1" applyFont="1" applyBorder="1" applyAlignment="1">
      <alignment horizontal="left"/>
    </xf>
    <xf numFmtId="0" fontId="38" fillId="0" borderId="1" xfId="0" applyFont="1" applyBorder="1" applyAlignment="1">
      <alignment horizontal="center" vertical="center" wrapText="1"/>
    </xf>
    <xf numFmtId="0" fontId="9" fillId="0" borderId="0" xfId="0" applyFont="1" applyAlignment="1">
      <alignment horizontal="center" vertical="center"/>
    </xf>
    <xf numFmtId="0" fontId="33" fillId="0" borderId="1" xfId="0" applyFont="1" applyBorder="1" applyAlignment="1">
      <alignment horizontal="center"/>
    </xf>
    <xf numFmtId="0" fontId="33" fillId="0" borderId="1" xfId="0" applyFont="1" applyBorder="1" applyAlignment="1">
      <alignment horizontal="center" vertical="center" wrapText="1"/>
    </xf>
    <xf numFmtId="0" fontId="33" fillId="0" borderId="1" xfId="0" applyFont="1" applyBorder="1" applyAlignment="1">
      <alignment horizontal="left" vertical="center" wrapText="1"/>
    </xf>
    <xf numFmtId="0" fontId="8" fillId="0" borderId="1" xfId="0" applyFont="1" applyBorder="1" applyAlignment="1">
      <alignment horizontal="center" vertical="center"/>
    </xf>
    <xf numFmtId="0" fontId="33" fillId="0" borderId="1" xfId="0" applyFont="1" applyBorder="1" applyAlignment="1">
      <alignment horizontal="left" vertical="center"/>
    </xf>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11" fillId="0" borderId="2" xfId="0" applyFont="1" applyBorder="1" applyAlignment="1">
      <alignment horizontal="center" wrapText="1"/>
    </xf>
    <xf numFmtId="0" fontId="11" fillId="0" borderId="6" xfId="0" applyFont="1" applyBorder="1" applyAlignment="1">
      <alignment horizontal="center" wrapText="1"/>
    </xf>
    <xf numFmtId="0" fontId="11" fillId="0" borderId="7" xfId="0" applyFont="1" applyBorder="1" applyAlignment="1">
      <alignment horizontal="center" wrapText="1"/>
    </xf>
    <xf numFmtId="0" fontId="8" fillId="0" borderId="26" xfId="0" applyFont="1" applyBorder="1" applyAlignment="1">
      <alignment horizontal="center" wrapText="1"/>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2" xfId="0" applyFont="1" applyBorder="1" applyAlignment="1">
      <alignment horizontal="center" wrapText="1"/>
    </xf>
    <xf numFmtId="0" fontId="8" fillId="0" borderId="6" xfId="0" applyFont="1" applyBorder="1" applyAlignment="1">
      <alignment horizontal="center" wrapText="1"/>
    </xf>
    <xf numFmtId="0" fontId="8" fillId="0" borderId="7" xfId="0" applyFont="1" applyBorder="1" applyAlignment="1">
      <alignment horizont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2"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2" xfId="0" applyFont="1" applyBorder="1" applyAlignment="1">
      <alignment horizontal="center"/>
    </xf>
    <xf numFmtId="0" fontId="8" fillId="0" borderId="7" xfId="0" applyFont="1" applyBorder="1" applyAlignment="1">
      <alignment horizontal="center"/>
    </xf>
    <xf numFmtId="0" fontId="10" fillId="0" borderId="2" xfId="0" applyFont="1" applyBorder="1" applyAlignment="1">
      <alignment horizontal="center"/>
    </xf>
    <xf numFmtId="0" fontId="10" fillId="0" borderId="7" xfId="0" applyFont="1" applyBorder="1" applyAlignment="1">
      <alignment horizont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wrapText="1"/>
    </xf>
    <xf numFmtId="0" fontId="8" fillId="0" borderId="1" xfId="0" applyFont="1" applyBorder="1" applyAlignment="1">
      <alignment horizontal="center" vertical="center" wrapText="1"/>
    </xf>
    <xf numFmtId="0" fontId="11" fillId="0" borderId="1" xfId="0" applyFont="1" applyBorder="1" applyAlignment="1">
      <alignment horizontal="center" wrapText="1"/>
    </xf>
    <xf numFmtId="0" fontId="8" fillId="0" borderId="1" xfId="0" applyFont="1" applyBorder="1" applyAlignment="1">
      <alignment horizontal="center"/>
    </xf>
    <xf numFmtId="0" fontId="38" fillId="0" borderId="1" xfId="0" applyFont="1" applyBorder="1" applyAlignment="1">
      <alignment horizontal="center" vertical="top" wrapText="1"/>
    </xf>
    <xf numFmtId="0" fontId="31" fillId="0" borderId="1" xfId="0" applyFont="1" applyBorder="1" applyAlignment="1">
      <alignment horizontal="center" vertical="center"/>
    </xf>
    <xf numFmtId="0" fontId="33" fillId="0" borderId="1" xfId="0" applyFont="1" applyBorder="1" applyAlignment="1">
      <alignment horizontal="center" wrapText="1"/>
    </xf>
    <xf numFmtId="0" fontId="33" fillId="0" borderId="1" xfId="0" applyFont="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wrapText="1"/>
    </xf>
    <xf numFmtId="0" fontId="10" fillId="0" borderId="1" xfId="0" applyFont="1" applyBorder="1" applyAlignment="1">
      <alignment horizontal="center"/>
    </xf>
    <xf numFmtId="0" fontId="4" fillId="0" borderId="1" xfId="0" applyFont="1" applyBorder="1" applyAlignment="1">
      <alignment horizont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wrapText="1"/>
    </xf>
    <xf numFmtId="0" fontId="19" fillId="0" borderId="0" xfId="0" applyFont="1" applyAlignment="1">
      <alignment horizontal="center" vertical="center"/>
    </xf>
    <xf numFmtId="0" fontId="20" fillId="0" borderId="0" xfId="0" applyFont="1" applyAlignment="1">
      <alignment horizontal="center" vertical="center" wrapText="1"/>
    </xf>
    <xf numFmtId="0" fontId="22" fillId="0" borderId="0" xfId="0" applyFont="1" applyAlignment="1">
      <alignment horizontal="center" vertical="center"/>
    </xf>
    <xf numFmtId="0" fontId="20" fillId="0" borderId="0" xfId="0" applyFont="1" applyAlignment="1">
      <alignment horizontal="center" vertical="center"/>
    </xf>
    <xf numFmtId="0" fontId="20" fillId="0" borderId="0" xfId="0" applyFont="1" applyAlignment="1">
      <alignment vertical="center" wrapText="1"/>
    </xf>
    <xf numFmtId="0" fontId="15" fillId="0" borderId="1" xfId="0" applyFont="1" applyBorder="1" applyAlignment="1">
      <alignment horizontal="center" wrapText="1"/>
    </xf>
    <xf numFmtId="0" fontId="15" fillId="0" borderId="1" xfId="0" applyFont="1" applyBorder="1" applyAlignment="1">
      <alignment horizontal="center" vertical="center"/>
    </xf>
    <xf numFmtId="0" fontId="15" fillId="0" borderId="1" xfId="0" applyFont="1" applyBorder="1" applyAlignment="1">
      <alignment horizontal="center"/>
    </xf>
    <xf numFmtId="0" fontId="15" fillId="0" borderId="1" xfId="0" applyFont="1" applyBorder="1" applyAlignment="1">
      <alignment horizontal="center" vertical="center" wrapText="1"/>
    </xf>
    <xf numFmtId="0" fontId="8" fillId="0" borderId="11" xfId="0" applyFont="1" applyBorder="1" applyAlignment="1">
      <alignment horizont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xf>
    <xf numFmtId="0" fontId="10" fillId="0" borderId="11" xfId="0" applyFont="1" applyBorder="1" applyAlignment="1">
      <alignment horizont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 fillId="0" borderId="2"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50" fillId="0" borderId="0" xfId="0" applyFont="1" applyAlignment="1">
      <alignment horizontal="center" vertical="center"/>
    </xf>
    <xf numFmtId="0" fontId="5" fillId="0" borderId="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47" fillId="0" borderId="2" xfId="0" applyFont="1" applyBorder="1" applyAlignment="1">
      <alignment horizontal="center" vertical="center"/>
    </xf>
    <xf numFmtId="0" fontId="47" fillId="0" borderId="6" xfId="0" applyFont="1" applyBorder="1" applyAlignment="1">
      <alignment horizontal="center" vertical="center"/>
    </xf>
    <xf numFmtId="0" fontId="47" fillId="0" borderId="7" xfId="0" applyFont="1" applyBorder="1" applyAlignment="1">
      <alignment horizontal="center" vertical="center"/>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8"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12" xfId="0" applyFont="1" applyBorder="1" applyAlignment="1">
      <alignment horizontal="center" vertical="center" wrapText="1"/>
    </xf>
    <xf numFmtId="0" fontId="5" fillId="3" borderId="27"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30" xfId="0" applyFont="1" applyFill="1" applyBorder="1" applyAlignment="1">
      <alignment horizontal="center" vertical="center" wrapText="1"/>
    </xf>
    <xf numFmtId="0" fontId="0" fillId="6" borderId="0" xfId="0" applyFill="1"/>
    <xf numFmtId="0" fontId="50" fillId="0" borderId="0" xfId="0" applyFont="1" applyFill="1" applyAlignment="1">
      <alignment horizontal="center" vertical="center"/>
    </xf>
    <xf numFmtId="0" fontId="6" fillId="0" borderId="1" xfId="0" applyFont="1" applyBorder="1" applyAlignment="1">
      <alignment horizontal="center" vertical="center"/>
    </xf>
  </cellXfs>
  <cellStyles count="4">
    <cellStyle name="Comma" xfId="1" builtinId="3"/>
    <cellStyle name="Normal" xfId="0" builtinId="0"/>
    <cellStyle name="Normal 2" xfId="2" xr:uid="{00000000-0005-0000-0000-000002000000}"/>
    <cellStyle name="Normal 3" xfId="3" xr:uid="{00000000-0005-0000-0000-000003000000}"/>
  </cellStyles>
  <dxfs count="1">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
  <sheetViews>
    <sheetView workbookViewId="0">
      <selection activeCell="A8" sqref="A8:L33"/>
    </sheetView>
  </sheetViews>
  <sheetFormatPr defaultColWidth="9" defaultRowHeight="14.4"/>
  <cols>
    <col min="1" max="1" width="6.44140625" style="119" customWidth="1"/>
    <col min="2" max="2" width="17" style="119" customWidth="1"/>
    <col min="3" max="3" width="42.33203125" style="248" customWidth="1"/>
    <col min="4" max="5" width="22.6640625" style="249" customWidth="1"/>
    <col min="6" max="6" width="34.88671875" style="249" customWidth="1"/>
    <col min="7" max="8" width="16.88671875" style="249" customWidth="1"/>
    <col min="9" max="9" width="17.44140625" style="249" customWidth="1"/>
    <col min="10" max="10" width="42.5546875" style="250" customWidth="1"/>
    <col min="11" max="11" width="44.44140625" style="249" customWidth="1"/>
    <col min="12" max="12" width="23.6640625" style="251" customWidth="1"/>
  </cols>
  <sheetData>
    <row r="1" spans="1:12" ht="28.8">
      <c r="C1" s="296" t="s">
        <v>0</v>
      </c>
      <c r="D1" s="296"/>
      <c r="E1" s="296"/>
      <c r="F1" s="296"/>
      <c r="G1" s="296"/>
      <c r="H1" s="296"/>
      <c r="I1" s="296"/>
      <c r="J1" s="296"/>
      <c r="K1" s="296"/>
      <c r="L1" s="260"/>
    </row>
    <row r="2" spans="1:12" ht="28.8">
      <c r="C2" s="296" t="s">
        <v>1</v>
      </c>
      <c r="D2" s="296"/>
      <c r="E2" s="296"/>
      <c r="F2" s="296"/>
      <c r="G2" s="296"/>
      <c r="H2" s="296"/>
      <c r="I2" s="296"/>
      <c r="J2" s="296"/>
      <c r="K2" s="296"/>
      <c r="L2" s="260"/>
    </row>
    <row r="3" spans="1:12" ht="28.8">
      <c r="C3" s="296">
        <v>2021</v>
      </c>
      <c r="D3" s="296"/>
      <c r="E3" s="296"/>
      <c r="F3" s="296"/>
      <c r="G3" s="296"/>
      <c r="H3" s="296"/>
      <c r="I3" s="296"/>
      <c r="J3" s="296"/>
      <c r="K3" s="296"/>
      <c r="L3" s="260"/>
    </row>
    <row r="4" spans="1:12" s="16" customFormat="1" ht="13.8">
      <c r="A4" s="252"/>
      <c r="B4" s="252"/>
      <c r="C4" s="253"/>
      <c r="D4" s="254"/>
      <c r="E4" s="254"/>
      <c r="F4" s="254"/>
      <c r="G4" s="254"/>
      <c r="H4" s="254"/>
      <c r="I4" s="254"/>
      <c r="J4" s="261"/>
      <c r="K4" s="254"/>
      <c r="L4" s="254"/>
    </row>
    <row r="5" spans="1:12" ht="18.75" customHeight="1">
      <c r="A5" s="300" t="s">
        <v>2</v>
      </c>
      <c r="B5" s="35"/>
      <c r="C5" s="301" t="s">
        <v>3</v>
      </c>
      <c r="D5" s="297" t="s">
        <v>4</v>
      </c>
      <c r="E5" s="297"/>
      <c r="F5" s="297"/>
      <c r="G5" s="298" t="s">
        <v>5</v>
      </c>
      <c r="H5" s="298" t="s">
        <v>6</v>
      </c>
      <c r="I5" s="298" t="s">
        <v>7</v>
      </c>
      <c r="J5" s="299" t="s">
        <v>8</v>
      </c>
      <c r="K5" s="298" t="s">
        <v>9</v>
      </c>
      <c r="L5" s="295" t="s">
        <v>10</v>
      </c>
    </row>
    <row r="6" spans="1:12" ht="18">
      <c r="A6" s="300"/>
      <c r="B6" s="35"/>
      <c r="C6" s="301"/>
      <c r="D6" s="302" t="s">
        <v>11</v>
      </c>
      <c r="E6" s="302" t="s">
        <v>12</v>
      </c>
      <c r="F6" s="303" t="s">
        <v>13</v>
      </c>
      <c r="G6" s="298"/>
      <c r="H6" s="298"/>
      <c r="I6" s="298"/>
      <c r="J6" s="299"/>
      <c r="K6" s="298"/>
      <c r="L6" s="295"/>
    </row>
    <row r="7" spans="1:12" ht="18">
      <c r="A7" s="300"/>
      <c r="B7" s="35"/>
      <c r="C7" s="301"/>
      <c r="D7" s="302"/>
      <c r="E7" s="302"/>
      <c r="F7" s="303"/>
      <c r="G7" s="298"/>
      <c r="H7" s="298"/>
      <c r="I7" s="298"/>
      <c r="J7" s="299"/>
      <c r="K7" s="298"/>
      <c r="L7" s="295"/>
    </row>
    <row r="8" spans="1:12" s="119" customFormat="1" ht="18">
      <c r="A8" s="93">
        <v>1</v>
      </c>
      <c r="B8" s="93" t="s">
        <v>14</v>
      </c>
      <c r="C8" s="275" t="s">
        <v>15</v>
      </c>
      <c r="D8" s="255">
        <v>106</v>
      </c>
      <c r="E8" s="255">
        <v>25</v>
      </c>
      <c r="F8" s="255">
        <v>131</v>
      </c>
      <c r="G8" s="255">
        <v>148</v>
      </c>
      <c r="H8" s="255">
        <v>157</v>
      </c>
      <c r="I8" s="255">
        <v>17</v>
      </c>
      <c r="J8" s="262" t="s">
        <v>16</v>
      </c>
      <c r="K8" s="222">
        <v>148</v>
      </c>
      <c r="L8" s="263">
        <v>0</v>
      </c>
    </row>
    <row r="9" spans="1:12" ht="27.6">
      <c r="A9" s="93">
        <v>2</v>
      </c>
      <c r="B9" s="93" t="s">
        <v>14</v>
      </c>
      <c r="C9" s="275" t="s">
        <v>17</v>
      </c>
      <c r="D9" s="255">
        <v>373</v>
      </c>
      <c r="E9" s="255">
        <v>260</v>
      </c>
      <c r="F9" s="255">
        <v>633</v>
      </c>
      <c r="G9" s="256">
        <v>644</v>
      </c>
      <c r="H9" s="256">
        <v>809</v>
      </c>
      <c r="I9" s="255">
        <v>11</v>
      </c>
      <c r="J9" s="264" t="s">
        <v>18</v>
      </c>
      <c r="K9" s="222">
        <v>11</v>
      </c>
      <c r="L9" s="263">
        <v>0</v>
      </c>
    </row>
    <row r="10" spans="1:12" ht="27.6">
      <c r="A10" s="93">
        <v>3</v>
      </c>
      <c r="B10" s="93" t="s">
        <v>14</v>
      </c>
      <c r="C10" s="275" t="s">
        <v>19</v>
      </c>
      <c r="D10" s="255">
        <v>272</v>
      </c>
      <c r="E10" s="255">
        <v>0</v>
      </c>
      <c r="F10" s="255">
        <v>272</v>
      </c>
      <c r="G10" s="255">
        <v>272</v>
      </c>
      <c r="H10" s="255">
        <v>319</v>
      </c>
      <c r="I10" s="255">
        <v>0</v>
      </c>
      <c r="J10" s="262"/>
      <c r="K10" s="222">
        <v>0</v>
      </c>
      <c r="L10" s="256">
        <v>0</v>
      </c>
    </row>
    <row r="11" spans="1:12" ht="41.4">
      <c r="A11" s="93">
        <v>4</v>
      </c>
      <c r="B11" s="93" t="s">
        <v>14</v>
      </c>
      <c r="C11" s="275" t="s">
        <v>20</v>
      </c>
      <c r="D11" s="255">
        <v>376</v>
      </c>
      <c r="E11" s="255">
        <v>289</v>
      </c>
      <c r="F11" s="255">
        <v>665</v>
      </c>
      <c r="G11" s="255">
        <v>781</v>
      </c>
      <c r="H11" s="255">
        <v>781</v>
      </c>
      <c r="I11" s="255">
        <v>116</v>
      </c>
      <c r="J11" s="262" t="s">
        <v>21</v>
      </c>
      <c r="K11" s="222">
        <v>116</v>
      </c>
      <c r="L11" s="263">
        <v>0</v>
      </c>
    </row>
    <row r="12" spans="1:12" ht="18">
      <c r="A12" s="93">
        <v>5</v>
      </c>
      <c r="B12" s="93" t="s">
        <v>14</v>
      </c>
      <c r="C12" s="275" t="s">
        <v>22</v>
      </c>
      <c r="D12" s="255">
        <v>116</v>
      </c>
      <c r="E12" s="255">
        <v>115</v>
      </c>
      <c r="F12" s="255">
        <v>231</v>
      </c>
      <c r="G12" s="255">
        <v>274</v>
      </c>
      <c r="H12" s="255">
        <v>274</v>
      </c>
      <c r="I12" s="255">
        <v>43</v>
      </c>
      <c r="J12" s="264" t="s">
        <v>23</v>
      </c>
      <c r="K12" s="222">
        <v>0</v>
      </c>
      <c r="L12" s="263">
        <v>1</v>
      </c>
    </row>
    <row r="13" spans="1:12" ht="151.80000000000001">
      <c r="A13" s="93">
        <v>6</v>
      </c>
      <c r="B13" s="93" t="s">
        <v>14</v>
      </c>
      <c r="C13" s="275" t="s">
        <v>24</v>
      </c>
      <c r="D13" s="255">
        <v>0</v>
      </c>
      <c r="E13" s="255">
        <v>39</v>
      </c>
      <c r="F13" s="255">
        <v>43</v>
      </c>
      <c r="G13" s="255">
        <v>39</v>
      </c>
      <c r="H13" s="255">
        <v>43</v>
      </c>
      <c r="I13" s="255">
        <v>4</v>
      </c>
      <c r="J13" s="262" t="s">
        <v>25</v>
      </c>
      <c r="K13" s="222">
        <v>3</v>
      </c>
      <c r="L13" s="263">
        <v>0</v>
      </c>
    </row>
    <row r="14" spans="1:12" s="17" customFormat="1" ht="27.6">
      <c r="A14" s="35">
        <v>7</v>
      </c>
      <c r="B14" s="93" t="s">
        <v>14</v>
      </c>
      <c r="C14" s="277" t="s">
        <v>26</v>
      </c>
      <c r="D14" s="271" t="s">
        <v>27</v>
      </c>
      <c r="E14" s="271" t="s">
        <v>28</v>
      </c>
      <c r="F14" s="271" t="s">
        <v>29</v>
      </c>
      <c r="G14" s="272" t="s">
        <v>29</v>
      </c>
      <c r="H14" s="272" t="s">
        <v>30</v>
      </c>
      <c r="I14" s="212">
        <v>1</v>
      </c>
      <c r="J14" s="264" t="s">
        <v>31</v>
      </c>
      <c r="K14" s="222">
        <v>0</v>
      </c>
      <c r="L14" s="263">
        <v>0</v>
      </c>
    </row>
    <row r="15" spans="1:12" ht="27.6">
      <c r="A15" s="93">
        <v>8</v>
      </c>
      <c r="B15" s="93" t="s">
        <v>14</v>
      </c>
      <c r="C15" s="275" t="s">
        <v>32</v>
      </c>
      <c r="D15" s="212">
        <v>70</v>
      </c>
      <c r="E15" s="212">
        <v>46</v>
      </c>
      <c r="F15" s="212">
        <v>116</v>
      </c>
      <c r="G15" s="213">
        <v>122</v>
      </c>
      <c r="H15" s="213">
        <v>122</v>
      </c>
      <c r="I15" s="212">
        <v>6</v>
      </c>
      <c r="J15" s="264" t="s">
        <v>33</v>
      </c>
      <c r="K15" s="222">
        <v>0</v>
      </c>
      <c r="L15" s="263">
        <v>0</v>
      </c>
    </row>
    <row r="16" spans="1:12" ht="27.6">
      <c r="A16" s="93">
        <v>9</v>
      </c>
      <c r="B16" s="93" t="s">
        <v>14</v>
      </c>
      <c r="C16" s="275" t="s">
        <v>34</v>
      </c>
      <c r="D16" s="255">
        <v>96</v>
      </c>
      <c r="E16" s="212">
        <v>62</v>
      </c>
      <c r="F16" s="212">
        <v>158</v>
      </c>
      <c r="G16" s="212">
        <v>188</v>
      </c>
      <c r="H16" s="212">
        <v>188</v>
      </c>
      <c r="I16" s="212">
        <v>30</v>
      </c>
      <c r="J16" s="264" t="s">
        <v>35</v>
      </c>
      <c r="K16" s="222">
        <v>0</v>
      </c>
      <c r="L16" s="263">
        <v>0</v>
      </c>
    </row>
    <row r="17" spans="1:12" ht="41.4">
      <c r="A17" s="93">
        <v>10</v>
      </c>
      <c r="B17" s="93" t="s">
        <v>14</v>
      </c>
      <c r="C17" s="275" t="s">
        <v>36</v>
      </c>
      <c r="D17" s="255">
        <v>175</v>
      </c>
      <c r="E17" s="255">
        <v>102</v>
      </c>
      <c r="F17" s="255">
        <f>D17+E17</f>
        <v>277</v>
      </c>
      <c r="G17" s="255">
        <v>278</v>
      </c>
      <c r="H17" s="255">
        <v>403</v>
      </c>
      <c r="I17" s="255">
        <f>G17-F17</f>
        <v>1</v>
      </c>
      <c r="J17" s="264" t="s">
        <v>37</v>
      </c>
      <c r="K17" s="222">
        <v>1</v>
      </c>
      <c r="L17" s="222">
        <v>0</v>
      </c>
    </row>
    <row r="18" spans="1:12" ht="41.4">
      <c r="A18" s="93">
        <v>11</v>
      </c>
      <c r="B18" s="93" t="s">
        <v>14</v>
      </c>
      <c r="C18" s="275" t="s">
        <v>38</v>
      </c>
      <c r="D18" s="255">
        <v>90</v>
      </c>
      <c r="E18" s="255">
        <v>76</v>
      </c>
      <c r="F18" s="255">
        <v>166</v>
      </c>
      <c r="G18" s="256">
        <v>180</v>
      </c>
      <c r="H18" s="256">
        <v>180</v>
      </c>
      <c r="I18" s="255">
        <v>13</v>
      </c>
      <c r="J18" s="264" t="s">
        <v>39</v>
      </c>
      <c r="K18" s="222">
        <v>12</v>
      </c>
      <c r="L18" s="263">
        <v>7</v>
      </c>
    </row>
    <row r="19" spans="1:12" s="120" customFormat="1" ht="18">
      <c r="A19" s="93">
        <v>12</v>
      </c>
      <c r="B19" s="93" t="s">
        <v>14</v>
      </c>
      <c r="C19" s="275" t="s">
        <v>40</v>
      </c>
      <c r="D19" s="255">
        <v>133</v>
      </c>
      <c r="E19" s="255">
        <v>123</v>
      </c>
      <c r="F19" s="255">
        <v>256</v>
      </c>
      <c r="G19" s="256">
        <v>279</v>
      </c>
      <c r="H19" s="256">
        <v>298</v>
      </c>
      <c r="I19" s="255">
        <v>23</v>
      </c>
      <c r="J19" s="262" t="s">
        <v>41</v>
      </c>
      <c r="K19" s="222">
        <v>0</v>
      </c>
      <c r="L19" s="263">
        <v>5</v>
      </c>
    </row>
    <row r="20" spans="1:12" s="120" customFormat="1" ht="18">
      <c r="A20" s="93">
        <v>13</v>
      </c>
      <c r="B20" s="93" t="s">
        <v>14</v>
      </c>
      <c r="C20" s="275" t="s">
        <v>42</v>
      </c>
      <c r="D20" s="255">
        <v>20</v>
      </c>
      <c r="E20" s="255">
        <v>24</v>
      </c>
      <c r="F20" s="255">
        <v>44</v>
      </c>
      <c r="G20" s="255">
        <v>65</v>
      </c>
      <c r="H20" s="255">
        <v>65</v>
      </c>
      <c r="I20" s="255">
        <v>21</v>
      </c>
      <c r="J20" s="262" t="s">
        <v>43</v>
      </c>
      <c r="K20" s="222">
        <v>15</v>
      </c>
      <c r="L20" s="263">
        <v>0</v>
      </c>
    </row>
    <row r="21" spans="1:12" ht="27.6">
      <c r="A21" s="93">
        <v>14</v>
      </c>
      <c r="B21" s="93" t="s">
        <v>14</v>
      </c>
      <c r="C21" s="274" t="s">
        <v>44</v>
      </c>
      <c r="D21" s="257">
        <v>34</v>
      </c>
      <c r="E21" s="257">
        <v>29</v>
      </c>
      <c r="F21" s="257">
        <v>63</v>
      </c>
      <c r="G21" s="257">
        <v>87</v>
      </c>
      <c r="H21" s="257">
        <v>87</v>
      </c>
      <c r="I21" s="257">
        <v>25</v>
      </c>
      <c r="J21" s="265" t="s">
        <v>45</v>
      </c>
      <c r="K21" s="266">
        <v>0</v>
      </c>
      <c r="L21" s="267">
        <v>1</v>
      </c>
    </row>
    <row r="22" spans="1:12" ht="15.6">
      <c r="A22" s="93">
        <v>15</v>
      </c>
      <c r="B22" s="93" t="s">
        <v>14</v>
      </c>
      <c r="C22" s="275" t="s">
        <v>46</v>
      </c>
      <c r="D22" s="258">
        <v>119</v>
      </c>
      <c r="E22" s="258">
        <v>73</v>
      </c>
      <c r="F22" s="258">
        <v>192</v>
      </c>
      <c r="G22" s="258">
        <v>238</v>
      </c>
      <c r="H22" s="258">
        <v>238</v>
      </c>
      <c r="I22" s="258">
        <v>46</v>
      </c>
      <c r="J22" s="262" t="s">
        <v>16</v>
      </c>
      <c r="K22" s="263">
        <v>0</v>
      </c>
      <c r="L22" s="263">
        <v>0</v>
      </c>
    </row>
    <row r="23" spans="1:12" ht="27.6">
      <c r="A23" s="93">
        <v>16</v>
      </c>
      <c r="B23" s="93" t="s">
        <v>14</v>
      </c>
      <c r="C23" s="275" t="s">
        <v>47</v>
      </c>
      <c r="D23" s="255">
        <v>144</v>
      </c>
      <c r="E23" s="255">
        <v>104</v>
      </c>
      <c r="F23" s="255">
        <v>248</v>
      </c>
      <c r="G23" s="256">
        <v>251</v>
      </c>
      <c r="H23" s="256">
        <v>309</v>
      </c>
      <c r="I23" s="255">
        <v>3</v>
      </c>
      <c r="J23" s="264" t="s">
        <v>48</v>
      </c>
      <c r="K23" s="222">
        <v>1</v>
      </c>
      <c r="L23" s="222">
        <v>0</v>
      </c>
    </row>
    <row r="24" spans="1:12" s="120" customFormat="1" ht="27.6">
      <c r="A24" s="93">
        <v>17</v>
      </c>
      <c r="B24" s="93" t="s">
        <v>14</v>
      </c>
      <c r="C24" s="275" t="s">
        <v>49</v>
      </c>
      <c r="D24" s="255">
        <v>0</v>
      </c>
      <c r="E24" s="255">
        <v>21</v>
      </c>
      <c r="F24" s="255">
        <v>21</v>
      </c>
      <c r="G24" s="256">
        <v>23</v>
      </c>
      <c r="H24" s="256">
        <v>29</v>
      </c>
      <c r="I24" s="255">
        <v>2</v>
      </c>
      <c r="J24" s="262" t="s">
        <v>50</v>
      </c>
      <c r="K24" s="222">
        <v>2</v>
      </c>
      <c r="L24" s="263">
        <v>0</v>
      </c>
    </row>
    <row r="25" spans="1:12" s="120" customFormat="1" ht="18">
      <c r="A25" s="93">
        <v>18</v>
      </c>
      <c r="B25" s="93" t="s">
        <v>14</v>
      </c>
      <c r="C25" s="275" t="s">
        <v>51</v>
      </c>
      <c r="D25" s="255">
        <v>28</v>
      </c>
      <c r="E25" s="255">
        <v>10</v>
      </c>
      <c r="F25" s="255">
        <v>38</v>
      </c>
      <c r="G25" s="255">
        <v>38</v>
      </c>
      <c r="H25" s="255">
        <v>38</v>
      </c>
      <c r="I25" s="255">
        <v>0</v>
      </c>
      <c r="J25" s="262"/>
      <c r="K25" s="222">
        <v>0</v>
      </c>
      <c r="L25" s="222">
        <v>0</v>
      </c>
    </row>
    <row r="26" spans="1:12" ht="27.6">
      <c r="A26" s="93">
        <v>19</v>
      </c>
      <c r="B26" s="93" t="s">
        <v>14</v>
      </c>
      <c r="C26" s="275" t="s">
        <v>52</v>
      </c>
      <c r="D26" s="255">
        <v>282</v>
      </c>
      <c r="E26" s="255">
        <v>175</v>
      </c>
      <c r="F26" s="255">
        <v>457</v>
      </c>
      <c r="G26" s="256">
        <v>486</v>
      </c>
      <c r="H26" s="256">
        <v>1013</v>
      </c>
      <c r="I26" s="255">
        <f>G26-F26</f>
        <v>29</v>
      </c>
      <c r="J26" s="262" t="s">
        <v>53</v>
      </c>
      <c r="K26" s="222">
        <v>20</v>
      </c>
      <c r="L26" s="263">
        <v>0</v>
      </c>
    </row>
    <row r="27" spans="1:12" s="120" customFormat="1" ht="18">
      <c r="A27" s="93">
        <v>20</v>
      </c>
      <c r="B27" s="93" t="s">
        <v>14</v>
      </c>
      <c r="C27" s="278" t="s">
        <v>54</v>
      </c>
      <c r="D27" s="259">
        <v>113</v>
      </c>
      <c r="E27" s="259">
        <v>89</v>
      </c>
      <c r="F27" s="259">
        <v>202</v>
      </c>
      <c r="G27" s="256">
        <v>288</v>
      </c>
      <c r="H27" s="256">
        <v>288</v>
      </c>
      <c r="I27" s="259">
        <v>86</v>
      </c>
      <c r="J27" s="268" t="s">
        <v>55</v>
      </c>
      <c r="K27" s="269">
        <v>9</v>
      </c>
      <c r="L27" s="269">
        <v>0</v>
      </c>
    </row>
    <row r="28" spans="1:12" s="120" customFormat="1" ht="27.6">
      <c r="A28" s="93">
        <v>21</v>
      </c>
      <c r="B28" s="93" t="s">
        <v>14</v>
      </c>
      <c r="C28" s="275" t="s">
        <v>56</v>
      </c>
      <c r="D28" s="255">
        <v>130</v>
      </c>
      <c r="E28" s="255">
        <v>70</v>
      </c>
      <c r="F28" s="255">
        <v>200</v>
      </c>
      <c r="G28" s="256">
        <v>232</v>
      </c>
      <c r="H28" s="256">
        <v>232</v>
      </c>
      <c r="I28" s="255">
        <v>32</v>
      </c>
      <c r="J28" s="270" t="s">
        <v>57</v>
      </c>
      <c r="K28" s="222">
        <v>0</v>
      </c>
      <c r="L28" s="263">
        <v>0</v>
      </c>
    </row>
    <row r="29" spans="1:12" s="120" customFormat="1" ht="27.6">
      <c r="A29" s="93">
        <v>22</v>
      </c>
      <c r="B29" s="93" t="s">
        <v>14</v>
      </c>
      <c r="C29" s="275" t="s">
        <v>58</v>
      </c>
      <c r="D29" s="255">
        <v>397</v>
      </c>
      <c r="E29" s="255">
        <v>216</v>
      </c>
      <c r="F29" s="255">
        <v>613</v>
      </c>
      <c r="G29" s="256">
        <v>668</v>
      </c>
      <c r="H29" s="256">
        <v>668</v>
      </c>
      <c r="I29" s="255">
        <v>55</v>
      </c>
      <c r="J29" s="262" t="s">
        <v>59</v>
      </c>
      <c r="K29" s="222">
        <v>0</v>
      </c>
      <c r="L29" s="263">
        <v>0</v>
      </c>
    </row>
    <row r="30" spans="1:12" s="120" customFormat="1" ht="27.6">
      <c r="A30" s="93">
        <v>23</v>
      </c>
      <c r="B30" s="93" t="s">
        <v>14</v>
      </c>
      <c r="C30" s="275" t="s">
        <v>60</v>
      </c>
      <c r="D30" s="256">
        <v>109</v>
      </c>
      <c r="E30" s="256">
        <v>65</v>
      </c>
      <c r="F30" s="256">
        <v>174</v>
      </c>
      <c r="G30" s="256">
        <v>174</v>
      </c>
      <c r="H30" s="256">
        <v>236</v>
      </c>
      <c r="I30" s="256">
        <v>62</v>
      </c>
      <c r="J30" s="270" t="s">
        <v>45</v>
      </c>
      <c r="K30" s="256">
        <v>0</v>
      </c>
      <c r="L30" s="256">
        <v>4</v>
      </c>
    </row>
    <row r="31" spans="1:12" s="120" customFormat="1" ht="27.6">
      <c r="A31" s="93">
        <v>24</v>
      </c>
      <c r="B31" s="93" t="s">
        <v>14</v>
      </c>
      <c r="C31" s="275" t="s">
        <v>61</v>
      </c>
      <c r="D31" s="256">
        <v>345</v>
      </c>
      <c r="E31" s="256">
        <v>444</v>
      </c>
      <c r="F31" s="256">
        <v>789</v>
      </c>
      <c r="G31" s="256">
        <v>879</v>
      </c>
      <c r="H31" s="256">
        <v>879</v>
      </c>
      <c r="I31" s="256">
        <v>90</v>
      </c>
      <c r="J31" s="262" t="s">
        <v>62</v>
      </c>
      <c r="K31" s="256">
        <v>60</v>
      </c>
      <c r="L31" s="256">
        <v>1</v>
      </c>
    </row>
    <row r="32" spans="1:12" s="120" customFormat="1">
      <c r="A32" s="93">
        <v>25</v>
      </c>
      <c r="B32" s="93" t="s">
        <v>14</v>
      </c>
      <c r="C32" s="276" t="s">
        <v>63</v>
      </c>
      <c r="D32" s="256">
        <v>280</v>
      </c>
      <c r="E32" s="256">
        <v>151</v>
      </c>
      <c r="F32" s="256">
        <v>431</v>
      </c>
      <c r="G32" s="256">
        <v>438</v>
      </c>
      <c r="H32" s="256">
        <v>438</v>
      </c>
      <c r="I32" s="256">
        <v>7</v>
      </c>
      <c r="J32" s="270" t="s">
        <v>45</v>
      </c>
      <c r="K32" s="256">
        <v>3</v>
      </c>
      <c r="L32" s="256">
        <v>0</v>
      </c>
    </row>
    <row r="33" spans="1:12" s="120" customFormat="1" ht="27.6">
      <c r="A33" s="93">
        <v>26</v>
      </c>
      <c r="B33" s="93" t="s">
        <v>14</v>
      </c>
      <c r="C33" s="275" t="s">
        <v>64</v>
      </c>
      <c r="D33" s="256">
        <v>42</v>
      </c>
      <c r="E33" s="256">
        <v>46</v>
      </c>
      <c r="F33" s="256">
        <v>88</v>
      </c>
      <c r="G33" s="256">
        <v>88</v>
      </c>
      <c r="H33" s="256">
        <v>183</v>
      </c>
      <c r="I33" s="256">
        <v>95</v>
      </c>
      <c r="J33" s="270" t="s">
        <v>45</v>
      </c>
      <c r="K33" s="256">
        <v>95</v>
      </c>
      <c r="L33" s="256">
        <v>0</v>
      </c>
    </row>
    <row r="34" spans="1:12">
      <c r="D34" s="213"/>
    </row>
  </sheetData>
  <mergeCells count="15">
    <mergeCell ref="A5:A7"/>
    <mergeCell ref="C5:C7"/>
    <mergeCell ref="D6:D7"/>
    <mergeCell ref="E6:E7"/>
    <mergeCell ref="F6:F7"/>
    <mergeCell ref="L5:L7"/>
    <mergeCell ref="C1:K1"/>
    <mergeCell ref="C2:K2"/>
    <mergeCell ref="C3:K3"/>
    <mergeCell ref="D5:F5"/>
    <mergeCell ref="G5:G7"/>
    <mergeCell ref="H5:H7"/>
    <mergeCell ref="I5:I7"/>
    <mergeCell ref="J5:J7"/>
    <mergeCell ref="K5:K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40"/>
  <sheetViews>
    <sheetView workbookViewId="0">
      <selection sqref="A1:K6"/>
    </sheetView>
  </sheetViews>
  <sheetFormatPr defaultColWidth="9" defaultRowHeight="14.4"/>
  <cols>
    <col min="2" max="2" width="25.88671875" customWidth="1"/>
    <col min="3" max="3" width="14.5546875" customWidth="1"/>
    <col min="4" max="4" width="17.33203125" customWidth="1"/>
    <col min="5" max="5" width="19.6640625" customWidth="1"/>
    <col min="6" max="6" width="29.5546875" customWidth="1"/>
    <col min="7" max="7" width="26.33203125" customWidth="1"/>
    <col min="8" max="8" width="20" customWidth="1"/>
    <col min="9" max="9" width="29.44140625" customWidth="1"/>
    <col min="10" max="10" width="22.6640625" customWidth="1"/>
    <col min="11" max="11" width="19.33203125" customWidth="1"/>
  </cols>
  <sheetData>
    <row r="1" spans="1:11" ht="28.8">
      <c r="A1" s="24"/>
      <c r="B1" s="329" t="s">
        <v>116</v>
      </c>
      <c r="C1" s="329"/>
      <c r="D1" s="329"/>
      <c r="E1" s="329"/>
      <c r="F1" s="329"/>
      <c r="G1" s="329"/>
      <c r="H1" s="329"/>
      <c r="I1" s="329"/>
      <c r="J1" s="329"/>
      <c r="K1" s="137"/>
    </row>
    <row r="2" spans="1:11" ht="28.8">
      <c r="A2" s="24"/>
      <c r="B2" s="329" t="s">
        <v>1</v>
      </c>
      <c r="C2" s="329"/>
      <c r="D2" s="329"/>
      <c r="E2" s="329"/>
      <c r="F2" s="329"/>
      <c r="G2" s="329"/>
      <c r="H2" s="329"/>
      <c r="I2" s="329"/>
      <c r="J2" s="329"/>
      <c r="K2" s="137"/>
    </row>
    <row r="3" spans="1:11" ht="28.8">
      <c r="A3" s="24"/>
      <c r="B3" s="329">
        <v>2021</v>
      </c>
      <c r="C3" s="329"/>
      <c r="D3" s="329"/>
      <c r="E3" s="329"/>
      <c r="F3" s="329"/>
      <c r="G3" s="329"/>
      <c r="H3" s="329"/>
      <c r="I3" s="329"/>
      <c r="J3" s="329"/>
      <c r="K3" s="137"/>
    </row>
    <row r="4" spans="1:11">
      <c r="A4" s="129"/>
      <c r="B4" s="130"/>
      <c r="C4" s="130"/>
      <c r="D4" s="130"/>
      <c r="E4" s="130"/>
      <c r="F4" s="130"/>
      <c r="G4" s="130"/>
      <c r="H4" s="130"/>
      <c r="I4" s="130"/>
      <c r="J4" s="345" t="s">
        <v>9</v>
      </c>
      <c r="K4" s="343" t="s">
        <v>70</v>
      </c>
    </row>
    <row r="5" spans="1:11" ht="18">
      <c r="A5" s="319" t="s">
        <v>2</v>
      </c>
      <c r="B5" s="346" t="s">
        <v>3</v>
      </c>
      <c r="C5" s="333" t="s">
        <v>66</v>
      </c>
      <c r="D5" s="333"/>
      <c r="E5" s="333"/>
      <c r="F5" s="347" t="s">
        <v>5</v>
      </c>
      <c r="G5" s="347" t="s">
        <v>6</v>
      </c>
      <c r="H5" s="344" t="s">
        <v>7</v>
      </c>
      <c r="I5" s="344" t="s">
        <v>8</v>
      </c>
      <c r="J5" s="345"/>
      <c r="K5" s="343"/>
    </row>
    <row r="6" spans="1:11" ht="21">
      <c r="A6" s="321"/>
      <c r="B6" s="346"/>
      <c r="C6" s="134" t="s">
        <v>11</v>
      </c>
      <c r="D6" s="134" t="s">
        <v>12</v>
      </c>
      <c r="E6" s="135" t="s">
        <v>13</v>
      </c>
      <c r="F6" s="347"/>
      <c r="G6" s="347"/>
      <c r="H6" s="344"/>
      <c r="I6" s="344"/>
      <c r="J6" s="345"/>
      <c r="K6" s="343"/>
    </row>
    <row r="7" spans="1:11" ht="18">
      <c r="A7" s="24">
        <v>1</v>
      </c>
      <c r="B7" s="22" t="s">
        <v>418</v>
      </c>
      <c r="C7" s="24">
        <v>364</v>
      </c>
      <c r="D7" s="24">
        <v>357</v>
      </c>
      <c r="E7" s="24">
        <v>721</v>
      </c>
      <c r="F7" s="24">
        <v>721</v>
      </c>
      <c r="G7" s="24">
        <v>790</v>
      </c>
      <c r="H7" s="24">
        <v>69</v>
      </c>
      <c r="I7" s="140" t="s">
        <v>419</v>
      </c>
      <c r="J7" s="24">
        <v>0</v>
      </c>
      <c r="K7" s="24">
        <v>0</v>
      </c>
    </row>
    <row r="8" spans="1:11">
      <c r="A8" s="24">
        <v>2</v>
      </c>
      <c r="B8" s="24" t="s">
        <v>420</v>
      </c>
      <c r="C8" s="24">
        <v>455</v>
      </c>
      <c r="D8" s="24">
        <v>340</v>
      </c>
      <c r="E8" s="24">
        <v>795</v>
      </c>
      <c r="F8" s="24">
        <v>795</v>
      </c>
      <c r="G8" s="24">
        <v>842</v>
      </c>
      <c r="H8" s="24">
        <v>47</v>
      </c>
      <c r="I8" s="24" t="s">
        <v>419</v>
      </c>
      <c r="J8" s="24">
        <v>0</v>
      </c>
      <c r="K8" s="24">
        <v>0</v>
      </c>
    </row>
    <row r="9" spans="1:11">
      <c r="A9" s="24">
        <v>3</v>
      </c>
      <c r="B9" s="24" t="s">
        <v>421</v>
      </c>
      <c r="C9" s="24">
        <v>503</v>
      </c>
      <c r="D9" s="24">
        <v>366</v>
      </c>
      <c r="E9" s="24">
        <v>869</v>
      </c>
      <c r="F9" s="24">
        <v>1056</v>
      </c>
      <c r="G9" s="24">
        <v>1056</v>
      </c>
      <c r="H9" s="24">
        <v>187</v>
      </c>
      <c r="I9" s="24" t="s">
        <v>419</v>
      </c>
      <c r="J9" s="24">
        <v>0</v>
      </c>
      <c r="K9" s="24"/>
    </row>
    <row r="10" spans="1:11">
      <c r="A10" s="24">
        <v>4</v>
      </c>
      <c r="B10" s="24" t="s">
        <v>422</v>
      </c>
      <c r="C10" s="24">
        <v>339</v>
      </c>
      <c r="D10" s="24">
        <v>261</v>
      </c>
      <c r="E10" s="24">
        <v>600</v>
      </c>
      <c r="F10" s="24">
        <v>600</v>
      </c>
      <c r="G10" s="24"/>
      <c r="H10" s="24"/>
      <c r="I10" s="24"/>
      <c r="J10" s="24"/>
      <c r="K10" s="24"/>
    </row>
    <row r="11" spans="1:11">
      <c r="A11" s="24">
        <v>5</v>
      </c>
      <c r="B11" s="24" t="s">
        <v>423</v>
      </c>
      <c r="C11" s="24">
        <v>169</v>
      </c>
      <c r="D11" s="24">
        <v>152</v>
      </c>
      <c r="E11" s="24">
        <v>321</v>
      </c>
      <c r="F11" s="24">
        <v>321</v>
      </c>
      <c r="G11" s="24">
        <v>373</v>
      </c>
      <c r="H11" s="24">
        <v>52</v>
      </c>
      <c r="I11" s="24" t="s">
        <v>424</v>
      </c>
      <c r="J11" s="24">
        <v>1</v>
      </c>
      <c r="K11" s="24">
        <v>0</v>
      </c>
    </row>
    <row r="12" spans="1:11" ht="18">
      <c r="A12" s="24">
        <v>6</v>
      </c>
      <c r="B12" s="136" t="s">
        <v>425</v>
      </c>
      <c r="C12" s="134">
        <v>0</v>
      </c>
      <c r="D12" s="134">
        <v>929</v>
      </c>
      <c r="E12" s="134">
        <v>929</v>
      </c>
      <c r="F12" s="24">
        <v>929</v>
      </c>
      <c r="G12" s="24">
        <v>1029</v>
      </c>
      <c r="H12" s="134">
        <v>100</v>
      </c>
      <c r="I12" s="140" t="s">
        <v>419</v>
      </c>
      <c r="J12" s="141"/>
      <c r="K12" s="142"/>
    </row>
    <row r="13" spans="1:11">
      <c r="A13" s="24">
        <v>7</v>
      </c>
      <c r="B13" s="24" t="s">
        <v>426</v>
      </c>
      <c r="C13" s="24" t="s">
        <v>427</v>
      </c>
      <c r="D13" s="24">
        <v>31</v>
      </c>
      <c r="E13" s="24">
        <v>51</v>
      </c>
      <c r="F13" s="24">
        <v>95</v>
      </c>
      <c r="G13" s="24">
        <v>44</v>
      </c>
      <c r="H13" s="24">
        <v>0</v>
      </c>
      <c r="I13" s="24" t="s">
        <v>419</v>
      </c>
      <c r="J13" s="24"/>
      <c r="K13" s="24"/>
    </row>
    <row r="14" spans="1:11" ht="18">
      <c r="A14" s="134">
        <v>8</v>
      </c>
      <c r="B14" s="22" t="s">
        <v>428</v>
      </c>
      <c r="C14" s="24">
        <v>682</v>
      </c>
      <c r="D14" s="24">
        <v>339</v>
      </c>
      <c r="E14" s="24">
        <v>1021</v>
      </c>
      <c r="F14" s="24">
        <v>1106</v>
      </c>
      <c r="G14" s="24">
        <v>1115</v>
      </c>
      <c r="H14" s="24">
        <v>85</v>
      </c>
      <c r="I14" s="140" t="s">
        <v>419</v>
      </c>
      <c r="J14" s="24">
        <v>5</v>
      </c>
      <c r="K14" s="24">
        <v>0</v>
      </c>
    </row>
    <row r="15" spans="1:11" ht="18">
      <c r="A15" s="24">
        <v>9</v>
      </c>
      <c r="B15" s="22" t="s">
        <v>429</v>
      </c>
      <c r="C15" s="24">
        <v>503</v>
      </c>
      <c r="D15" s="24">
        <v>231</v>
      </c>
      <c r="E15" s="24">
        <v>734</v>
      </c>
      <c r="F15" s="24">
        <v>734</v>
      </c>
      <c r="G15" s="24">
        <v>843</v>
      </c>
      <c r="H15" s="24">
        <v>0</v>
      </c>
      <c r="I15" s="140">
        <v>0</v>
      </c>
      <c r="J15" s="24">
        <v>0</v>
      </c>
      <c r="K15" s="24"/>
    </row>
    <row r="16" spans="1:11">
      <c r="A16" s="24">
        <v>10</v>
      </c>
      <c r="B16" s="24" t="s">
        <v>430</v>
      </c>
      <c r="C16" s="24">
        <v>218</v>
      </c>
      <c r="D16" s="24">
        <v>299</v>
      </c>
      <c r="E16" s="24">
        <v>517</v>
      </c>
      <c r="F16" s="24">
        <v>559</v>
      </c>
      <c r="G16" s="24">
        <v>602</v>
      </c>
      <c r="H16" s="24">
        <v>42</v>
      </c>
      <c r="I16" s="24" t="s">
        <v>419</v>
      </c>
      <c r="J16" s="24">
        <v>42</v>
      </c>
      <c r="K16" s="24">
        <v>0</v>
      </c>
    </row>
    <row r="17" spans="1:11">
      <c r="A17" s="24">
        <v>11</v>
      </c>
      <c r="B17" s="24" t="s">
        <v>431</v>
      </c>
      <c r="C17" s="24">
        <v>166</v>
      </c>
      <c r="D17" s="24">
        <v>181</v>
      </c>
      <c r="E17" s="24">
        <v>347</v>
      </c>
      <c r="F17" s="24">
        <v>347</v>
      </c>
      <c r="G17" s="24">
        <v>450</v>
      </c>
      <c r="H17" s="24">
        <v>0</v>
      </c>
      <c r="I17" s="24">
        <v>0</v>
      </c>
      <c r="J17" s="24">
        <v>0</v>
      </c>
      <c r="K17" s="24">
        <v>0</v>
      </c>
    </row>
    <row r="18" spans="1:11">
      <c r="A18" s="24">
        <v>12</v>
      </c>
      <c r="B18" s="24" t="s">
        <v>432</v>
      </c>
      <c r="C18" s="24">
        <v>231</v>
      </c>
      <c r="D18" s="24">
        <v>227</v>
      </c>
      <c r="E18" s="24">
        <v>458</v>
      </c>
      <c r="F18" s="24">
        <v>458</v>
      </c>
      <c r="G18" s="24">
        <v>527</v>
      </c>
      <c r="H18" s="24"/>
      <c r="I18" s="24">
        <v>0</v>
      </c>
      <c r="J18" s="24">
        <v>0</v>
      </c>
      <c r="K18" s="24">
        <v>0</v>
      </c>
    </row>
    <row r="19" spans="1:11">
      <c r="A19" s="24">
        <v>13</v>
      </c>
      <c r="B19" s="24" t="s">
        <v>433</v>
      </c>
      <c r="C19" s="24">
        <v>10</v>
      </c>
      <c r="D19" s="24">
        <v>4</v>
      </c>
      <c r="E19" s="24">
        <v>14</v>
      </c>
      <c r="F19" s="24">
        <v>14</v>
      </c>
      <c r="G19" s="24">
        <v>26</v>
      </c>
      <c r="H19" s="24">
        <v>12</v>
      </c>
      <c r="I19" s="24">
        <v>0</v>
      </c>
      <c r="J19" s="24">
        <v>0</v>
      </c>
      <c r="K19" s="24">
        <v>0</v>
      </c>
    </row>
    <row r="20" spans="1:11">
      <c r="A20" s="24">
        <v>14</v>
      </c>
      <c r="B20" s="24" t="s">
        <v>434</v>
      </c>
      <c r="C20" s="24">
        <v>39</v>
      </c>
      <c r="D20" s="24">
        <v>32</v>
      </c>
      <c r="E20" s="24">
        <v>71</v>
      </c>
      <c r="F20" s="24">
        <v>123</v>
      </c>
      <c r="G20" s="24">
        <v>123</v>
      </c>
      <c r="H20" s="24">
        <v>52</v>
      </c>
      <c r="I20" s="24" t="s">
        <v>435</v>
      </c>
      <c r="J20" s="24">
        <v>71</v>
      </c>
      <c r="K20" s="24">
        <v>0</v>
      </c>
    </row>
    <row r="21" spans="1:11">
      <c r="A21" s="24">
        <v>15</v>
      </c>
      <c r="B21" s="24" t="s">
        <v>436</v>
      </c>
      <c r="C21" s="24">
        <v>270</v>
      </c>
      <c r="D21" s="24">
        <v>216</v>
      </c>
      <c r="E21" s="24">
        <v>486</v>
      </c>
      <c r="F21" s="24">
        <v>486</v>
      </c>
      <c r="G21" s="24"/>
      <c r="H21" s="24">
        <v>0</v>
      </c>
      <c r="I21" s="24"/>
      <c r="J21" s="24">
        <v>0</v>
      </c>
      <c r="K21" s="24">
        <v>0</v>
      </c>
    </row>
    <row r="22" spans="1:11">
      <c r="A22" s="24">
        <v>16</v>
      </c>
      <c r="B22" s="24" t="s">
        <v>437</v>
      </c>
      <c r="C22" s="24">
        <v>63</v>
      </c>
      <c r="D22" s="24">
        <v>93</v>
      </c>
      <c r="E22" s="24">
        <v>156</v>
      </c>
      <c r="F22" s="24">
        <v>156</v>
      </c>
      <c r="G22" s="24"/>
      <c r="H22" s="24"/>
      <c r="I22" s="24" t="s">
        <v>438</v>
      </c>
      <c r="J22" s="24">
        <v>0</v>
      </c>
      <c r="K22" s="24" t="s">
        <v>439</v>
      </c>
    </row>
    <row r="23" spans="1:11">
      <c r="A23" s="24">
        <v>17</v>
      </c>
      <c r="B23" s="24" t="s">
        <v>440</v>
      </c>
      <c r="C23" s="24">
        <v>367</v>
      </c>
      <c r="D23" s="24">
        <v>376</v>
      </c>
      <c r="E23" s="24">
        <v>743</v>
      </c>
      <c r="F23" s="24">
        <v>970</v>
      </c>
      <c r="G23" s="24">
        <v>227</v>
      </c>
      <c r="H23" s="24">
        <v>168</v>
      </c>
      <c r="I23" s="24"/>
      <c r="J23" s="24"/>
      <c r="K23" s="24"/>
    </row>
    <row r="24" spans="1:11">
      <c r="A24" s="24">
        <v>18</v>
      </c>
      <c r="B24" s="24" t="s">
        <v>441</v>
      </c>
      <c r="C24" s="24">
        <v>287</v>
      </c>
      <c r="D24" s="24">
        <v>305</v>
      </c>
      <c r="E24" s="24">
        <v>592</v>
      </c>
      <c r="F24" s="24">
        <v>600</v>
      </c>
      <c r="G24" s="24">
        <v>0</v>
      </c>
      <c r="H24" s="24">
        <v>0</v>
      </c>
      <c r="I24" s="24" t="s">
        <v>419</v>
      </c>
      <c r="J24" s="24">
        <v>0</v>
      </c>
      <c r="K24" s="24">
        <v>0</v>
      </c>
    </row>
    <row r="25" spans="1:11">
      <c r="A25" s="24">
        <v>19</v>
      </c>
      <c r="B25" s="24" t="s">
        <v>442</v>
      </c>
      <c r="C25" s="24">
        <v>62</v>
      </c>
      <c r="D25" s="24">
        <v>62</v>
      </c>
      <c r="E25" s="24">
        <v>124</v>
      </c>
      <c r="F25" s="24">
        <v>124</v>
      </c>
      <c r="G25" s="24">
        <v>150</v>
      </c>
      <c r="H25" s="24">
        <v>0</v>
      </c>
      <c r="I25" s="24">
        <v>0</v>
      </c>
      <c r="J25" s="24">
        <v>0</v>
      </c>
      <c r="K25" s="24">
        <v>0</v>
      </c>
    </row>
    <row r="26" spans="1:11">
      <c r="A26" s="24">
        <v>20</v>
      </c>
      <c r="B26" s="24" t="s">
        <v>443</v>
      </c>
      <c r="C26" s="24">
        <v>37</v>
      </c>
      <c r="D26" s="24">
        <v>28</v>
      </c>
      <c r="E26" s="24">
        <v>65</v>
      </c>
      <c r="F26" s="24">
        <v>65</v>
      </c>
      <c r="G26" s="24">
        <v>90</v>
      </c>
      <c r="H26" s="24">
        <v>0</v>
      </c>
      <c r="I26" s="24">
        <v>0</v>
      </c>
      <c r="J26" s="24">
        <v>0</v>
      </c>
      <c r="K26" s="24">
        <v>0</v>
      </c>
    </row>
    <row r="27" spans="1:11" ht="18">
      <c r="A27" s="24">
        <v>21</v>
      </c>
      <c r="B27" s="22" t="s">
        <v>444</v>
      </c>
      <c r="C27" s="24">
        <v>425</v>
      </c>
      <c r="D27" s="24">
        <v>303</v>
      </c>
      <c r="E27" s="24">
        <v>628</v>
      </c>
      <c r="F27" s="24">
        <v>628</v>
      </c>
      <c r="G27" s="24">
        <v>665</v>
      </c>
      <c r="H27" s="24">
        <v>37</v>
      </c>
      <c r="I27" s="140" t="s">
        <v>419</v>
      </c>
      <c r="J27" s="24">
        <v>7</v>
      </c>
      <c r="K27" s="24">
        <v>4</v>
      </c>
    </row>
    <row r="28" spans="1:11" ht="18">
      <c r="A28" s="24">
        <v>22</v>
      </c>
      <c r="B28" s="136" t="s">
        <v>445</v>
      </c>
      <c r="C28" s="134">
        <v>137</v>
      </c>
      <c r="D28" s="132">
        <v>0</v>
      </c>
      <c r="E28" s="132">
        <v>137</v>
      </c>
      <c r="F28" s="132">
        <v>137</v>
      </c>
      <c r="G28" s="132">
        <v>137</v>
      </c>
      <c r="H28" s="132">
        <v>0</v>
      </c>
      <c r="I28" s="140">
        <v>0</v>
      </c>
      <c r="J28" s="132">
        <v>0</v>
      </c>
      <c r="K28" s="24">
        <v>0</v>
      </c>
    </row>
    <row r="29" spans="1:11" ht="18">
      <c r="A29" s="24">
        <v>23</v>
      </c>
      <c r="B29" s="22" t="s">
        <v>446</v>
      </c>
      <c r="C29" s="24">
        <v>0</v>
      </c>
      <c r="D29" s="24">
        <v>287</v>
      </c>
      <c r="E29" s="24">
        <v>287</v>
      </c>
      <c r="F29" s="24">
        <v>287</v>
      </c>
      <c r="G29" s="24">
        <v>300</v>
      </c>
      <c r="H29" s="24">
        <v>23</v>
      </c>
      <c r="I29" s="140" t="s">
        <v>419</v>
      </c>
      <c r="J29" s="24">
        <v>0</v>
      </c>
      <c r="K29" s="24">
        <v>0</v>
      </c>
    </row>
    <row r="30" spans="1:11" ht="18">
      <c r="A30" s="24">
        <v>24</v>
      </c>
      <c r="B30" s="136" t="s">
        <v>447</v>
      </c>
      <c r="C30" s="134">
        <v>140</v>
      </c>
      <c r="D30" s="24">
        <v>120</v>
      </c>
      <c r="E30" s="24">
        <v>260</v>
      </c>
      <c r="F30" s="24">
        <v>260</v>
      </c>
      <c r="G30" s="24">
        <v>279</v>
      </c>
      <c r="H30" s="24">
        <v>19</v>
      </c>
      <c r="I30" s="140" t="s">
        <v>419</v>
      </c>
      <c r="J30" s="24">
        <v>0</v>
      </c>
      <c r="K30" s="24">
        <v>0</v>
      </c>
    </row>
    <row r="31" spans="1:11" ht="18">
      <c r="A31" s="24">
        <v>25</v>
      </c>
      <c r="B31" s="22" t="s">
        <v>448</v>
      </c>
      <c r="C31" s="24">
        <v>460</v>
      </c>
      <c r="D31" s="24">
        <v>394</v>
      </c>
      <c r="E31" s="24">
        <v>854</v>
      </c>
      <c r="F31" s="24">
        <v>854</v>
      </c>
      <c r="G31" s="24">
        <v>854</v>
      </c>
      <c r="H31" s="24">
        <v>0</v>
      </c>
      <c r="I31" s="140">
        <v>0</v>
      </c>
      <c r="J31" s="24">
        <v>0</v>
      </c>
      <c r="K31" s="24">
        <v>0</v>
      </c>
    </row>
    <row r="32" spans="1:11" ht="18">
      <c r="A32" s="24">
        <v>26</v>
      </c>
      <c r="B32" s="24" t="s">
        <v>449</v>
      </c>
      <c r="C32" s="24">
        <v>583</v>
      </c>
      <c r="D32" s="24">
        <v>294</v>
      </c>
      <c r="E32" s="24">
        <v>877</v>
      </c>
      <c r="F32" s="24">
        <v>895</v>
      </c>
      <c r="G32" s="24">
        <v>958</v>
      </c>
      <c r="H32" s="24">
        <v>18</v>
      </c>
      <c r="I32" s="140" t="s">
        <v>438</v>
      </c>
      <c r="J32" s="24">
        <v>6</v>
      </c>
      <c r="K32" s="24">
        <v>4</v>
      </c>
    </row>
    <row r="33" spans="1:11" ht="18">
      <c r="A33" s="24">
        <v>27</v>
      </c>
      <c r="B33" s="134" t="s">
        <v>450</v>
      </c>
      <c r="C33" s="24">
        <v>227</v>
      </c>
      <c r="D33" s="24">
        <v>274</v>
      </c>
      <c r="E33" s="24">
        <v>501</v>
      </c>
      <c r="F33" s="24">
        <v>501</v>
      </c>
      <c r="G33" s="24">
        <v>640</v>
      </c>
      <c r="H33" s="24">
        <v>0</v>
      </c>
      <c r="I33" s="24">
        <v>0</v>
      </c>
      <c r="J33" s="24">
        <v>0</v>
      </c>
      <c r="K33" s="24">
        <v>2</v>
      </c>
    </row>
    <row r="34" spans="1:11" ht="18">
      <c r="A34" s="24">
        <v>28</v>
      </c>
      <c r="B34" s="136" t="s">
        <v>451</v>
      </c>
      <c r="C34" s="134">
        <v>86</v>
      </c>
      <c r="D34" s="132">
        <v>65</v>
      </c>
      <c r="E34" s="132">
        <v>151</v>
      </c>
      <c r="F34" s="132">
        <v>197</v>
      </c>
      <c r="G34" s="132">
        <v>196</v>
      </c>
      <c r="H34" s="132">
        <v>46</v>
      </c>
      <c r="I34" s="140" t="s">
        <v>419</v>
      </c>
      <c r="J34" s="132">
        <v>0</v>
      </c>
      <c r="K34" s="24">
        <v>0</v>
      </c>
    </row>
    <row r="35" spans="1:11" ht="18">
      <c r="A35" s="24">
        <v>29</v>
      </c>
      <c r="B35" s="22" t="s">
        <v>452</v>
      </c>
      <c r="C35" s="134">
        <v>82</v>
      </c>
      <c r="D35" s="134">
        <v>109</v>
      </c>
      <c r="E35" s="134">
        <v>191</v>
      </c>
      <c r="F35" s="134">
        <v>191</v>
      </c>
      <c r="G35" s="134">
        <v>200</v>
      </c>
      <c r="H35" s="134">
        <v>9</v>
      </c>
      <c r="I35" s="140" t="s">
        <v>419</v>
      </c>
      <c r="J35" s="134">
        <v>0</v>
      </c>
      <c r="K35" s="134">
        <v>0</v>
      </c>
    </row>
    <row r="36" spans="1:11">
      <c r="A36" s="24">
        <v>30</v>
      </c>
      <c r="B36" s="24" t="s">
        <v>453</v>
      </c>
      <c r="C36" s="24">
        <v>497</v>
      </c>
      <c r="D36" s="24">
        <v>361</v>
      </c>
      <c r="E36" s="24">
        <v>858</v>
      </c>
      <c r="F36" s="24">
        <v>900</v>
      </c>
      <c r="G36" s="24">
        <v>0</v>
      </c>
      <c r="H36" s="24">
        <v>0</v>
      </c>
      <c r="I36" s="24" t="s">
        <v>419</v>
      </c>
      <c r="J36" s="24">
        <v>0</v>
      </c>
      <c r="K36" s="24"/>
    </row>
    <row r="37" spans="1:11" ht="18">
      <c r="A37" s="24">
        <v>31</v>
      </c>
      <c r="B37" s="136" t="s">
        <v>454</v>
      </c>
      <c r="C37" s="134">
        <v>472</v>
      </c>
      <c r="D37" s="134">
        <v>301</v>
      </c>
      <c r="E37" s="134">
        <v>773</v>
      </c>
      <c r="F37" s="134">
        <v>773</v>
      </c>
      <c r="G37" s="134">
        <v>812</v>
      </c>
      <c r="H37" s="134">
        <v>40</v>
      </c>
      <c r="I37" s="140" t="s">
        <v>419</v>
      </c>
      <c r="J37" s="133">
        <v>30</v>
      </c>
      <c r="K37" s="143"/>
    </row>
    <row r="38" spans="1:11">
      <c r="A38" s="24">
        <v>32</v>
      </c>
      <c r="B38" s="24" t="s">
        <v>455</v>
      </c>
      <c r="C38" s="24">
        <v>334</v>
      </c>
      <c r="D38" s="24">
        <v>206</v>
      </c>
      <c r="E38" s="24">
        <v>540</v>
      </c>
      <c r="F38" s="24">
        <v>540</v>
      </c>
      <c r="G38" s="24"/>
      <c r="H38" s="24">
        <v>0</v>
      </c>
      <c r="I38" s="24" t="s">
        <v>456</v>
      </c>
      <c r="J38" s="24">
        <v>0</v>
      </c>
      <c r="K38" s="24">
        <v>0</v>
      </c>
    </row>
    <row r="39" spans="1:11">
      <c r="A39" s="24">
        <v>33</v>
      </c>
      <c r="B39" s="24" t="s">
        <v>457</v>
      </c>
      <c r="C39" s="24">
        <v>129</v>
      </c>
      <c r="D39" s="24">
        <v>205</v>
      </c>
      <c r="E39" s="24">
        <v>334</v>
      </c>
      <c r="F39" s="24">
        <v>334</v>
      </c>
      <c r="G39" s="24">
        <v>450</v>
      </c>
      <c r="H39" s="24">
        <v>0</v>
      </c>
      <c r="I39" s="24">
        <v>0</v>
      </c>
      <c r="J39" s="24">
        <v>0</v>
      </c>
      <c r="K39" s="24">
        <v>0</v>
      </c>
    </row>
    <row r="40" spans="1:11" ht="18">
      <c r="A40" s="24">
        <v>34</v>
      </c>
      <c r="B40" s="22" t="s">
        <v>458</v>
      </c>
      <c r="C40" s="24">
        <v>379</v>
      </c>
      <c r="D40" s="24">
        <v>461</v>
      </c>
      <c r="E40" s="24">
        <v>840</v>
      </c>
      <c r="F40" s="24">
        <v>840</v>
      </c>
      <c r="G40" s="24">
        <v>900</v>
      </c>
      <c r="H40" s="24">
        <v>60</v>
      </c>
      <c r="I40" s="140" t="s">
        <v>419</v>
      </c>
      <c r="J40" s="24">
        <v>0</v>
      </c>
      <c r="K40" s="24">
        <v>0</v>
      </c>
    </row>
  </sheetData>
  <mergeCells count="12">
    <mergeCell ref="A5:A6"/>
    <mergeCell ref="B5:B6"/>
    <mergeCell ref="F5:F6"/>
    <mergeCell ref="G5:G6"/>
    <mergeCell ref="H5:H6"/>
    <mergeCell ref="K4:K6"/>
    <mergeCell ref="B1:J1"/>
    <mergeCell ref="B2:J2"/>
    <mergeCell ref="B3:J3"/>
    <mergeCell ref="C5:E5"/>
    <mergeCell ref="I5:I6"/>
    <mergeCell ref="J4:J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6"/>
  <sheetViews>
    <sheetView workbookViewId="0">
      <selection activeCell="N6" sqref="N6"/>
    </sheetView>
  </sheetViews>
  <sheetFormatPr defaultRowHeight="14.4"/>
  <sheetData>
    <row r="1" spans="1:11" ht="28.8">
      <c r="A1" s="24"/>
      <c r="B1" s="329" t="s">
        <v>116</v>
      </c>
      <c r="C1" s="329"/>
      <c r="D1" s="329"/>
      <c r="E1" s="329"/>
      <c r="F1" s="329"/>
      <c r="G1" s="329"/>
      <c r="H1" s="329"/>
      <c r="I1" s="329"/>
      <c r="J1" s="329"/>
      <c r="K1" s="137"/>
    </row>
    <row r="2" spans="1:11" ht="28.8">
      <c r="A2" s="24"/>
      <c r="B2" s="329" t="s">
        <v>1</v>
      </c>
      <c r="C2" s="329"/>
      <c r="D2" s="329"/>
      <c r="E2" s="329"/>
      <c r="F2" s="329"/>
      <c r="G2" s="329"/>
      <c r="H2" s="329"/>
      <c r="I2" s="329"/>
      <c r="J2" s="329"/>
      <c r="K2" s="137"/>
    </row>
    <row r="3" spans="1:11" ht="28.8">
      <c r="A3" s="24"/>
      <c r="B3" s="329">
        <v>2021</v>
      </c>
      <c r="C3" s="329"/>
      <c r="D3" s="329"/>
      <c r="E3" s="329"/>
      <c r="F3" s="329"/>
      <c r="G3" s="329"/>
      <c r="H3" s="329"/>
      <c r="I3" s="329"/>
      <c r="J3" s="329"/>
      <c r="K3" s="137"/>
    </row>
    <row r="4" spans="1:11">
      <c r="A4" s="129"/>
      <c r="B4" s="130"/>
      <c r="C4" s="130"/>
      <c r="D4" s="130"/>
      <c r="E4" s="130"/>
      <c r="F4" s="130"/>
      <c r="G4" s="130"/>
      <c r="H4" s="130"/>
      <c r="I4" s="130"/>
      <c r="J4" s="345" t="s">
        <v>9</v>
      </c>
      <c r="K4" s="343" t="s">
        <v>70</v>
      </c>
    </row>
    <row r="5" spans="1:11" ht="18">
      <c r="A5" s="319" t="s">
        <v>2</v>
      </c>
      <c r="B5" s="346" t="s">
        <v>3</v>
      </c>
      <c r="C5" s="333" t="s">
        <v>66</v>
      </c>
      <c r="D5" s="333"/>
      <c r="E5" s="333"/>
      <c r="F5" s="347" t="s">
        <v>5</v>
      </c>
      <c r="G5" s="347" t="s">
        <v>6</v>
      </c>
      <c r="H5" s="344" t="s">
        <v>7</v>
      </c>
      <c r="I5" s="344" t="s">
        <v>8</v>
      </c>
      <c r="J5" s="345"/>
      <c r="K5" s="343"/>
    </row>
    <row r="6" spans="1:11" ht="21">
      <c r="A6" s="321"/>
      <c r="B6" s="346"/>
      <c r="C6" s="134" t="s">
        <v>11</v>
      </c>
      <c r="D6" s="134" t="s">
        <v>12</v>
      </c>
      <c r="E6" s="135" t="s">
        <v>13</v>
      </c>
      <c r="F6" s="347"/>
      <c r="G6" s="347"/>
      <c r="H6" s="344"/>
      <c r="I6" s="344"/>
      <c r="J6" s="345"/>
      <c r="K6" s="343"/>
    </row>
  </sheetData>
  <mergeCells count="12">
    <mergeCell ref="A5:A6"/>
    <mergeCell ref="B5:B6"/>
    <mergeCell ref="C5:E5"/>
    <mergeCell ref="F5:F6"/>
    <mergeCell ref="G5:G6"/>
    <mergeCell ref="B1:J1"/>
    <mergeCell ref="B2:J2"/>
    <mergeCell ref="B3:J3"/>
    <mergeCell ref="J4:J6"/>
    <mergeCell ref="K4:K6"/>
    <mergeCell ref="H5:H6"/>
    <mergeCell ref="I5:I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45"/>
  <sheetViews>
    <sheetView workbookViewId="0">
      <selection activeCell="A7" sqref="A7:L44"/>
    </sheetView>
  </sheetViews>
  <sheetFormatPr defaultColWidth="8.88671875" defaultRowHeight="14.4"/>
  <cols>
    <col min="1" max="1" width="8.88671875" style="119"/>
    <col min="2" max="2" width="11.88671875" style="119" customWidth="1"/>
    <col min="3" max="3" width="37.6640625" style="120" customWidth="1"/>
    <col min="4" max="5" width="8.88671875" style="119"/>
    <col min="6" max="6" width="8.6640625" style="119" customWidth="1"/>
    <col min="7" max="7" width="11.44140625" style="119" customWidth="1"/>
    <col min="8" max="8" width="13.33203125" style="119" customWidth="1"/>
    <col min="9" max="9" width="11.109375" style="119" customWidth="1"/>
    <col min="10" max="10" width="44.33203125" style="120" customWidth="1"/>
    <col min="11" max="11" width="41.5546875" style="119" customWidth="1"/>
    <col min="12" max="12" width="35" style="119" customWidth="1"/>
    <col min="13" max="16384" width="8.88671875" style="120"/>
  </cols>
  <sheetData>
    <row r="1" spans="1:12" ht="23.4">
      <c r="A1" s="348" t="s">
        <v>459</v>
      </c>
      <c r="B1" s="348"/>
      <c r="C1" s="348"/>
      <c r="D1" s="348"/>
      <c r="E1" s="348"/>
      <c r="F1" s="348"/>
      <c r="G1" s="348"/>
      <c r="H1" s="348"/>
      <c r="I1" s="348"/>
      <c r="J1" s="348"/>
      <c r="K1" s="348"/>
      <c r="L1" s="348"/>
    </row>
    <row r="2" spans="1:12" ht="23.4">
      <c r="A2" s="348" t="s">
        <v>460</v>
      </c>
      <c r="B2" s="348"/>
      <c r="C2" s="348"/>
      <c r="D2" s="348"/>
      <c r="E2" s="348"/>
      <c r="F2" s="348"/>
      <c r="G2" s="348"/>
      <c r="H2" s="348"/>
      <c r="I2" s="348"/>
      <c r="J2" s="348"/>
      <c r="K2" s="348"/>
      <c r="L2" s="348"/>
    </row>
    <row r="3" spans="1:12" ht="23.4">
      <c r="A3" s="348" t="s">
        <v>461</v>
      </c>
      <c r="B3" s="348"/>
      <c r="C3" s="348"/>
      <c r="D3" s="348"/>
      <c r="E3" s="348"/>
      <c r="F3" s="348"/>
      <c r="G3" s="348"/>
      <c r="H3" s="348"/>
      <c r="I3" s="348"/>
      <c r="J3" s="348"/>
      <c r="K3" s="348"/>
      <c r="L3" s="348"/>
    </row>
    <row r="4" spans="1:12">
      <c r="L4" s="349" t="s">
        <v>70</v>
      </c>
    </row>
    <row r="5" spans="1:12">
      <c r="A5" s="351" t="s">
        <v>462</v>
      </c>
      <c r="B5" s="121"/>
      <c r="C5" s="351" t="s">
        <v>3</v>
      </c>
      <c r="D5" s="349" t="s">
        <v>463</v>
      </c>
      <c r="E5" s="349"/>
      <c r="F5" s="349"/>
      <c r="G5" s="349" t="s">
        <v>464</v>
      </c>
      <c r="H5" s="349" t="s">
        <v>465</v>
      </c>
      <c r="I5" s="349" t="s">
        <v>117</v>
      </c>
      <c r="J5" s="349" t="s">
        <v>466</v>
      </c>
      <c r="K5" s="352" t="s">
        <v>9</v>
      </c>
      <c r="L5" s="349"/>
    </row>
    <row r="6" spans="1:12">
      <c r="A6" s="351"/>
      <c r="B6" s="121"/>
      <c r="C6" s="351"/>
      <c r="D6" s="121" t="s">
        <v>11</v>
      </c>
      <c r="E6" s="121" t="s">
        <v>12</v>
      </c>
      <c r="F6" s="121" t="s">
        <v>467</v>
      </c>
      <c r="G6" s="349"/>
      <c r="H6" s="349"/>
      <c r="I6" s="349"/>
      <c r="J6" s="349"/>
      <c r="K6" s="352"/>
      <c r="L6" s="349"/>
    </row>
    <row r="7" spans="1:12" s="115" customFormat="1" ht="13.8">
      <c r="A7" s="122">
        <v>1</v>
      </c>
      <c r="B7" s="122" t="s">
        <v>468</v>
      </c>
      <c r="C7" s="123" t="s">
        <v>469</v>
      </c>
      <c r="D7" s="122">
        <v>0</v>
      </c>
      <c r="E7" s="122">
        <v>1148</v>
      </c>
      <c r="F7" s="122">
        <v>1148</v>
      </c>
      <c r="G7" s="122">
        <v>1148</v>
      </c>
      <c r="H7" s="122">
        <v>1148</v>
      </c>
      <c r="I7" s="122">
        <f>G7-F7</f>
        <v>0</v>
      </c>
      <c r="J7" s="117"/>
      <c r="K7" s="122"/>
      <c r="L7" s="122">
        <v>0</v>
      </c>
    </row>
    <row r="8" spans="1:12" s="116" customFormat="1" ht="13.8">
      <c r="A8" s="122">
        <v>2</v>
      </c>
      <c r="B8" s="122" t="s">
        <v>468</v>
      </c>
      <c r="C8" s="124" t="s">
        <v>470</v>
      </c>
      <c r="D8" s="122">
        <v>566</v>
      </c>
      <c r="E8" s="122">
        <v>559</v>
      </c>
      <c r="F8" s="122">
        <v>1125</v>
      </c>
      <c r="G8" s="122">
        <v>1300</v>
      </c>
      <c r="H8" s="122">
        <v>1300</v>
      </c>
      <c r="I8" s="122">
        <f>G8-F8</f>
        <v>175</v>
      </c>
      <c r="J8" s="126" t="s">
        <v>471</v>
      </c>
      <c r="K8" s="122">
        <v>0</v>
      </c>
      <c r="L8" s="122">
        <v>0</v>
      </c>
    </row>
    <row r="9" spans="1:12" s="116" customFormat="1" ht="13.8">
      <c r="A9" s="122">
        <v>3</v>
      </c>
      <c r="B9" s="122" t="s">
        <v>468</v>
      </c>
      <c r="C9" s="124" t="s">
        <v>472</v>
      </c>
      <c r="D9" s="122">
        <v>0</v>
      </c>
      <c r="E9" s="122">
        <v>1105</v>
      </c>
      <c r="F9" s="122">
        <v>1105</v>
      </c>
      <c r="G9" s="122">
        <v>1120</v>
      </c>
      <c r="H9" s="122">
        <v>1139</v>
      </c>
      <c r="I9" s="122">
        <f t="shared" ref="I9:I44" si="0">G9-F9</f>
        <v>15</v>
      </c>
      <c r="J9" s="126" t="s">
        <v>471</v>
      </c>
      <c r="K9" s="122">
        <v>0</v>
      </c>
      <c r="L9" s="122">
        <v>1</v>
      </c>
    </row>
    <row r="10" spans="1:12" s="117" customFormat="1" ht="13.8">
      <c r="A10" s="122">
        <v>4</v>
      </c>
      <c r="B10" s="122" t="s">
        <v>468</v>
      </c>
      <c r="C10" s="124" t="s">
        <v>473</v>
      </c>
      <c r="D10" s="122">
        <v>158</v>
      </c>
      <c r="E10" s="122">
        <v>181</v>
      </c>
      <c r="F10" s="122">
        <v>339</v>
      </c>
      <c r="G10" s="122">
        <v>435</v>
      </c>
      <c r="H10" s="122">
        <v>435</v>
      </c>
      <c r="I10" s="122">
        <f t="shared" si="0"/>
        <v>96</v>
      </c>
      <c r="J10" s="126" t="s">
        <v>471</v>
      </c>
      <c r="K10" s="122">
        <v>0</v>
      </c>
      <c r="L10" s="122">
        <v>0</v>
      </c>
    </row>
    <row r="11" spans="1:12" s="115" customFormat="1" ht="13.8">
      <c r="A11" s="122">
        <v>5</v>
      </c>
      <c r="B11" s="122" t="s">
        <v>468</v>
      </c>
      <c r="C11" s="124" t="s">
        <v>474</v>
      </c>
      <c r="D11" s="122">
        <v>126</v>
      </c>
      <c r="E11" s="122">
        <v>166</v>
      </c>
      <c r="F11" s="122">
        <v>292</v>
      </c>
      <c r="G11" s="122">
        <v>292</v>
      </c>
      <c r="H11" s="122">
        <v>348</v>
      </c>
      <c r="I11" s="122">
        <f t="shared" si="0"/>
        <v>0</v>
      </c>
      <c r="J11" s="127"/>
      <c r="K11" s="122"/>
      <c r="L11" s="122">
        <v>0</v>
      </c>
    </row>
    <row r="12" spans="1:12" s="117" customFormat="1" ht="13.8">
      <c r="A12" s="122">
        <v>6</v>
      </c>
      <c r="B12" s="122" t="s">
        <v>468</v>
      </c>
      <c r="C12" s="124" t="s">
        <v>475</v>
      </c>
      <c r="D12" s="122">
        <v>255</v>
      </c>
      <c r="E12" s="122">
        <v>266</v>
      </c>
      <c r="F12" s="122">
        <v>521</v>
      </c>
      <c r="G12" s="122">
        <v>521</v>
      </c>
      <c r="H12" s="122">
        <v>638</v>
      </c>
      <c r="I12" s="122">
        <f t="shared" si="0"/>
        <v>0</v>
      </c>
      <c r="K12" s="122"/>
      <c r="L12" s="122">
        <v>0</v>
      </c>
    </row>
    <row r="13" spans="1:12" s="116" customFormat="1" ht="13.8">
      <c r="A13" s="122">
        <v>7</v>
      </c>
      <c r="B13" s="122" t="s">
        <v>468</v>
      </c>
      <c r="C13" s="124" t="s">
        <v>476</v>
      </c>
      <c r="D13" s="122">
        <v>208</v>
      </c>
      <c r="E13" s="122">
        <v>187</v>
      </c>
      <c r="F13" s="122">
        <v>395</v>
      </c>
      <c r="G13" s="122">
        <v>391</v>
      </c>
      <c r="H13" s="122">
        <v>527</v>
      </c>
      <c r="I13" s="122">
        <f t="shared" si="0"/>
        <v>-4</v>
      </c>
      <c r="J13" s="117" t="s">
        <v>477</v>
      </c>
      <c r="K13" s="122"/>
      <c r="L13" s="122">
        <v>0</v>
      </c>
    </row>
    <row r="14" spans="1:12" s="116" customFormat="1" ht="13.8">
      <c r="A14" s="122">
        <v>8</v>
      </c>
      <c r="B14" s="122" t="s">
        <v>468</v>
      </c>
      <c r="C14" s="124" t="s">
        <v>478</v>
      </c>
      <c r="D14" s="122">
        <v>0</v>
      </c>
      <c r="E14" s="122">
        <v>194</v>
      </c>
      <c r="F14" s="122">
        <v>194</v>
      </c>
      <c r="G14" s="122">
        <v>208</v>
      </c>
      <c r="H14" s="122">
        <v>222</v>
      </c>
      <c r="I14" s="122">
        <f t="shared" si="0"/>
        <v>14</v>
      </c>
      <c r="J14" s="117"/>
      <c r="K14" s="122"/>
      <c r="L14" s="122">
        <v>0</v>
      </c>
    </row>
    <row r="15" spans="1:12" s="116" customFormat="1" ht="13.8">
      <c r="A15" s="122">
        <v>9</v>
      </c>
      <c r="B15" s="122" t="s">
        <v>468</v>
      </c>
      <c r="C15" s="124" t="s">
        <v>479</v>
      </c>
      <c r="D15" s="122">
        <v>519</v>
      </c>
      <c r="E15" s="122">
        <v>374</v>
      </c>
      <c r="F15" s="122">
        <v>893</v>
      </c>
      <c r="G15" s="122">
        <v>893</v>
      </c>
      <c r="H15" s="122">
        <v>1021</v>
      </c>
      <c r="I15" s="122">
        <f t="shared" si="0"/>
        <v>0</v>
      </c>
      <c r="J15" s="117"/>
      <c r="K15" s="122"/>
      <c r="L15" s="122">
        <v>0</v>
      </c>
    </row>
    <row r="16" spans="1:12" s="116" customFormat="1" ht="13.8">
      <c r="A16" s="122">
        <v>10</v>
      </c>
      <c r="B16" s="122" t="s">
        <v>468</v>
      </c>
      <c r="C16" s="124" t="s">
        <v>480</v>
      </c>
      <c r="D16" s="122">
        <v>102</v>
      </c>
      <c r="E16" s="122">
        <v>63</v>
      </c>
      <c r="F16" s="122">
        <v>165</v>
      </c>
      <c r="G16" s="122">
        <v>165</v>
      </c>
      <c r="H16" s="122">
        <v>194</v>
      </c>
      <c r="I16" s="122">
        <f t="shared" si="0"/>
        <v>0</v>
      </c>
      <c r="J16" s="117"/>
      <c r="K16" s="122"/>
      <c r="L16" s="122">
        <v>0</v>
      </c>
    </row>
    <row r="17" spans="1:12" s="116" customFormat="1" ht="13.8">
      <c r="A17" s="122">
        <v>11</v>
      </c>
      <c r="B17" s="122" t="s">
        <v>468</v>
      </c>
      <c r="C17" s="124" t="s">
        <v>481</v>
      </c>
      <c r="D17" s="122">
        <v>391</v>
      </c>
      <c r="E17" s="122">
        <v>286</v>
      </c>
      <c r="F17" s="122">
        <v>677</v>
      </c>
      <c r="G17" s="122">
        <v>677</v>
      </c>
      <c r="H17" s="122">
        <v>742</v>
      </c>
      <c r="I17" s="122">
        <f t="shared" si="0"/>
        <v>0</v>
      </c>
      <c r="J17" s="117"/>
      <c r="K17" s="122"/>
      <c r="L17" s="122">
        <v>0</v>
      </c>
    </row>
    <row r="18" spans="1:12" s="116" customFormat="1" ht="13.8">
      <c r="A18" s="122">
        <v>12</v>
      </c>
      <c r="B18" s="122" t="s">
        <v>468</v>
      </c>
      <c r="C18" s="124" t="s">
        <v>482</v>
      </c>
      <c r="D18" s="122">
        <v>83</v>
      </c>
      <c r="E18" s="122">
        <v>141</v>
      </c>
      <c r="F18" s="122">
        <v>224</v>
      </c>
      <c r="G18" s="122">
        <v>224</v>
      </c>
      <c r="H18" s="122">
        <v>252</v>
      </c>
      <c r="I18" s="122">
        <f t="shared" si="0"/>
        <v>0</v>
      </c>
      <c r="J18" s="117"/>
      <c r="K18" s="122"/>
      <c r="L18" s="122">
        <v>1</v>
      </c>
    </row>
    <row r="19" spans="1:12" s="116" customFormat="1" ht="13.8">
      <c r="A19" s="122">
        <v>13</v>
      </c>
      <c r="B19" s="122" t="s">
        <v>468</v>
      </c>
      <c r="C19" s="124" t="s">
        <v>483</v>
      </c>
      <c r="D19" s="122">
        <v>109</v>
      </c>
      <c r="E19" s="122">
        <v>151</v>
      </c>
      <c r="F19" s="122">
        <v>260</v>
      </c>
      <c r="G19" s="122">
        <v>258</v>
      </c>
      <c r="H19" s="122">
        <v>312</v>
      </c>
      <c r="I19" s="122">
        <f t="shared" si="0"/>
        <v>-2</v>
      </c>
      <c r="J19" s="117" t="s">
        <v>477</v>
      </c>
      <c r="K19" s="122"/>
      <c r="L19" s="122">
        <v>0</v>
      </c>
    </row>
    <row r="20" spans="1:12" s="116" customFormat="1" ht="13.8">
      <c r="A20" s="122">
        <v>14</v>
      </c>
      <c r="B20" s="122" t="s">
        <v>468</v>
      </c>
      <c r="C20" s="124" t="s">
        <v>484</v>
      </c>
      <c r="D20" s="122">
        <v>251</v>
      </c>
      <c r="E20" s="122">
        <v>289</v>
      </c>
      <c r="F20" s="122">
        <v>540</v>
      </c>
      <c r="G20" s="122">
        <v>541</v>
      </c>
      <c r="H20" s="122">
        <v>643</v>
      </c>
      <c r="I20" s="122">
        <f t="shared" si="0"/>
        <v>1</v>
      </c>
      <c r="J20" s="117" t="s">
        <v>485</v>
      </c>
      <c r="K20" s="122">
        <v>0</v>
      </c>
      <c r="L20" s="122">
        <v>0</v>
      </c>
    </row>
    <row r="21" spans="1:12" s="116" customFormat="1" ht="13.8">
      <c r="A21" s="122">
        <v>15</v>
      </c>
      <c r="B21" s="122" t="s">
        <v>468</v>
      </c>
      <c r="C21" s="124" t="s">
        <v>486</v>
      </c>
      <c r="D21" s="122">
        <v>162</v>
      </c>
      <c r="E21" s="122">
        <v>98</v>
      </c>
      <c r="F21" s="122">
        <v>260</v>
      </c>
      <c r="G21" s="122">
        <v>260</v>
      </c>
      <c r="H21" s="122">
        <v>296</v>
      </c>
      <c r="I21" s="122">
        <f t="shared" si="0"/>
        <v>0</v>
      </c>
      <c r="J21" s="117"/>
      <c r="K21" s="122"/>
      <c r="L21" s="122">
        <v>3</v>
      </c>
    </row>
    <row r="22" spans="1:12" s="116" customFormat="1" ht="13.8">
      <c r="A22" s="122">
        <v>16</v>
      </c>
      <c r="B22" s="122" t="s">
        <v>468</v>
      </c>
      <c r="C22" s="124" t="s">
        <v>487</v>
      </c>
      <c r="D22" s="122">
        <v>309</v>
      </c>
      <c r="E22" s="122">
        <v>576</v>
      </c>
      <c r="F22" s="122">
        <v>885</v>
      </c>
      <c r="G22" s="122">
        <v>971</v>
      </c>
      <c r="H22" s="122">
        <v>1062</v>
      </c>
      <c r="I22" s="122">
        <f t="shared" si="0"/>
        <v>86</v>
      </c>
      <c r="J22" s="126" t="s">
        <v>471</v>
      </c>
      <c r="K22" s="122">
        <v>0</v>
      </c>
      <c r="L22" s="122">
        <v>0</v>
      </c>
    </row>
    <row r="23" spans="1:12" s="116" customFormat="1" ht="13.8">
      <c r="A23" s="122">
        <v>17</v>
      </c>
      <c r="B23" s="122" t="s">
        <v>468</v>
      </c>
      <c r="C23" s="124" t="s">
        <v>488</v>
      </c>
      <c r="D23" s="122">
        <v>443</v>
      </c>
      <c r="E23" s="122">
        <v>699</v>
      </c>
      <c r="F23" s="122">
        <v>1142</v>
      </c>
      <c r="G23" s="122">
        <v>1202</v>
      </c>
      <c r="H23" s="122">
        <v>1202</v>
      </c>
      <c r="I23" s="122">
        <f t="shared" si="0"/>
        <v>60</v>
      </c>
      <c r="J23" s="126" t="s">
        <v>471</v>
      </c>
      <c r="K23" s="122">
        <v>0</v>
      </c>
      <c r="L23" s="122">
        <v>0</v>
      </c>
    </row>
    <row r="24" spans="1:12" s="116" customFormat="1" ht="13.8">
      <c r="A24" s="122">
        <v>18</v>
      </c>
      <c r="B24" s="122" t="s">
        <v>468</v>
      </c>
      <c r="C24" s="124" t="s">
        <v>489</v>
      </c>
      <c r="D24" s="122">
        <v>1157</v>
      </c>
      <c r="E24" s="122">
        <v>0</v>
      </c>
      <c r="F24" s="122">
        <v>1157</v>
      </c>
      <c r="G24" s="122">
        <v>1175</v>
      </c>
      <c r="H24" s="122">
        <v>1178</v>
      </c>
      <c r="I24" s="122">
        <f t="shared" si="0"/>
        <v>18</v>
      </c>
      <c r="J24" s="126" t="s">
        <v>471</v>
      </c>
      <c r="K24" s="122">
        <v>0</v>
      </c>
      <c r="L24" s="122">
        <v>0</v>
      </c>
    </row>
    <row r="25" spans="1:12" s="116" customFormat="1" ht="13.8">
      <c r="A25" s="122">
        <v>19</v>
      </c>
      <c r="B25" s="122" t="s">
        <v>468</v>
      </c>
      <c r="C25" s="124" t="s">
        <v>490</v>
      </c>
      <c r="D25" s="122">
        <v>191</v>
      </c>
      <c r="E25" s="122">
        <v>115</v>
      </c>
      <c r="F25" s="122">
        <v>306</v>
      </c>
      <c r="G25" s="122">
        <v>306</v>
      </c>
      <c r="H25" s="122">
        <v>420</v>
      </c>
      <c r="I25" s="122">
        <f t="shared" si="0"/>
        <v>0</v>
      </c>
      <c r="J25" s="117"/>
      <c r="K25" s="122"/>
      <c r="L25" s="122">
        <v>0</v>
      </c>
    </row>
    <row r="26" spans="1:12" s="116" customFormat="1" ht="13.8">
      <c r="A26" s="122">
        <v>20</v>
      </c>
      <c r="B26" s="122" t="s">
        <v>468</v>
      </c>
      <c r="C26" s="124" t="s">
        <v>491</v>
      </c>
      <c r="D26" s="122">
        <v>339</v>
      </c>
      <c r="E26" s="122">
        <v>394</v>
      </c>
      <c r="F26" s="122">
        <v>733</v>
      </c>
      <c r="G26" s="122">
        <v>733</v>
      </c>
      <c r="H26" s="122">
        <v>819</v>
      </c>
      <c r="I26" s="122">
        <f t="shared" si="0"/>
        <v>0</v>
      </c>
      <c r="J26" s="117"/>
      <c r="K26" s="122"/>
      <c r="L26" s="122">
        <v>0</v>
      </c>
    </row>
    <row r="27" spans="1:12" s="116" customFormat="1" ht="13.8">
      <c r="A27" s="122">
        <v>21</v>
      </c>
      <c r="B27" s="122" t="s">
        <v>468</v>
      </c>
      <c r="C27" s="124" t="s">
        <v>492</v>
      </c>
      <c r="D27" s="122">
        <v>141</v>
      </c>
      <c r="E27" s="122">
        <v>261</v>
      </c>
      <c r="F27" s="122">
        <v>402</v>
      </c>
      <c r="G27" s="122">
        <v>400</v>
      </c>
      <c r="H27" s="122">
        <v>480</v>
      </c>
      <c r="I27" s="122">
        <f t="shared" si="0"/>
        <v>-2</v>
      </c>
      <c r="J27" s="117" t="s">
        <v>477</v>
      </c>
      <c r="K27" s="122"/>
      <c r="L27" s="122">
        <v>0</v>
      </c>
    </row>
    <row r="28" spans="1:12" s="116" customFormat="1" ht="13.8">
      <c r="A28" s="122">
        <v>22</v>
      </c>
      <c r="B28" s="122" t="s">
        <v>468</v>
      </c>
      <c r="C28" s="124" t="s">
        <v>493</v>
      </c>
      <c r="D28" s="122">
        <v>451</v>
      </c>
      <c r="E28" s="122">
        <v>71</v>
      </c>
      <c r="F28" s="122">
        <v>522</v>
      </c>
      <c r="G28" s="122">
        <v>523</v>
      </c>
      <c r="H28" s="122">
        <v>557</v>
      </c>
      <c r="I28" s="122">
        <f t="shared" si="0"/>
        <v>1</v>
      </c>
      <c r="J28" s="117" t="s">
        <v>485</v>
      </c>
      <c r="K28" s="122">
        <v>0</v>
      </c>
      <c r="L28" s="122">
        <v>1</v>
      </c>
    </row>
    <row r="29" spans="1:12" s="116" customFormat="1" ht="13.8">
      <c r="A29" s="122">
        <v>23</v>
      </c>
      <c r="B29" s="122" t="s">
        <v>468</v>
      </c>
      <c r="C29" s="124" t="s">
        <v>494</v>
      </c>
      <c r="D29" s="122">
        <v>52</v>
      </c>
      <c r="E29" s="122">
        <v>45</v>
      </c>
      <c r="F29" s="122">
        <v>97</v>
      </c>
      <c r="G29" s="122">
        <v>98</v>
      </c>
      <c r="H29" s="122">
        <v>119</v>
      </c>
      <c r="I29" s="122">
        <f t="shared" si="0"/>
        <v>1</v>
      </c>
      <c r="J29" s="117" t="s">
        <v>485</v>
      </c>
      <c r="K29" s="122">
        <v>0</v>
      </c>
      <c r="L29" s="122">
        <v>0</v>
      </c>
    </row>
    <row r="30" spans="1:12" s="116" customFormat="1" ht="13.8">
      <c r="A30" s="122">
        <v>24</v>
      </c>
      <c r="B30" s="122" t="s">
        <v>468</v>
      </c>
      <c r="C30" s="124" t="s">
        <v>495</v>
      </c>
      <c r="D30" s="122">
        <v>129</v>
      </c>
      <c r="E30" s="122">
        <v>323</v>
      </c>
      <c r="F30" s="122">
        <v>452</v>
      </c>
      <c r="G30" s="122">
        <v>452</v>
      </c>
      <c r="H30" s="122">
        <v>527</v>
      </c>
      <c r="I30" s="122">
        <f t="shared" si="0"/>
        <v>0</v>
      </c>
      <c r="J30" s="117"/>
      <c r="K30" s="122"/>
      <c r="L30" s="122">
        <v>0</v>
      </c>
    </row>
    <row r="31" spans="1:12" s="116" customFormat="1" ht="13.8">
      <c r="A31" s="122">
        <v>25</v>
      </c>
      <c r="B31" s="122" t="s">
        <v>468</v>
      </c>
      <c r="C31" s="124" t="s">
        <v>496</v>
      </c>
      <c r="D31" s="122">
        <v>137</v>
      </c>
      <c r="E31" s="122">
        <v>211</v>
      </c>
      <c r="F31" s="122">
        <v>348</v>
      </c>
      <c r="G31" s="122">
        <v>348</v>
      </c>
      <c r="H31" s="122">
        <v>415</v>
      </c>
      <c r="I31" s="122">
        <f t="shared" si="0"/>
        <v>0</v>
      </c>
      <c r="J31" s="117"/>
      <c r="K31" s="122"/>
      <c r="L31" s="122">
        <v>0</v>
      </c>
    </row>
    <row r="32" spans="1:12" s="116" customFormat="1" ht="13.8">
      <c r="A32" s="122">
        <v>26</v>
      </c>
      <c r="B32" s="122" t="s">
        <v>468</v>
      </c>
      <c r="C32" s="124" t="s">
        <v>497</v>
      </c>
      <c r="D32" s="122">
        <v>316</v>
      </c>
      <c r="E32" s="122">
        <v>287</v>
      </c>
      <c r="F32" s="122">
        <v>603</v>
      </c>
      <c r="G32" s="122">
        <v>603</v>
      </c>
      <c r="H32" s="122">
        <v>677</v>
      </c>
      <c r="I32" s="122">
        <f t="shared" si="0"/>
        <v>0</v>
      </c>
      <c r="J32" s="117"/>
      <c r="K32" s="122"/>
      <c r="L32" s="122">
        <v>0</v>
      </c>
    </row>
    <row r="33" spans="1:12" s="116" customFormat="1" ht="13.8">
      <c r="A33" s="122">
        <v>27</v>
      </c>
      <c r="B33" s="122" t="s">
        <v>468</v>
      </c>
      <c r="C33" s="124" t="s">
        <v>498</v>
      </c>
      <c r="D33" s="122">
        <v>420</v>
      </c>
      <c r="E33" s="122">
        <v>351</v>
      </c>
      <c r="F33" s="122">
        <v>771</v>
      </c>
      <c r="G33" s="122">
        <v>826</v>
      </c>
      <c r="H33" s="122">
        <v>826</v>
      </c>
      <c r="I33" s="122">
        <f t="shared" si="0"/>
        <v>55</v>
      </c>
      <c r="J33" s="117" t="s">
        <v>485</v>
      </c>
      <c r="K33" s="122">
        <v>0</v>
      </c>
      <c r="L33" s="122">
        <v>0</v>
      </c>
    </row>
    <row r="34" spans="1:12" s="116" customFormat="1" ht="13.8">
      <c r="A34" s="122">
        <v>28</v>
      </c>
      <c r="B34" s="122" t="s">
        <v>468</v>
      </c>
      <c r="C34" s="124" t="s">
        <v>499</v>
      </c>
      <c r="D34" s="122">
        <v>219</v>
      </c>
      <c r="E34" s="122">
        <v>160</v>
      </c>
      <c r="F34" s="122">
        <v>379</v>
      </c>
      <c r="G34" s="122">
        <v>378</v>
      </c>
      <c r="H34" s="122">
        <v>485</v>
      </c>
      <c r="I34" s="122">
        <f t="shared" si="0"/>
        <v>-1</v>
      </c>
      <c r="J34" s="117" t="s">
        <v>477</v>
      </c>
      <c r="K34" s="122"/>
      <c r="L34" s="122">
        <v>0</v>
      </c>
    </row>
    <row r="35" spans="1:12" s="116" customFormat="1" ht="13.8">
      <c r="A35" s="122">
        <v>29</v>
      </c>
      <c r="B35" s="122" t="s">
        <v>468</v>
      </c>
      <c r="C35" s="124" t="s">
        <v>500</v>
      </c>
      <c r="D35" s="122">
        <v>50</v>
      </c>
      <c r="E35" s="122">
        <v>60</v>
      </c>
      <c r="F35" s="122">
        <v>110</v>
      </c>
      <c r="G35" s="122">
        <v>110</v>
      </c>
      <c r="H35" s="122">
        <v>140</v>
      </c>
      <c r="I35" s="122">
        <f t="shared" si="0"/>
        <v>0</v>
      </c>
      <c r="J35" s="117"/>
      <c r="K35" s="122"/>
      <c r="L35" s="122">
        <v>0</v>
      </c>
    </row>
    <row r="36" spans="1:12" s="116" customFormat="1" ht="13.8">
      <c r="A36" s="122">
        <v>30</v>
      </c>
      <c r="B36" s="122" t="s">
        <v>468</v>
      </c>
      <c r="C36" s="124" t="s">
        <v>501</v>
      </c>
      <c r="D36" s="122">
        <v>472</v>
      </c>
      <c r="E36" s="122">
        <v>733</v>
      </c>
      <c r="F36" s="122">
        <v>1205</v>
      </c>
      <c r="G36" s="122">
        <v>1224</v>
      </c>
      <c r="H36" s="122">
        <v>1281</v>
      </c>
      <c r="I36" s="122">
        <f t="shared" si="0"/>
        <v>19</v>
      </c>
      <c r="J36" s="126" t="s">
        <v>471</v>
      </c>
      <c r="K36" s="122">
        <v>0</v>
      </c>
      <c r="L36" s="122">
        <v>0</v>
      </c>
    </row>
    <row r="37" spans="1:12" s="116" customFormat="1" ht="13.8">
      <c r="A37" s="122">
        <v>31</v>
      </c>
      <c r="B37" s="122" t="s">
        <v>468</v>
      </c>
      <c r="C37" s="124" t="s">
        <v>502</v>
      </c>
      <c r="D37" s="122">
        <v>404</v>
      </c>
      <c r="E37" s="122">
        <v>356</v>
      </c>
      <c r="F37" s="122">
        <v>760</v>
      </c>
      <c r="G37" s="122">
        <v>761</v>
      </c>
      <c r="H37" s="122">
        <v>813</v>
      </c>
      <c r="I37" s="122">
        <f t="shared" si="0"/>
        <v>1</v>
      </c>
      <c r="J37" s="117" t="s">
        <v>485</v>
      </c>
      <c r="K37" s="122"/>
      <c r="L37" s="122">
        <v>0</v>
      </c>
    </row>
    <row r="38" spans="1:12" s="116" customFormat="1" ht="13.8">
      <c r="A38" s="122">
        <v>32</v>
      </c>
      <c r="B38" s="122" t="s">
        <v>468</v>
      </c>
      <c r="C38" s="124" t="s">
        <v>503</v>
      </c>
      <c r="D38" s="122">
        <v>201</v>
      </c>
      <c r="E38" s="122">
        <v>218</v>
      </c>
      <c r="F38" s="122">
        <v>419</v>
      </c>
      <c r="G38" s="122">
        <v>421</v>
      </c>
      <c r="H38" s="122">
        <v>518</v>
      </c>
      <c r="I38" s="122">
        <f t="shared" si="0"/>
        <v>2</v>
      </c>
      <c r="J38" s="117" t="s">
        <v>485</v>
      </c>
      <c r="K38" s="122"/>
      <c r="L38" s="122">
        <v>0</v>
      </c>
    </row>
    <row r="39" spans="1:12" s="116" customFormat="1" ht="27.6">
      <c r="A39" s="122">
        <v>33</v>
      </c>
      <c r="B39" s="122" t="s">
        <v>468</v>
      </c>
      <c r="C39" s="124" t="s">
        <v>504</v>
      </c>
      <c r="D39" s="122">
        <v>904</v>
      </c>
      <c r="E39" s="122">
        <v>0</v>
      </c>
      <c r="F39" s="122">
        <v>904</v>
      </c>
      <c r="G39" s="122">
        <v>963</v>
      </c>
      <c r="H39" s="122">
        <v>981</v>
      </c>
      <c r="I39" s="122">
        <f t="shared" si="0"/>
        <v>59</v>
      </c>
      <c r="J39" s="126" t="s">
        <v>505</v>
      </c>
      <c r="K39" s="122">
        <v>16</v>
      </c>
      <c r="L39" s="122">
        <v>2</v>
      </c>
    </row>
    <row r="40" spans="1:12" s="116" customFormat="1" ht="13.8">
      <c r="A40" s="122">
        <v>34</v>
      </c>
      <c r="B40" s="122" t="s">
        <v>468</v>
      </c>
      <c r="C40" s="124" t="s">
        <v>506</v>
      </c>
      <c r="D40" s="122">
        <v>840</v>
      </c>
      <c r="E40" s="122">
        <v>0</v>
      </c>
      <c r="F40" s="122">
        <v>840</v>
      </c>
      <c r="G40" s="122">
        <v>840</v>
      </c>
      <c r="H40" s="122">
        <v>913</v>
      </c>
      <c r="I40" s="122">
        <f t="shared" si="0"/>
        <v>0</v>
      </c>
      <c r="J40" s="117"/>
      <c r="K40" s="122"/>
      <c r="L40" s="122">
        <v>0</v>
      </c>
    </row>
    <row r="41" spans="1:12" s="116" customFormat="1" ht="13.8">
      <c r="A41" s="122">
        <v>35</v>
      </c>
      <c r="B41" s="122" t="s">
        <v>468</v>
      </c>
      <c r="C41" s="124" t="s">
        <v>507</v>
      </c>
      <c r="D41" s="122">
        <v>288</v>
      </c>
      <c r="E41" s="122">
        <v>498</v>
      </c>
      <c r="F41" s="122">
        <v>786</v>
      </c>
      <c r="G41" s="122">
        <v>786</v>
      </c>
      <c r="H41" s="122">
        <v>883</v>
      </c>
      <c r="I41" s="122">
        <f t="shared" si="0"/>
        <v>0</v>
      </c>
      <c r="J41" s="117"/>
      <c r="K41" s="122"/>
      <c r="L41" s="122">
        <v>0</v>
      </c>
    </row>
    <row r="42" spans="1:12" s="116" customFormat="1" ht="13.8">
      <c r="A42" s="122">
        <v>36</v>
      </c>
      <c r="B42" s="122" t="s">
        <v>468</v>
      </c>
      <c r="C42" s="124" t="s">
        <v>508</v>
      </c>
      <c r="D42" s="122">
        <v>1112</v>
      </c>
      <c r="E42" s="122">
        <v>59</v>
      </c>
      <c r="F42" s="122">
        <v>1171</v>
      </c>
      <c r="G42" s="122">
        <v>1171</v>
      </c>
      <c r="H42" s="122">
        <v>1347</v>
      </c>
      <c r="I42" s="122">
        <f t="shared" si="0"/>
        <v>0</v>
      </c>
      <c r="J42" s="117"/>
      <c r="K42" s="122"/>
      <c r="L42" s="122">
        <v>0</v>
      </c>
    </row>
    <row r="43" spans="1:12" s="116" customFormat="1" ht="13.8">
      <c r="A43" s="122">
        <v>37</v>
      </c>
      <c r="B43" s="122" t="s">
        <v>468</v>
      </c>
      <c r="C43" s="124" t="s">
        <v>509</v>
      </c>
      <c r="D43" s="122">
        <v>369</v>
      </c>
      <c r="E43" s="122">
        <v>436</v>
      </c>
      <c r="F43" s="122">
        <v>805</v>
      </c>
      <c r="G43" s="122">
        <v>807</v>
      </c>
      <c r="H43" s="122">
        <v>909</v>
      </c>
      <c r="I43" s="122">
        <f t="shared" si="0"/>
        <v>2</v>
      </c>
      <c r="J43" s="117" t="s">
        <v>485</v>
      </c>
      <c r="K43" s="122">
        <v>0</v>
      </c>
      <c r="L43" s="122">
        <v>0</v>
      </c>
    </row>
    <row r="44" spans="1:12" s="116" customFormat="1" ht="13.8">
      <c r="A44" s="122">
        <v>38</v>
      </c>
      <c r="B44" s="122" t="s">
        <v>468</v>
      </c>
      <c r="C44" s="124" t="s">
        <v>510</v>
      </c>
      <c r="D44" s="122">
        <v>66</v>
      </c>
      <c r="E44" s="122">
        <v>100</v>
      </c>
      <c r="F44" s="122">
        <v>166</v>
      </c>
      <c r="G44" s="122">
        <v>166</v>
      </c>
      <c r="H44" s="122">
        <v>196</v>
      </c>
      <c r="I44" s="122">
        <f t="shared" si="0"/>
        <v>0</v>
      </c>
      <c r="J44" s="117"/>
      <c r="K44" s="122"/>
      <c r="L44" s="122">
        <v>0</v>
      </c>
    </row>
    <row r="45" spans="1:12" s="118" customFormat="1" ht="21">
      <c r="A45" s="350" t="s">
        <v>115</v>
      </c>
      <c r="B45" s="350"/>
      <c r="C45" s="350"/>
      <c r="D45" s="125">
        <f t="shared" ref="D45:I45" si="1">SUM(D7:D44)</f>
        <v>11940</v>
      </c>
      <c r="E45" s="125">
        <f t="shared" si="1"/>
        <v>11161</v>
      </c>
      <c r="F45" s="125"/>
      <c r="G45" s="125">
        <f t="shared" si="1"/>
        <v>23697</v>
      </c>
      <c r="H45" s="125">
        <f t="shared" si="1"/>
        <v>25965</v>
      </c>
      <c r="I45" s="125">
        <f t="shared" si="1"/>
        <v>596</v>
      </c>
      <c r="J45" s="128"/>
      <c r="K45" s="125">
        <f>SUM(K7:K44)</f>
        <v>16</v>
      </c>
      <c r="L45" s="125">
        <f>SUM(L7:L44)</f>
        <v>8</v>
      </c>
    </row>
  </sheetData>
  <mergeCells count="13">
    <mergeCell ref="A1:L1"/>
    <mergeCell ref="A2:L2"/>
    <mergeCell ref="A3:L3"/>
    <mergeCell ref="D5:F5"/>
    <mergeCell ref="A45:C45"/>
    <mergeCell ref="A5:A6"/>
    <mergeCell ref="C5:C6"/>
    <mergeCell ref="G5:G6"/>
    <mergeCell ref="H5:H6"/>
    <mergeCell ref="I5:I6"/>
    <mergeCell ref="J5:J6"/>
    <mergeCell ref="K5:K6"/>
    <mergeCell ref="L4:L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1"/>
  <sheetViews>
    <sheetView topLeftCell="C94" workbookViewId="0">
      <selection activeCell="D24" sqref="D24"/>
    </sheetView>
  </sheetViews>
  <sheetFormatPr defaultColWidth="14.44140625" defaultRowHeight="14.4"/>
  <cols>
    <col min="1" max="2" width="9.109375" style="23" customWidth="1"/>
    <col min="3" max="3" width="33.88671875" style="23" customWidth="1"/>
    <col min="4" max="4" width="19.5546875" style="23" customWidth="1"/>
    <col min="5" max="5" width="16.6640625" style="23" customWidth="1"/>
    <col min="6" max="8" width="16.88671875" style="23" customWidth="1"/>
    <col min="9" max="9" width="17.44140625" style="23" customWidth="1"/>
    <col min="10" max="10" width="33.5546875" style="23" customWidth="1"/>
    <col min="11" max="11" width="44.44140625" style="23" customWidth="1"/>
    <col min="12" max="12" width="23.6640625" style="23" customWidth="1"/>
    <col min="13" max="16384" width="14.44140625" style="23"/>
  </cols>
  <sheetData>
    <row r="1" spans="1:12">
      <c r="C1" s="354" t="s">
        <v>116</v>
      </c>
      <c r="D1" s="354"/>
      <c r="E1" s="354"/>
      <c r="F1" s="354"/>
      <c r="G1" s="354"/>
      <c r="H1" s="354"/>
      <c r="I1" s="354"/>
      <c r="J1" s="354"/>
      <c r="K1" s="354"/>
      <c r="L1" s="94"/>
    </row>
    <row r="2" spans="1:12">
      <c r="C2" s="354" t="s">
        <v>1</v>
      </c>
      <c r="D2" s="354"/>
      <c r="E2" s="354"/>
      <c r="F2" s="354"/>
      <c r="G2" s="354"/>
      <c r="H2" s="354"/>
      <c r="I2" s="354"/>
      <c r="J2" s="354"/>
      <c r="K2" s="354"/>
      <c r="L2" s="94"/>
    </row>
    <row r="3" spans="1:12">
      <c r="C3" s="354">
        <v>2021</v>
      </c>
      <c r="D3" s="354"/>
      <c r="E3" s="354"/>
      <c r="F3" s="354"/>
      <c r="G3" s="354"/>
      <c r="H3" s="354"/>
      <c r="I3" s="354"/>
      <c r="J3" s="354"/>
      <c r="K3" s="354"/>
      <c r="L3" s="94"/>
    </row>
    <row r="4" spans="1:12">
      <c r="C4" s="91"/>
      <c r="D4" s="91"/>
      <c r="E4" s="91"/>
      <c r="F4" s="91"/>
      <c r="G4" s="91"/>
      <c r="H4" s="91"/>
      <c r="I4" s="91"/>
      <c r="J4" s="91"/>
      <c r="K4" s="91"/>
      <c r="L4" s="92"/>
    </row>
    <row r="5" spans="1:12">
      <c r="A5" s="91" t="s">
        <v>2</v>
      </c>
      <c r="B5" s="91"/>
      <c r="C5" s="91" t="s">
        <v>3</v>
      </c>
      <c r="D5" s="355" t="s">
        <v>66</v>
      </c>
      <c r="E5" s="355"/>
      <c r="F5" s="355"/>
      <c r="G5" s="353" t="s">
        <v>5</v>
      </c>
      <c r="H5" s="353" t="s">
        <v>6</v>
      </c>
      <c r="I5" s="356" t="s">
        <v>7</v>
      </c>
      <c r="J5" s="356" t="s">
        <v>8</v>
      </c>
      <c r="K5" s="356" t="s">
        <v>9</v>
      </c>
      <c r="L5" s="353" t="s">
        <v>70</v>
      </c>
    </row>
    <row r="6" spans="1:12">
      <c r="A6" s="91"/>
      <c r="B6" s="91"/>
      <c r="C6" s="91"/>
      <c r="D6" s="92" t="s">
        <v>11</v>
      </c>
      <c r="E6" s="92" t="s">
        <v>12</v>
      </c>
      <c r="F6" s="92" t="s">
        <v>13</v>
      </c>
      <c r="G6" s="353"/>
      <c r="H6" s="353"/>
      <c r="I6" s="356"/>
      <c r="J6" s="356"/>
      <c r="K6" s="356"/>
      <c r="L6" s="353"/>
    </row>
    <row r="7" spans="1:12">
      <c r="K7" s="356"/>
      <c r="L7" s="353"/>
    </row>
    <row r="8" spans="1:12">
      <c r="A8" s="23">
        <v>1</v>
      </c>
      <c r="B8" s="23" t="s">
        <v>511</v>
      </c>
      <c r="C8" s="93" t="s">
        <v>512</v>
      </c>
      <c r="D8" s="23">
        <v>6</v>
      </c>
      <c r="E8" s="23">
        <v>8</v>
      </c>
      <c r="F8" s="94">
        <v>14</v>
      </c>
      <c r="G8" s="23">
        <v>14</v>
      </c>
      <c r="H8" s="23">
        <v>14</v>
      </c>
      <c r="I8" s="23">
        <v>0</v>
      </c>
      <c r="J8" s="30" t="s">
        <v>118</v>
      </c>
      <c r="K8" s="97">
        <v>14</v>
      </c>
      <c r="L8" s="26">
        <v>1</v>
      </c>
    </row>
    <row r="9" spans="1:12">
      <c r="A9" s="23">
        <v>2</v>
      </c>
      <c r="B9" s="23" t="s">
        <v>511</v>
      </c>
      <c r="C9" s="93" t="s">
        <v>513</v>
      </c>
      <c r="D9" s="23">
        <v>232</v>
      </c>
      <c r="E9" s="23">
        <v>173</v>
      </c>
      <c r="F9" s="94">
        <f t="shared" ref="F9:F33" si="0">SUM(D9+E9)</f>
        <v>405</v>
      </c>
      <c r="G9" s="23">
        <v>490</v>
      </c>
      <c r="H9" s="23">
        <v>495</v>
      </c>
      <c r="I9" s="23">
        <f t="shared" ref="I9:I33" si="1">SUM(G9-F9)</f>
        <v>85</v>
      </c>
      <c r="J9" s="30" t="s">
        <v>514</v>
      </c>
      <c r="K9" s="23">
        <v>0</v>
      </c>
      <c r="L9" s="23">
        <v>0</v>
      </c>
    </row>
    <row r="10" spans="1:12">
      <c r="A10" s="23">
        <v>3</v>
      </c>
      <c r="B10" s="23" t="s">
        <v>511</v>
      </c>
      <c r="C10" s="23" t="s">
        <v>515</v>
      </c>
      <c r="D10" s="23">
        <v>141</v>
      </c>
      <c r="E10" s="23">
        <v>55</v>
      </c>
      <c r="F10" s="94">
        <f t="shared" si="0"/>
        <v>196</v>
      </c>
      <c r="G10" s="23">
        <v>222</v>
      </c>
      <c r="H10" s="23">
        <v>226</v>
      </c>
      <c r="I10" s="23">
        <f t="shared" si="1"/>
        <v>26</v>
      </c>
      <c r="J10" s="30" t="s">
        <v>516</v>
      </c>
      <c r="K10" s="23">
        <v>196</v>
      </c>
      <c r="L10" s="23">
        <v>0</v>
      </c>
    </row>
    <row r="11" spans="1:12">
      <c r="A11" s="23">
        <v>4</v>
      </c>
      <c r="B11" s="23" t="s">
        <v>511</v>
      </c>
      <c r="C11" s="23" t="s">
        <v>517</v>
      </c>
      <c r="D11" s="23">
        <v>140</v>
      </c>
      <c r="E11" s="23">
        <v>166</v>
      </c>
      <c r="F11" s="94">
        <f t="shared" si="0"/>
        <v>306</v>
      </c>
      <c r="G11" s="23">
        <v>342</v>
      </c>
      <c r="H11" s="23">
        <v>306</v>
      </c>
      <c r="I11" s="23">
        <f t="shared" si="1"/>
        <v>36</v>
      </c>
      <c r="J11" s="30" t="s">
        <v>282</v>
      </c>
      <c r="K11" s="23">
        <v>342</v>
      </c>
      <c r="L11" s="23">
        <v>0</v>
      </c>
    </row>
    <row r="12" spans="1:12">
      <c r="A12" s="23">
        <v>5</v>
      </c>
      <c r="B12" s="23" t="s">
        <v>511</v>
      </c>
      <c r="C12" s="23" t="s">
        <v>518</v>
      </c>
      <c r="D12" s="23">
        <v>410</v>
      </c>
      <c r="E12" s="23">
        <v>451</v>
      </c>
      <c r="F12" s="94">
        <f t="shared" si="0"/>
        <v>861</v>
      </c>
      <c r="G12" s="23">
        <v>950</v>
      </c>
      <c r="H12" s="23">
        <v>950</v>
      </c>
      <c r="I12" s="23">
        <f t="shared" si="1"/>
        <v>89</v>
      </c>
      <c r="J12" s="30" t="s">
        <v>519</v>
      </c>
      <c r="K12" s="23">
        <v>861</v>
      </c>
      <c r="L12" s="23">
        <v>0</v>
      </c>
    </row>
    <row r="13" spans="1:12">
      <c r="A13" s="23">
        <v>6</v>
      </c>
      <c r="B13" s="23" t="s">
        <v>511</v>
      </c>
      <c r="C13" s="23" t="s">
        <v>520</v>
      </c>
      <c r="D13" s="23">
        <v>214</v>
      </c>
      <c r="E13" s="23">
        <v>280</v>
      </c>
      <c r="F13" s="94">
        <f t="shared" si="0"/>
        <v>494</v>
      </c>
      <c r="G13" s="23">
        <v>494</v>
      </c>
      <c r="H13" s="23">
        <v>494</v>
      </c>
      <c r="I13" s="23">
        <f t="shared" si="1"/>
        <v>0</v>
      </c>
      <c r="J13" s="30" t="s">
        <v>86</v>
      </c>
      <c r="K13" s="23">
        <v>494</v>
      </c>
      <c r="L13" s="23">
        <v>0</v>
      </c>
    </row>
    <row r="14" spans="1:12">
      <c r="A14" s="23">
        <v>7</v>
      </c>
      <c r="B14" s="23" t="s">
        <v>511</v>
      </c>
      <c r="C14" s="23" t="s">
        <v>521</v>
      </c>
      <c r="D14" s="23">
        <v>120</v>
      </c>
      <c r="E14" s="23">
        <v>62</v>
      </c>
      <c r="F14" s="23">
        <f t="shared" si="0"/>
        <v>182</v>
      </c>
      <c r="G14" s="23">
        <v>181</v>
      </c>
      <c r="H14" s="23">
        <v>361</v>
      </c>
      <c r="I14" s="23">
        <f t="shared" si="1"/>
        <v>-1</v>
      </c>
      <c r="J14" s="30" t="s">
        <v>522</v>
      </c>
      <c r="K14" s="23">
        <v>361</v>
      </c>
      <c r="L14" s="23">
        <v>5</v>
      </c>
    </row>
    <row r="15" spans="1:12">
      <c r="A15" s="23">
        <v>8</v>
      </c>
      <c r="B15" s="23" t="s">
        <v>511</v>
      </c>
      <c r="C15" s="23" t="s">
        <v>523</v>
      </c>
      <c r="D15" s="23">
        <v>313</v>
      </c>
      <c r="E15" s="23">
        <v>204</v>
      </c>
      <c r="F15" s="94">
        <f t="shared" si="0"/>
        <v>517</v>
      </c>
      <c r="G15" s="23">
        <v>567</v>
      </c>
      <c r="H15" s="23">
        <v>516</v>
      </c>
      <c r="I15" s="23">
        <f t="shared" si="1"/>
        <v>50</v>
      </c>
      <c r="J15" s="30" t="s">
        <v>514</v>
      </c>
      <c r="K15" s="23">
        <v>517</v>
      </c>
      <c r="L15" s="23">
        <v>1</v>
      </c>
    </row>
    <row r="16" spans="1:12" ht="28.8">
      <c r="A16" s="23">
        <v>9</v>
      </c>
      <c r="B16" s="23" t="s">
        <v>511</v>
      </c>
      <c r="C16" s="95" t="s">
        <v>524</v>
      </c>
      <c r="D16" s="23">
        <v>434</v>
      </c>
      <c r="E16" s="26">
        <v>461</v>
      </c>
      <c r="F16" s="94">
        <f t="shared" si="0"/>
        <v>895</v>
      </c>
      <c r="G16" s="26">
        <v>915</v>
      </c>
      <c r="H16" s="26">
        <v>1022</v>
      </c>
      <c r="I16" s="23">
        <f t="shared" si="1"/>
        <v>20</v>
      </c>
      <c r="J16" s="30" t="s">
        <v>525</v>
      </c>
      <c r="K16" s="26">
        <v>895</v>
      </c>
      <c r="L16" s="23">
        <v>0</v>
      </c>
    </row>
    <row r="17" spans="1:12">
      <c r="A17" s="23">
        <v>10</v>
      </c>
      <c r="B17" s="23" t="s">
        <v>511</v>
      </c>
      <c r="C17" s="95" t="s">
        <v>526</v>
      </c>
      <c r="D17" s="23">
        <v>178</v>
      </c>
      <c r="E17" s="26">
        <v>90</v>
      </c>
      <c r="F17" s="94">
        <f t="shared" si="0"/>
        <v>268</v>
      </c>
      <c r="G17" s="26">
        <v>267</v>
      </c>
      <c r="H17" s="26">
        <v>2884</v>
      </c>
      <c r="I17" s="23">
        <f t="shared" si="1"/>
        <v>-1</v>
      </c>
      <c r="J17" s="30" t="s">
        <v>368</v>
      </c>
      <c r="K17" s="26">
        <v>286</v>
      </c>
      <c r="L17" s="23">
        <v>0</v>
      </c>
    </row>
    <row r="18" spans="1:12">
      <c r="A18" s="23">
        <v>11</v>
      </c>
      <c r="B18" s="23" t="s">
        <v>511</v>
      </c>
      <c r="C18" s="95" t="s">
        <v>527</v>
      </c>
      <c r="D18" s="23">
        <v>8</v>
      </c>
      <c r="E18" s="23">
        <v>4</v>
      </c>
      <c r="F18" s="94">
        <f t="shared" si="0"/>
        <v>12</v>
      </c>
      <c r="G18" s="23">
        <v>12</v>
      </c>
      <c r="H18" s="23">
        <v>12</v>
      </c>
      <c r="I18" s="23">
        <f t="shared" si="1"/>
        <v>0</v>
      </c>
      <c r="J18" s="30" t="s">
        <v>86</v>
      </c>
      <c r="K18" s="23">
        <v>12</v>
      </c>
      <c r="L18" s="23">
        <v>0</v>
      </c>
    </row>
    <row r="19" spans="1:12">
      <c r="A19" s="23">
        <v>12</v>
      </c>
      <c r="B19" s="23" t="s">
        <v>511</v>
      </c>
      <c r="C19" s="23" t="s">
        <v>528</v>
      </c>
      <c r="D19" s="23">
        <v>35</v>
      </c>
      <c r="E19" s="23">
        <v>47</v>
      </c>
      <c r="F19" s="94">
        <f t="shared" si="0"/>
        <v>82</v>
      </c>
      <c r="G19" s="23">
        <v>90</v>
      </c>
      <c r="H19" s="23">
        <v>98</v>
      </c>
      <c r="I19" s="23">
        <f t="shared" si="1"/>
        <v>8</v>
      </c>
      <c r="J19" s="30" t="s">
        <v>282</v>
      </c>
      <c r="K19" s="23">
        <v>82</v>
      </c>
      <c r="L19" s="23">
        <v>0</v>
      </c>
    </row>
    <row r="20" spans="1:12">
      <c r="A20" s="23">
        <v>13</v>
      </c>
      <c r="B20" s="23" t="s">
        <v>511</v>
      </c>
      <c r="C20" s="23" t="s">
        <v>529</v>
      </c>
      <c r="D20" s="23">
        <v>159</v>
      </c>
      <c r="E20" s="23">
        <v>179</v>
      </c>
      <c r="F20" s="94">
        <f t="shared" si="0"/>
        <v>338</v>
      </c>
      <c r="G20" s="23">
        <v>338</v>
      </c>
      <c r="H20" s="23">
        <v>341</v>
      </c>
      <c r="I20" s="23">
        <f t="shared" si="1"/>
        <v>0</v>
      </c>
      <c r="J20" s="30" t="s">
        <v>86</v>
      </c>
      <c r="K20" s="23">
        <v>338</v>
      </c>
      <c r="L20" s="23">
        <v>0</v>
      </c>
    </row>
    <row r="21" spans="1:12">
      <c r="A21" s="23">
        <v>14</v>
      </c>
      <c r="B21" s="23" t="s">
        <v>511</v>
      </c>
      <c r="C21" s="23" t="s">
        <v>530</v>
      </c>
      <c r="D21" s="23">
        <v>618</v>
      </c>
      <c r="F21" s="94">
        <f t="shared" si="0"/>
        <v>618</v>
      </c>
      <c r="G21" s="23">
        <v>646</v>
      </c>
      <c r="H21" s="23">
        <v>618</v>
      </c>
      <c r="I21" s="23">
        <f t="shared" si="1"/>
        <v>28</v>
      </c>
      <c r="J21" s="23" t="s">
        <v>282</v>
      </c>
      <c r="K21" s="23">
        <v>618</v>
      </c>
      <c r="L21" s="23">
        <v>1</v>
      </c>
    </row>
    <row r="22" spans="1:12">
      <c r="A22" s="23">
        <v>15</v>
      </c>
      <c r="B22" s="23" t="s">
        <v>511</v>
      </c>
      <c r="C22" s="23" t="s">
        <v>531</v>
      </c>
      <c r="D22" s="23">
        <v>501</v>
      </c>
      <c r="E22" s="23">
        <v>561</v>
      </c>
      <c r="F22" s="94">
        <f t="shared" si="0"/>
        <v>1062</v>
      </c>
      <c r="G22" s="23">
        <v>1108</v>
      </c>
      <c r="H22" s="23">
        <v>1418</v>
      </c>
      <c r="I22" s="23">
        <f t="shared" si="1"/>
        <v>46</v>
      </c>
      <c r="J22" s="23" t="s">
        <v>282</v>
      </c>
      <c r="K22" s="23">
        <v>1062</v>
      </c>
      <c r="L22" s="23">
        <v>6</v>
      </c>
    </row>
    <row r="23" spans="1:12">
      <c r="A23" s="23">
        <v>16</v>
      </c>
      <c r="B23" s="23" t="s">
        <v>511</v>
      </c>
      <c r="C23" s="23" t="s">
        <v>532</v>
      </c>
      <c r="D23" s="23">
        <v>683</v>
      </c>
      <c r="E23" s="23">
        <v>584</v>
      </c>
      <c r="F23" s="94">
        <f t="shared" si="0"/>
        <v>1267</v>
      </c>
      <c r="G23" s="23">
        <v>1267</v>
      </c>
      <c r="H23" s="23">
        <v>1374</v>
      </c>
      <c r="I23" s="23">
        <f t="shared" si="1"/>
        <v>0</v>
      </c>
      <c r="J23" s="23" t="s">
        <v>86</v>
      </c>
      <c r="K23" s="23">
        <v>1267</v>
      </c>
      <c r="L23" s="23">
        <v>0</v>
      </c>
    </row>
    <row r="24" spans="1:12">
      <c r="A24" s="23">
        <v>17</v>
      </c>
      <c r="B24" s="23" t="s">
        <v>511</v>
      </c>
      <c r="C24" s="23" t="s">
        <v>533</v>
      </c>
      <c r="D24" s="23">
        <v>109</v>
      </c>
      <c r="E24" s="23">
        <v>89</v>
      </c>
      <c r="F24" s="94">
        <f t="shared" si="0"/>
        <v>198</v>
      </c>
      <c r="G24" s="23">
        <v>189</v>
      </c>
      <c r="H24" s="23">
        <v>198</v>
      </c>
      <c r="I24" s="23">
        <f t="shared" si="1"/>
        <v>-9</v>
      </c>
      <c r="J24" s="23" t="s">
        <v>534</v>
      </c>
      <c r="K24" s="23">
        <v>198</v>
      </c>
      <c r="L24" s="23">
        <v>0</v>
      </c>
    </row>
    <row r="25" spans="1:12">
      <c r="A25" s="23">
        <v>18</v>
      </c>
      <c r="B25" s="23" t="s">
        <v>511</v>
      </c>
      <c r="C25" s="96" t="s">
        <v>535</v>
      </c>
      <c r="D25" s="23">
        <v>0</v>
      </c>
      <c r="E25" s="23">
        <v>39</v>
      </c>
      <c r="F25" s="94">
        <f t="shared" si="0"/>
        <v>39</v>
      </c>
      <c r="G25" s="23">
        <v>50</v>
      </c>
      <c r="H25" s="23">
        <v>39</v>
      </c>
      <c r="I25" s="23">
        <f t="shared" si="1"/>
        <v>11</v>
      </c>
      <c r="J25" s="23" t="s">
        <v>536</v>
      </c>
      <c r="K25" s="23">
        <v>39</v>
      </c>
      <c r="L25" s="23">
        <v>0</v>
      </c>
    </row>
    <row r="26" spans="1:12">
      <c r="A26" s="23">
        <v>19</v>
      </c>
      <c r="B26" s="23" t="s">
        <v>511</v>
      </c>
      <c r="C26" s="23" t="s">
        <v>537</v>
      </c>
      <c r="D26" s="23">
        <v>379</v>
      </c>
      <c r="E26" s="23">
        <v>386</v>
      </c>
      <c r="F26" s="94">
        <f t="shared" si="0"/>
        <v>765</v>
      </c>
      <c r="G26" s="23">
        <v>852</v>
      </c>
      <c r="H26" s="23">
        <v>764</v>
      </c>
      <c r="I26" s="23">
        <f t="shared" si="1"/>
        <v>87</v>
      </c>
      <c r="J26" s="23" t="s">
        <v>538</v>
      </c>
      <c r="K26" s="23">
        <v>765</v>
      </c>
      <c r="L26" s="23">
        <v>0</v>
      </c>
    </row>
    <row r="27" spans="1:12">
      <c r="A27" s="23">
        <v>20</v>
      </c>
      <c r="B27" s="23" t="s">
        <v>511</v>
      </c>
      <c r="C27" s="23" t="s">
        <v>539</v>
      </c>
      <c r="D27" s="23">
        <v>414</v>
      </c>
      <c r="E27" s="23">
        <v>328</v>
      </c>
      <c r="F27" s="94">
        <f t="shared" si="0"/>
        <v>742</v>
      </c>
      <c r="G27" s="23">
        <v>815</v>
      </c>
      <c r="H27" s="23">
        <v>815</v>
      </c>
      <c r="I27" s="23">
        <f t="shared" si="1"/>
        <v>73</v>
      </c>
      <c r="J27" s="23" t="s">
        <v>540</v>
      </c>
      <c r="K27" s="23">
        <v>815</v>
      </c>
      <c r="L27" s="23">
        <v>0</v>
      </c>
    </row>
    <row r="28" spans="1:12">
      <c r="A28" s="23">
        <v>21</v>
      </c>
      <c r="B28" s="23" t="s">
        <v>511</v>
      </c>
      <c r="C28" s="23" t="s">
        <v>541</v>
      </c>
      <c r="D28" s="23">
        <v>96</v>
      </c>
      <c r="E28" s="23">
        <v>116</v>
      </c>
      <c r="F28" s="94">
        <f t="shared" si="0"/>
        <v>212</v>
      </c>
      <c r="G28" s="23">
        <v>276</v>
      </c>
      <c r="H28" s="23">
        <v>276</v>
      </c>
      <c r="I28" s="23">
        <f t="shared" si="1"/>
        <v>64</v>
      </c>
      <c r="J28" s="23" t="s">
        <v>282</v>
      </c>
      <c r="K28" s="23">
        <v>212</v>
      </c>
      <c r="L28" s="23">
        <v>0</v>
      </c>
    </row>
    <row r="29" spans="1:12">
      <c r="A29" s="23">
        <v>22</v>
      </c>
      <c r="B29" s="23" t="s">
        <v>511</v>
      </c>
      <c r="C29" s="23" t="s">
        <v>542</v>
      </c>
      <c r="D29" s="23">
        <v>340</v>
      </c>
      <c r="E29" s="23">
        <v>264</v>
      </c>
      <c r="F29" s="94">
        <f t="shared" si="0"/>
        <v>604</v>
      </c>
      <c r="G29" s="23">
        <v>612</v>
      </c>
      <c r="H29" s="23">
        <v>666</v>
      </c>
      <c r="I29" s="23">
        <f t="shared" si="1"/>
        <v>8</v>
      </c>
      <c r="J29" s="23" t="s">
        <v>543</v>
      </c>
      <c r="K29" s="23">
        <v>604</v>
      </c>
      <c r="L29" s="23">
        <v>0</v>
      </c>
    </row>
    <row r="30" spans="1:12">
      <c r="A30" s="23">
        <v>23</v>
      </c>
      <c r="B30" s="23" t="s">
        <v>511</v>
      </c>
      <c r="C30" s="23" t="s">
        <v>544</v>
      </c>
      <c r="D30" s="23">
        <v>386</v>
      </c>
      <c r="E30" s="23">
        <v>297</v>
      </c>
      <c r="F30" s="94">
        <f t="shared" si="0"/>
        <v>683</v>
      </c>
      <c r="G30" s="23">
        <v>764</v>
      </c>
      <c r="H30" s="23">
        <v>764</v>
      </c>
      <c r="I30" s="23">
        <f t="shared" si="1"/>
        <v>81</v>
      </c>
      <c r="J30" s="23" t="s">
        <v>282</v>
      </c>
      <c r="K30" s="23">
        <v>683</v>
      </c>
      <c r="L30" s="23">
        <v>0</v>
      </c>
    </row>
    <row r="31" spans="1:12">
      <c r="A31" s="23">
        <v>24</v>
      </c>
      <c r="B31" s="23" t="s">
        <v>511</v>
      </c>
      <c r="C31" s="23" t="s">
        <v>545</v>
      </c>
      <c r="D31" s="23">
        <v>584</v>
      </c>
      <c r="E31" s="23">
        <v>543</v>
      </c>
      <c r="F31" s="94">
        <f t="shared" si="0"/>
        <v>1127</v>
      </c>
      <c r="G31" s="23">
        <v>1144</v>
      </c>
      <c r="H31" s="23">
        <v>1234</v>
      </c>
      <c r="I31" s="23">
        <f t="shared" si="1"/>
        <v>17</v>
      </c>
      <c r="J31" s="23" t="s">
        <v>546</v>
      </c>
      <c r="K31" s="23">
        <v>1127</v>
      </c>
      <c r="L31" s="23">
        <v>0</v>
      </c>
    </row>
    <row r="32" spans="1:12">
      <c r="A32" s="23">
        <v>25</v>
      </c>
      <c r="B32" s="23" t="s">
        <v>511</v>
      </c>
      <c r="C32" s="23" t="s">
        <v>547</v>
      </c>
      <c r="D32" s="23">
        <v>261</v>
      </c>
      <c r="E32" s="23">
        <v>109</v>
      </c>
      <c r="F32" s="94">
        <f t="shared" si="0"/>
        <v>370</v>
      </c>
      <c r="G32" s="23">
        <v>371</v>
      </c>
      <c r="H32" s="23">
        <v>425</v>
      </c>
      <c r="I32" s="23">
        <f t="shared" si="1"/>
        <v>1</v>
      </c>
      <c r="J32" s="23" t="s">
        <v>548</v>
      </c>
      <c r="K32" s="23">
        <v>370</v>
      </c>
      <c r="L32" s="23">
        <v>1</v>
      </c>
    </row>
    <row r="33" spans="1:12">
      <c r="A33" s="23">
        <v>26</v>
      </c>
      <c r="B33" s="23" t="s">
        <v>511</v>
      </c>
      <c r="C33" s="23" t="s">
        <v>549</v>
      </c>
      <c r="D33" s="23">
        <v>672</v>
      </c>
      <c r="E33" s="23">
        <v>643</v>
      </c>
      <c r="F33" s="94">
        <f t="shared" si="0"/>
        <v>1315</v>
      </c>
      <c r="G33" s="23">
        <v>1276</v>
      </c>
      <c r="H33" s="23">
        <v>1430</v>
      </c>
      <c r="I33" s="23">
        <f t="shared" si="1"/>
        <v>-39</v>
      </c>
      <c r="J33" s="23" t="s">
        <v>550</v>
      </c>
      <c r="K33" s="23">
        <v>1315</v>
      </c>
      <c r="L33" s="23">
        <v>0</v>
      </c>
    </row>
    <row r="34" spans="1:12">
      <c r="A34" s="23">
        <v>27</v>
      </c>
      <c r="B34" s="23" t="s">
        <v>511</v>
      </c>
      <c r="C34" s="23" t="str">
        <f ca="1">C34</f>
        <v>#REF!</v>
      </c>
      <c r="D34" s="23">
        <v>300</v>
      </c>
      <c r="E34" s="23">
        <v>313</v>
      </c>
      <c r="F34" s="94">
        <f t="shared" ref="F34:F35" si="2">D34+E34</f>
        <v>613</v>
      </c>
      <c r="G34" s="23">
        <v>614</v>
      </c>
      <c r="H34" s="23">
        <v>730</v>
      </c>
      <c r="I34" s="23">
        <v>1</v>
      </c>
      <c r="J34" s="23" t="s">
        <v>551</v>
      </c>
      <c r="K34" s="23">
        <v>614</v>
      </c>
      <c r="L34" s="23">
        <v>0</v>
      </c>
    </row>
    <row r="35" spans="1:12">
      <c r="A35" s="23">
        <v>28</v>
      </c>
      <c r="B35" s="23" t="s">
        <v>511</v>
      </c>
      <c r="C35" s="93" t="s">
        <v>552</v>
      </c>
      <c r="D35" s="23">
        <v>405</v>
      </c>
      <c r="E35" s="23">
        <v>457</v>
      </c>
      <c r="F35" s="94">
        <f t="shared" si="2"/>
        <v>862</v>
      </c>
      <c r="G35" s="23">
        <v>873</v>
      </c>
      <c r="H35" s="23">
        <v>885</v>
      </c>
      <c r="I35" s="23">
        <v>11</v>
      </c>
      <c r="J35" s="30" t="s">
        <v>168</v>
      </c>
      <c r="K35" s="23">
        <v>873</v>
      </c>
      <c r="L35" s="23">
        <v>0</v>
      </c>
    </row>
    <row r="36" spans="1:12">
      <c r="A36" s="23">
        <v>29</v>
      </c>
      <c r="B36" s="23" t="s">
        <v>511</v>
      </c>
      <c r="C36" s="93" t="s">
        <v>553</v>
      </c>
      <c r="D36" s="23">
        <v>81</v>
      </c>
      <c r="E36" s="23">
        <v>48</v>
      </c>
      <c r="F36" s="23">
        <v>129</v>
      </c>
      <c r="G36" s="23">
        <v>137</v>
      </c>
      <c r="H36" s="23">
        <v>181</v>
      </c>
      <c r="I36" s="23">
        <v>8</v>
      </c>
      <c r="J36" s="23" t="s">
        <v>554</v>
      </c>
      <c r="K36" s="23">
        <v>137</v>
      </c>
      <c r="L36" s="23">
        <v>0</v>
      </c>
    </row>
    <row r="37" spans="1:12">
      <c r="A37" s="23">
        <v>30</v>
      </c>
      <c r="B37" s="23" t="s">
        <v>511</v>
      </c>
      <c r="C37" s="93" t="s">
        <v>555</v>
      </c>
      <c r="D37" s="23">
        <v>416</v>
      </c>
      <c r="E37" s="23">
        <v>332</v>
      </c>
      <c r="F37" s="23">
        <v>748</v>
      </c>
      <c r="G37" s="23">
        <v>818</v>
      </c>
      <c r="H37" s="23">
        <v>834</v>
      </c>
      <c r="I37" s="23">
        <v>70</v>
      </c>
      <c r="J37" s="23" t="s">
        <v>556</v>
      </c>
      <c r="K37" s="23">
        <v>818</v>
      </c>
    </row>
    <row r="38" spans="1:12">
      <c r="A38" s="23">
        <v>31</v>
      </c>
      <c r="B38" s="23" t="s">
        <v>511</v>
      </c>
      <c r="C38" s="93" t="s">
        <v>557</v>
      </c>
      <c r="D38" s="23">
        <v>547</v>
      </c>
      <c r="E38" s="23">
        <v>569</v>
      </c>
      <c r="F38" s="23">
        <v>1116</v>
      </c>
      <c r="G38" s="23">
        <v>1127</v>
      </c>
      <c r="H38" s="23">
        <v>1127</v>
      </c>
      <c r="I38" s="23">
        <v>11</v>
      </c>
      <c r="J38" s="30" t="s">
        <v>558</v>
      </c>
      <c r="K38" s="97">
        <v>1127</v>
      </c>
      <c r="L38" s="26">
        <v>0</v>
      </c>
    </row>
    <row r="39" spans="1:12" ht="43.2">
      <c r="A39" s="23">
        <v>32</v>
      </c>
      <c r="B39" s="23" t="s">
        <v>511</v>
      </c>
      <c r="C39" s="97" t="s">
        <v>559</v>
      </c>
      <c r="D39" s="93">
        <v>155</v>
      </c>
      <c r="E39" s="93">
        <v>147</v>
      </c>
      <c r="F39" s="93">
        <v>302</v>
      </c>
      <c r="G39" s="93">
        <v>315</v>
      </c>
      <c r="H39" s="93">
        <v>359</v>
      </c>
      <c r="I39" s="93">
        <v>13</v>
      </c>
      <c r="J39" s="97" t="s">
        <v>560</v>
      </c>
      <c r="K39" s="97">
        <v>302</v>
      </c>
      <c r="L39" s="97">
        <v>0</v>
      </c>
    </row>
    <row r="40" spans="1:12">
      <c r="A40" s="23">
        <v>33</v>
      </c>
      <c r="B40" s="23" t="s">
        <v>511</v>
      </c>
      <c r="C40" s="91" t="s">
        <v>561</v>
      </c>
      <c r="D40" s="94">
        <v>86</v>
      </c>
      <c r="E40" s="94">
        <v>45</v>
      </c>
      <c r="F40" s="94">
        <v>131</v>
      </c>
      <c r="G40" s="23">
        <v>161</v>
      </c>
      <c r="H40" s="23">
        <v>161</v>
      </c>
      <c r="I40" s="94">
        <v>30</v>
      </c>
      <c r="J40" s="105" t="s">
        <v>562</v>
      </c>
    </row>
    <row r="41" spans="1:12" ht="43.2">
      <c r="A41" s="23">
        <v>34</v>
      </c>
      <c r="B41" s="23" t="s">
        <v>511</v>
      </c>
      <c r="C41" s="97" t="s">
        <v>559</v>
      </c>
      <c r="D41" s="93">
        <v>155</v>
      </c>
      <c r="E41" s="93">
        <v>147</v>
      </c>
      <c r="F41" s="93">
        <v>302</v>
      </c>
      <c r="G41" s="93">
        <v>315</v>
      </c>
      <c r="H41" s="93">
        <v>359</v>
      </c>
      <c r="I41" s="93">
        <v>13</v>
      </c>
      <c r="J41" s="97" t="s">
        <v>560</v>
      </c>
      <c r="K41" s="97">
        <v>2</v>
      </c>
      <c r="L41" s="97">
        <v>0</v>
      </c>
    </row>
    <row r="42" spans="1:12">
      <c r="A42" s="23">
        <v>35</v>
      </c>
      <c r="B42" s="23" t="s">
        <v>511</v>
      </c>
      <c r="C42" s="93" t="s">
        <v>563</v>
      </c>
      <c r="D42" s="23">
        <v>169</v>
      </c>
      <c r="E42" s="23">
        <v>127</v>
      </c>
      <c r="F42" s="23">
        <v>296</v>
      </c>
      <c r="G42" s="23">
        <v>296</v>
      </c>
      <c r="H42" s="23">
        <v>420</v>
      </c>
      <c r="I42" s="23">
        <v>0</v>
      </c>
      <c r="J42" s="23" t="s">
        <v>86</v>
      </c>
      <c r="K42" s="23">
        <v>296</v>
      </c>
      <c r="L42" s="23">
        <v>0</v>
      </c>
    </row>
    <row r="43" spans="1:12">
      <c r="A43" s="23">
        <v>36</v>
      </c>
      <c r="B43" s="23" t="s">
        <v>511</v>
      </c>
      <c r="C43" s="93" t="s">
        <v>564</v>
      </c>
      <c r="D43" s="96">
        <v>284</v>
      </c>
      <c r="E43" s="96">
        <v>299</v>
      </c>
      <c r="F43" s="96">
        <v>583</v>
      </c>
      <c r="G43" s="96">
        <v>583</v>
      </c>
      <c r="H43" s="96">
        <v>583</v>
      </c>
      <c r="I43" s="96" t="s">
        <v>565</v>
      </c>
      <c r="J43" s="106" t="s">
        <v>86</v>
      </c>
      <c r="K43" s="97" t="s">
        <v>565</v>
      </c>
    </row>
    <row r="44" spans="1:12">
      <c r="A44" s="23">
        <v>37</v>
      </c>
      <c r="B44" s="23" t="s">
        <v>511</v>
      </c>
      <c r="C44" s="93" t="s">
        <v>566</v>
      </c>
      <c r="D44" s="23">
        <v>450</v>
      </c>
      <c r="E44" s="23">
        <v>531</v>
      </c>
      <c r="F44" s="94">
        <v>981</v>
      </c>
      <c r="G44" s="23">
        <v>981</v>
      </c>
      <c r="H44" s="23">
        <v>983</v>
      </c>
      <c r="I44" s="94">
        <v>2</v>
      </c>
      <c r="K44" s="23">
        <v>489</v>
      </c>
      <c r="L44" s="23">
        <v>0</v>
      </c>
    </row>
    <row r="45" spans="1:12">
      <c r="A45" s="23">
        <v>38</v>
      </c>
      <c r="B45" s="23" t="s">
        <v>511</v>
      </c>
      <c r="C45" s="93" t="s">
        <v>567</v>
      </c>
      <c r="D45" s="23">
        <v>361</v>
      </c>
      <c r="E45" s="23">
        <v>128</v>
      </c>
      <c r="F45" s="23">
        <v>489</v>
      </c>
      <c r="G45" s="23">
        <v>489</v>
      </c>
      <c r="H45" s="23">
        <v>502</v>
      </c>
      <c r="I45" s="23">
        <v>13</v>
      </c>
      <c r="J45" s="23" t="s">
        <v>551</v>
      </c>
    </row>
    <row r="46" spans="1:12">
      <c r="A46" s="23">
        <v>39</v>
      </c>
      <c r="B46" s="23" t="s">
        <v>511</v>
      </c>
      <c r="C46" s="93" t="s">
        <v>568</v>
      </c>
      <c r="D46" s="23">
        <v>58</v>
      </c>
      <c r="E46" s="23">
        <v>6</v>
      </c>
      <c r="F46" s="23">
        <v>64</v>
      </c>
      <c r="G46" s="23">
        <v>65</v>
      </c>
      <c r="H46" s="23">
        <v>79</v>
      </c>
      <c r="I46" s="23">
        <v>14</v>
      </c>
      <c r="J46" s="30" t="s">
        <v>569</v>
      </c>
      <c r="K46" s="23">
        <v>79</v>
      </c>
      <c r="L46" s="23">
        <v>0</v>
      </c>
    </row>
    <row r="47" spans="1:12">
      <c r="A47" s="23">
        <v>40</v>
      </c>
      <c r="B47" s="23" t="s">
        <v>511</v>
      </c>
      <c r="C47" s="93" t="s">
        <v>570</v>
      </c>
      <c r="D47" s="23">
        <v>134</v>
      </c>
      <c r="E47" s="23">
        <v>109</v>
      </c>
      <c r="F47" s="23">
        <v>243</v>
      </c>
      <c r="G47" s="23">
        <v>243</v>
      </c>
      <c r="H47" s="23">
        <v>243</v>
      </c>
      <c r="I47" s="23">
        <v>0</v>
      </c>
      <c r="J47" s="23" t="s">
        <v>86</v>
      </c>
    </row>
    <row r="48" spans="1:12" ht="28.8">
      <c r="A48" s="23">
        <v>41</v>
      </c>
      <c r="B48" s="23" t="s">
        <v>511</v>
      </c>
      <c r="C48" s="98" t="s">
        <v>571</v>
      </c>
      <c r="D48" s="99">
        <v>0</v>
      </c>
      <c r="E48" s="99">
        <v>687</v>
      </c>
      <c r="F48" s="99">
        <v>687</v>
      </c>
      <c r="G48" s="99">
        <v>703</v>
      </c>
      <c r="H48" s="99">
        <v>703</v>
      </c>
      <c r="I48" s="99">
        <v>16</v>
      </c>
      <c r="J48" s="107" t="s">
        <v>572</v>
      </c>
      <c r="K48" s="108">
        <v>687</v>
      </c>
      <c r="L48" s="109">
        <v>0</v>
      </c>
    </row>
    <row r="49" spans="1:12">
      <c r="A49" s="23">
        <v>42</v>
      </c>
      <c r="B49" s="23" t="s">
        <v>511</v>
      </c>
      <c r="C49" s="93" t="s">
        <v>573</v>
      </c>
      <c r="D49" s="23">
        <v>199</v>
      </c>
      <c r="E49" s="23">
        <v>193</v>
      </c>
      <c r="F49" s="23">
        <v>392</v>
      </c>
      <c r="H49" s="23">
        <v>392</v>
      </c>
      <c r="I49" s="23">
        <v>0</v>
      </c>
      <c r="J49" s="23" t="s">
        <v>86</v>
      </c>
      <c r="K49" s="23">
        <v>392</v>
      </c>
      <c r="L49" s="23">
        <v>0</v>
      </c>
    </row>
    <row r="50" spans="1:12">
      <c r="A50" s="23">
        <v>43</v>
      </c>
      <c r="B50" s="23" t="s">
        <v>511</v>
      </c>
      <c r="C50" s="93" t="s">
        <v>574</v>
      </c>
      <c r="D50" s="23">
        <v>58</v>
      </c>
      <c r="E50" s="23">
        <v>32</v>
      </c>
      <c r="F50" s="23">
        <v>90</v>
      </c>
      <c r="G50" s="23">
        <v>90</v>
      </c>
      <c r="H50" s="23">
        <v>90</v>
      </c>
      <c r="I50" s="23">
        <v>0</v>
      </c>
      <c r="J50" s="23" t="s">
        <v>86</v>
      </c>
      <c r="K50" s="23">
        <v>90</v>
      </c>
      <c r="L50" s="23">
        <v>0</v>
      </c>
    </row>
    <row r="51" spans="1:12">
      <c r="A51" s="23">
        <v>44</v>
      </c>
      <c r="B51" s="23" t="s">
        <v>511</v>
      </c>
      <c r="C51" s="24" t="s">
        <v>575</v>
      </c>
      <c r="D51" s="96">
        <v>132</v>
      </c>
      <c r="E51" s="96">
        <v>138</v>
      </c>
      <c r="F51" s="92">
        <f t="shared" ref="F51:F53" si="3">SUM(D51+E51)</f>
        <v>270</v>
      </c>
      <c r="G51" s="96">
        <v>294</v>
      </c>
      <c r="H51" s="92">
        <v>270</v>
      </c>
      <c r="I51" s="96">
        <v>24</v>
      </c>
      <c r="J51" s="23" t="s">
        <v>514</v>
      </c>
      <c r="K51" s="23">
        <v>294</v>
      </c>
      <c r="L51" s="23">
        <v>0</v>
      </c>
    </row>
    <row r="52" spans="1:12" ht="15.75" customHeight="1">
      <c r="A52" s="23">
        <v>45</v>
      </c>
      <c r="B52" s="23" t="s">
        <v>511</v>
      </c>
      <c r="C52" s="24" t="s">
        <v>576</v>
      </c>
      <c r="D52" s="96">
        <v>127</v>
      </c>
      <c r="E52" s="96">
        <v>91</v>
      </c>
      <c r="F52" s="96">
        <f t="shared" si="3"/>
        <v>218</v>
      </c>
      <c r="G52" s="96">
        <v>277</v>
      </c>
      <c r="H52" s="96"/>
      <c r="I52" s="96">
        <v>59</v>
      </c>
      <c r="K52" s="23">
        <v>218</v>
      </c>
      <c r="L52" s="96">
        <v>0</v>
      </c>
    </row>
    <row r="53" spans="1:12" ht="15.75" customHeight="1">
      <c r="A53" s="23">
        <v>46</v>
      </c>
      <c r="B53" s="23" t="s">
        <v>511</v>
      </c>
      <c r="C53" s="24" t="s">
        <v>577</v>
      </c>
      <c r="D53" s="96">
        <v>201</v>
      </c>
      <c r="E53" s="96">
        <v>92</v>
      </c>
      <c r="F53" s="96">
        <f t="shared" si="3"/>
        <v>293</v>
      </c>
      <c r="G53" s="96">
        <v>310</v>
      </c>
      <c r="H53" s="96">
        <v>310</v>
      </c>
      <c r="I53" s="96">
        <v>17</v>
      </c>
      <c r="K53" s="96">
        <v>293</v>
      </c>
      <c r="L53" s="96">
        <v>0</v>
      </c>
    </row>
    <row r="54" spans="1:12">
      <c r="A54" s="23">
        <v>47</v>
      </c>
      <c r="B54" s="23" t="s">
        <v>511</v>
      </c>
      <c r="C54" s="93" t="s">
        <v>563</v>
      </c>
      <c r="D54" s="23">
        <v>169</v>
      </c>
      <c r="E54" s="23">
        <v>127</v>
      </c>
      <c r="F54" s="23">
        <v>296</v>
      </c>
      <c r="G54" s="23">
        <v>296</v>
      </c>
      <c r="H54" s="23">
        <v>352</v>
      </c>
      <c r="I54" s="23">
        <v>56</v>
      </c>
      <c r="J54" s="23" t="s">
        <v>282</v>
      </c>
      <c r="K54" s="23">
        <v>296</v>
      </c>
      <c r="L54" s="23">
        <v>0</v>
      </c>
    </row>
    <row r="55" spans="1:12" ht="15.75" customHeight="1">
      <c r="A55" s="97">
        <v>48</v>
      </c>
      <c r="B55" s="23" t="s">
        <v>511</v>
      </c>
      <c r="C55" s="100" t="s">
        <v>578</v>
      </c>
      <c r="D55" s="101">
        <v>0</v>
      </c>
      <c r="E55" s="101">
        <v>818</v>
      </c>
      <c r="F55" s="102">
        <f>D55+E55</f>
        <v>818</v>
      </c>
      <c r="G55" s="103">
        <v>819</v>
      </c>
      <c r="H55" s="101">
        <v>846</v>
      </c>
      <c r="I55" s="102">
        <f>SUM(G55-F55)</f>
        <v>1</v>
      </c>
      <c r="J55" s="101" t="s">
        <v>579</v>
      </c>
      <c r="K55" s="101">
        <v>0</v>
      </c>
      <c r="L55" s="101">
        <v>0</v>
      </c>
    </row>
    <row r="56" spans="1:12" ht="15.75" customHeight="1">
      <c r="A56" s="97">
        <v>49</v>
      </c>
      <c r="B56" s="23" t="s">
        <v>511</v>
      </c>
      <c r="C56" s="100" t="s">
        <v>580</v>
      </c>
      <c r="D56" s="104">
        <v>94</v>
      </c>
      <c r="E56" s="104">
        <v>49</v>
      </c>
      <c r="F56" s="102">
        <f t="shared" ref="F56:F101" si="4">D56+E56</f>
        <v>143</v>
      </c>
      <c r="G56" s="103">
        <v>143</v>
      </c>
      <c r="H56" s="104">
        <v>183</v>
      </c>
      <c r="I56" s="102">
        <f t="shared" ref="I56:I101" si="5">SUM(G56-F56)</f>
        <v>0</v>
      </c>
      <c r="J56" s="101" t="s">
        <v>86</v>
      </c>
      <c r="K56" s="104">
        <v>0</v>
      </c>
      <c r="L56" s="104">
        <v>0</v>
      </c>
    </row>
    <row r="57" spans="1:12" ht="15.75" customHeight="1">
      <c r="A57" s="97">
        <v>50</v>
      </c>
      <c r="B57" s="23" t="s">
        <v>511</v>
      </c>
      <c r="C57" s="100" t="s">
        <v>581</v>
      </c>
      <c r="D57" s="104">
        <v>377</v>
      </c>
      <c r="E57" s="104">
        <v>507</v>
      </c>
      <c r="F57" s="102">
        <f t="shared" si="4"/>
        <v>884</v>
      </c>
      <c r="G57" s="103">
        <v>884</v>
      </c>
      <c r="H57" s="104">
        <v>945</v>
      </c>
      <c r="I57" s="102">
        <f t="shared" si="5"/>
        <v>0</v>
      </c>
      <c r="J57" s="101" t="s">
        <v>86</v>
      </c>
      <c r="K57" s="104">
        <v>0</v>
      </c>
      <c r="L57" s="104">
        <v>0</v>
      </c>
    </row>
    <row r="58" spans="1:12" ht="15.75" customHeight="1">
      <c r="A58" s="97">
        <v>51</v>
      </c>
      <c r="B58" s="23" t="s">
        <v>511</v>
      </c>
      <c r="C58" s="100" t="s">
        <v>582</v>
      </c>
      <c r="D58" s="104">
        <v>382</v>
      </c>
      <c r="E58" s="104">
        <v>330</v>
      </c>
      <c r="F58" s="102">
        <f t="shared" si="4"/>
        <v>712</v>
      </c>
      <c r="G58" s="103">
        <v>863</v>
      </c>
      <c r="H58" s="104">
        <v>863</v>
      </c>
      <c r="I58" s="102">
        <f t="shared" si="5"/>
        <v>151</v>
      </c>
      <c r="J58" s="101" t="s">
        <v>583</v>
      </c>
      <c r="K58" s="104">
        <v>0</v>
      </c>
      <c r="L58" s="104">
        <v>0</v>
      </c>
    </row>
    <row r="59" spans="1:12" ht="15.75" customHeight="1">
      <c r="A59" s="97">
        <v>52</v>
      </c>
      <c r="B59" s="23" t="s">
        <v>511</v>
      </c>
      <c r="C59" s="100" t="s">
        <v>584</v>
      </c>
      <c r="D59" s="104">
        <v>296</v>
      </c>
      <c r="E59" s="104">
        <v>386</v>
      </c>
      <c r="F59" s="102">
        <f t="shared" si="4"/>
        <v>682</v>
      </c>
      <c r="G59" s="103">
        <v>682</v>
      </c>
      <c r="H59" s="104">
        <v>768</v>
      </c>
      <c r="I59" s="102">
        <f t="shared" si="5"/>
        <v>0</v>
      </c>
      <c r="J59" s="101" t="s">
        <v>86</v>
      </c>
      <c r="K59" s="104">
        <v>0</v>
      </c>
      <c r="L59" s="104">
        <v>0</v>
      </c>
    </row>
    <row r="60" spans="1:12" ht="15.75" customHeight="1">
      <c r="A60" s="97">
        <v>53</v>
      </c>
      <c r="B60" s="23" t="s">
        <v>511</v>
      </c>
      <c r="C60" s="100" t="s">
        <v>585</v>
      </c>
      <c r="D60" s="104">
        <v>514</v>
      </c>
      <c r="E60" s="104">
        <v>700</v>
      </c>
      <c r="F60" s="102">
        <f t="shared" si="4"/>
        <v>1214</v>
      </c>
      <c r="G60" s="103">
        <v>1214</v>
      </c>
      <c r="H60" s="104">
        <v>1274</v>
      </c>
      <c r="I60" s="102">
        <f t="shared" si="5"/>
        <v>0</v>
      </c>
      <c r="J60" s="101" t="s">
        <v>86</v>
      </c>
      <c r="K60" s="104">
        <v>0</v>
      </c>
      <c r="L60" s="104">
        <v>0</v>
      </c>
    </row>
    <row r="61" spans="1:12" ht="15.75" customHeight="1">
      <c r="A61" s="97">
        <v>54</v>
      </c>
      <c r="B61" s="23" t="s">
        <v>511</v>
      </c>
      <c r="C61" s="100" t="s">
        <v>586</v>
      </c>
      <c r="D61" s="101">
        <v>412</v>
      </c>
      <c r="E61" s="101">
        <v>463</v>
      </c>
      <c r="F61" s="102">
        <f t="shared" si="4"/>
        <v>875</v>
      </c>
      <c r="G61" s="103">
        <v>875</v>
      </c>
      <c r="H61" s="101">
        <v>959</v>
      </c>
      <c r="I61" s="102">
        <f t="shared" si="5"/>
        <v>0</v>
      </c>
      <c r="J61" s="101" t="s">
        <v>86</v>
      </c>
      <c r="K61" s="101">
        <v>0</v>
      </c>
      <c r="L61" s="101">
        <v>0</v>
      </c>
    </row>
    <row r="62" spans="1:12" ht="15.75" customHeight="1">
      <c r="A62" s="97">
        <v>55</v>
      </c>
      <c r="B62" s="23" t="s">
        <v>511</v>
      </c>
      <c r="C62" s="100" t="s">
        <v>587</v>
      </c>
      <c r="D62" s="104">
        <v>168</v>
      </c>
      <c r="E62" s="104">
        <v>173</v>
      </c>
      <c r="F62" s="102">
        <f t="shared" si="4"/>
        <v>341</v>
      </c>
      <c r="G62" s="103">
        <v>410</v>
      </c>
      <c r="H62" s="104">
        <v>410</v>
      </c>
      <c r="I62" s="102">
        <f t="shared" si="5"/>
        <v>69</v>
      </c>
      <c r="J62" s="101" t="s">
        <v>579</v>
      </c>
      <c r="K62" s="104">
        <v>0</v>
      </c>
      <c r="L62" s="104">
        <v>0</v>
      </c>
    </row>
    <row r="63" spans="1:12" ht="15.75" customHeight="1">
      <c r="A63" s="97">
        <v>56</v>
      </c>
      <c r="B63" s="23" t="s">
        <v>511</v>
      </c>
      <c r="C63" s="100" t="s">
        <v>588</v>
      </c>
      <c r="D63" s="104">
        <v>255</v>
      </c>
      <c r="E63" s="101">
        <v>306</v>
      </c>
      <c r="F63" s="102">
        <f t="shared" si="4"/>
        <v>561</v>
      </c>
      <c r="G63" s="103">
        <v>562</v>
      </c>
      <c r="H63" s="101">
        <v>638</v>
      </c>
      <c r="I63" s="102">
        <f t="shared" si="5"/>
        <v>1</v>
      </c>
      <c r="J63" s="101" t="s">
        <v>579</v>
      </c>
      <c r="K63" s="101">
        <v>0</v>
      </c>
      <c r="L63" s="104" t="s">
        <v>118</v>
      </c>
    </row>
    <row r="64" spans="1:12" ht="15.75" customHeight="1">
      <c r="A64" s="97">
        <v>57</v>
      </c>
      <c r="B64" s="23" t="s">
        <v>511</v>
      </c>
      <c r="C64" s="100" t="s">
        <v>589</v>
      </c>
      <c r="D64" s="104">
        <v>603</v>
      </c>
      <c r="E64" s="101">
        <v>549</v>
      </c>
      <c r="F64" s="102">
        <f t="shared" si="4"/>
        <v>1152</v>
      </c>
      <c r="G64" s="103">
        <v>1167</v>
      </c>
      <c r="H64" s="101">
        <v>1245</v>
      </c>
      <c r="I64" s="102">
        <f t="shared" si="5"/>
        <v>15</v>
      </c>
      <c r="J64" s="101" t="s">
        <v>590</v>
      </c>
      <c r="K64" s="101">
        <v>0</v>
      </c>
      <c r="L64" s="104">
        <v>0</v>
      </c>
    </row>
    <row r="65" spans="1:12" ht="15.75" customHeight="1">
      <c r="A65" s="97">
        <v>58</v>
      </c>
      <c r="B65" s="23" t="s">
        <v>511</v>
      </c>
      <c r="C65" s="100" t="s">
        <v>591</v>
      </c>
      <c r="D65" s="104">
        <v>213</v>
      </c>
      <c r="E65" s="104">
        <v>189</v>
      </c>
      <c r="F65" s="102">
        <f t="shared" si="4"/>
        <v>402</v>
      </c>
      <c r="G65" s="103">
        <v>405</v>
      </c>
      <c r="H65" s="104">
        <v>468</v>
      </c>
      <c r="I65" s="102">
        <f t="shared" si="5"/>
        <v>3</v>
      </c>
      <c r="J65" s="101" t="s">
        <v>579</v>
      </c>
      <c r="K65" s="104">
        <v>0</v>
      </c>
      <c r="L65" s="104">
        <v>0</v>
      </c>
    </row>
    <row r="66" spans="1:12" ht="15.75" customHeight="1">
      <c r="A66" s="97">
        <v>59</v>
      </c>
      <c r="B66" s="23" t="s">
        <v>511</v>
      </c>
      <c r="C66" s="100" t="s">
        <v>592</v>
      </c>
      <c r="D66" s="104">
        <v>0</v>
      </c>
      <c r="E66" s="104">
        <v>325</v>
      </c>
      <c r="F66" s="102">
        <f t="shared" si="4"/>
        <v>325</v>
      </c>
      <c r="G66" s="103">
        <v>325</v>
      </c>
      <c r="H66" s="104">
        <v>338</v>
      </c>
      <c r="I66" s="102">
        <f t="shared" si="5"/>
        <v>0</v>
      </c>
      <c r="J66" s="101" t="s">
        <v>86</v>
      </c>
      <c r="K66" s="104">
        <v>0</v>
      </c>
      <c r="L66" s="104">
        <v>0</v>
      </c>
    </row>
    <row r="67" spans="1:12" ht="15.75" customHeight="1">
      <c r="A67" s="97">
        <v>60</v>
      </c>
      <c r="B67" s="23" t="s">
        <v>511</v>
      </c>
      <c r="C67" s="100" t="s">
        <v>593</v>
      </c>
      <c r="D67" s="104">
        <v>615</v>
      </c>
      <c r="E67" s="104">
        <v>812</v>
      </c>
      <c r="F67" s="102">
        <f t="shared" si="4"/>
        <v>1427</v>
      </c>
      <c r="G67" s="103">
        <v>1439</v>
      </c>
      <c r="H67" s="104">
        <v>1484</v>
      </c>
      <c r="I67" s="102">
        <f t="shared" si="5"/>
        <v>12</v>
      </c>
      <c r="J67" s="101" t="s">
        <v>579</v>
      </c>
      <c r="K67" s="104">
        <v>0</v>
      </c>
      <c r="L67" s="104">
        <v>0</v>
      </c>
    </row>
    <row r="68" spans="1:12" ht="15.75" customHeight="1">
      <c r="A68" s="97">
        <v>61</v>
      </c>
      <c r="B68" s="23" t="s">
        <v>511</v>
      </c>
      <c r="C68" s="100" t="s">
        <v>594</v>
      </c>
      <c r="D68" s="104">
        <v>369</v>
      </c>
      <c r="E68" s="104">
        <v>406</v>
      </c>
      <c r="F68" s="102">
        <f t="shared" si="4"/>
        <v>775</v>
      </c>
      <c r="G68" s="103">
        <v>775</v>
      </c>
      <c r="H68" s="104">
        <v>852</v>
      </c>
      <c r="I68" s="102">
        <f t="shared" si="5"/>
        <v>0</v>
      </c>
      <c r="J68" s="104" t="s">
        <v>86</v>
      </c>
      <c r="K68" s="104">
        <v>0</v>
      </c>
      <c r="L68" s="104">
        <v>0</v>
      </c>
    </row>
    <row r="69" spans="1:12" ht="15.75" customHeight="1">
      <c r="A69" s="97">
        <v>62</v>
      </c>
      <c r="B69" s="23" t="s">
        <v>511</v>
      </c>
      <c r="C69" s="100" t="s">
        <v>595</v>
      </c>
      <c r="D69" s="104">
        <v>0</v>
      </c>
      <c r="E69" s="104">
        <v>369</v>
      </c>
      <c r="F69" s="102">
        <f t="shared" si="4"/>
        <v>369</v>
      </c>
      <c r="G69" s="103">
        <v>430</v>
      </c>
      <c r="H69" s="104">
        <v>596</v>
      </c>
      <c r="I69" s="102">
        <f t="shared" si="5"/>
        <v>61</v>
      </c>
      <c r="J69" s="104" t="s">
        <v>579</v>
      </c>
      <c r="K69" s="104">
        <v>0</v>
      </c>
      <c r="L69" s="104">
        <v>0</v>
      </c>
    </row>
    <row r="70" spans="1:12" ht="15.75" customHeight="1">
      <c r="A70" s="97">
        <v>63</v>
      </c>
      <c r="B70" s="23" t="s">
        <v>511</v>
      </c>
      <c r="C70" s="100" t="s">
        <v>596</v>
      </c>
      <c r="D70" s="104">
        <v>70</v>
      </c>
      <c r="E70" s="104">
        <v>44</v>
      </c>
      <c r="F70" s="102">
        <f t="shared" si="4"/>
        <v>114</v>
      </c>
      <c r="G70" s="103">
        <v>116</v>
      </c>
      <c r="H70" s="104">
        <v>140</v>
      </c>
      <c r="I70" s="102">
        <f t="shared" si="5"/>
        <v>2</v>
      </c>
      <c r="J70" s="104" t="s">
        <v>579</v>
      </c>
      <c r="K70" s="104">
        <v>0</v>
      </c>
      <c r="L70" s="104">
        <v>2</v>
      </c>
    </row>
    <row r="71" spans="1:12" ht="15.75" customHeight="1">
      <c r="A71" s="97">
        <v>64</v>
      </c>
      <c r="B71" s="23" t="s">
        <v>511</v>
      </c>
      <c r="C71" s="100" t="s">
        <v>597</v>
      </c>
      <c r="D71" s="104">
        <v>1040</v>
      </c>
      <c r="E71" s="104">
        <v>65</v>
      </c>
      <c r="F71" s="102">
        <f t="shared" si="4"/>
        <v>1105</v>
      </c>
      <c r="G71" s="103">
        <v>1110</v>
      </c>
      <c r="H71" s="104">
        <v>1139</v>
      </c>
      <c r="I71" s="102">
        <f t="shared" si="5"/>
        <v>5</v>
      </c>
      <c r="J71" s="104" t="s">
        <v>598</v>
      </c>
      <c r="K71" s="104"/>
      <c r="L71" s="104"/>
    </row>
    <row r="72" spans="1:12" ht="15.75" customHeight="1">
      <c r="A72" s="97">
        <v>65</v>
      </c>
      <c r="B72" s="23" t="s">
        <v>511</v>
      </c>
      <c r="C72" s="100" t="s">
        <v>599</v>
      </c>
      <c r="D72" s="104">
        <v>0</v>
      </c>
      <c r="E72" s="104">
        <v>1007</v>
      </c>
      <c r="F72" s="102">
        <f t="shared" si="4"/>
        <v>1007</v>
      </c>
      <c r="G72" s="103">
        <v>1007</v>
      </c>
      <c r="H72" s="104">
        <v>1032</v>
      </c>
      <c r="I72" s="102">
        <f t="shared" si="5"/>
        <v>0</v>
      </c>
      <c r="J72" s="104" t="s">
        <v>86</v>
      </c>
      <c r="K72" s="104">
        <v>0</v>
      </c>
      <c r="L72" s="104">
        <v>0</v>
      </c>
    </row>
    <row r="73" spans="1:12" ht="15.75" customHeight="1">
      <c r="A73" s="97">
        <v>66</v>
      </c>
      <c r="B73" s="23" t="s">
        <v>511</v>
      </c>
      <c r="C73" s="100" t="s">
        <v>600</v>
      </c>
      <c r="D73" s="104">
        <v>236</v>
      </c>
      <c r="E73" s="104">
        <v>177</v>
      </c>
      <c r="F73" s="102">
        <f t="shared" si="4"/>
        <v>413</v>
      </c>
      <c r="G73" s="103">
        <v>444</v>
      </c>
      <c r="H73" s="104">
        <v>454</v>
      </c>
      <c r="I73" s="102">
        <f t="shared" si="5"/>
        <v>31</v>
      </c>
      <c r="J73" s="104" t="s">
        <v>601</v>
      </c>
      <c r="K73" s="104">
        <v>21</v>
      </c>
      <c r="L73" s="104">
        <v>0</v>
      </c>
    </row>
    <row r="74" spans="1:12" ht="15.75" customHeight="1">
      <c r="A74" s="97">
        <v>67</v>
      </c>
      <c r="B74" s="23" t="s">
        <v>511</v>
      </c>
      <c r="C74" s="110" t="s">
        <v>602</v>
      </c>
      <c r="D74" s="111">
        <v>80</v>
      </c>
      <c r="E74" s="111">
        <v>46</v>
      </c>
      <c r="F74" s="112">
        <f t="shared" si="4"/>
        <v>126</v>
      </c>
      <c r="G74" s="113"/>
      <c r="H74" s="111"/>
      <c r="I74" s="112">
        <f t="shared" si="5"/>
        <v>-126</v>
      </c>
      <c r="J74" s="111" t="s">
        <v>603</v>
      </c>
      <c r="K74" s="111"/>
      <c r="L74" s="111"/>
    </row>
    <row r="75" spans="1:12" ht="15.75" customHeight="1">
      <c r="A75" s="97">
        <v>68</v>
      </c>
      <c r="B75" s="23" t="s">
        <v>511</v>
      </c>
      <c r="C75" s="100" t="s">
        <v>604</v>
      </c>
      <c r="D75" s="104">
        <v>190</v>
      </c>
      <c r="E75" s="104">
        <v>177</v>
      </c>
      <c r="F75" s="102">
        <f t="shared" si="4"/>
        <v>367</v>
      </c>
      <c r="G75" s="103">
        <v>428</v>
      </c>
      <c r="H75" s="104">
        <v>428</v>
      </c>
      <c r="I75" s="102">
        <f t="shared" si="5"/>
        <v>61</v>
      </c>
      <c r="J75" s="104" t="s">
        <v>579</v>
      </c>
      <c r="K75" s="104">
        <v>0</v>
      </c>
      <c r="L75" s="104">
        <v>1</v>
      </c>
    </row>
    <row r="76" spans="1:12" ht="15.75" customHeight="1">
      <c r="A76" s="97">
        <v>69</v>
      </c>
      <c r="B76" s="23" t="s">
        <v>511</v>
      </c>
      <c r="C76" s="100" t="s">
        <v>605</v>
      </c>
      <c r="D76" s="104">
        <v>472</v>
      </c>
      <c r="E76" s="104">
        <v>661</v>
      </c>
      <c r="F76" s="102">
        <f t="shared" si="4"/>
        <v>1133</v>
      </c>
      <c r="G76" s="103">
        <v>1087</v>
      </c>
      <c r="H76" s="104">
        <v>1255</v>
      </c>
      <c r="I76" s="102">
        <f t="shared" si="5"/>
        <v>-46</v>
      </c>
      <c r="J76" s="104" t="s">
        <v>606</v>
      </c>
      <c r="K76" s="104">
        <v>0</v>
      </c>
      <c r="L76" s="104">
        <v>0</v>
      </c>
    </row>
    <row r="77" spans="1:12" ht="15.75" customHeight="1">
      <c r="A77" s="97">
        <v>70</v>
      </c>
      <c r="B77" s="23" t="s">
        <v>511</v>
      </c>
      <c r="C77" s="100" t="s">
        <v>607</v>
      </c>
      <c r="D77" s="104">
        <v>0</v>
      </c>
      <c r="E77" s="104">
        <v>969</v>
      </c>
      <c r="F77" s="102">
        <f t="shared" si="4"/>
        <v>969</v>
      </c>
      <c r="G77" s="103">
        <v>969</v>
      </c>
      <c r="H77" s="104">
        <v>969</v>
      </c>
      <c r="I77" s="102">
        <f t="shared" si="5"/>
        <v>0</v>
      </c>
      <c r="J77" s="104" t="s">
        <v>86</v>
      </c>
      <c r="K77" s="104">
        <v>0</v>
      </c>
      <c r="L77" s="104">
        <v>0</v>
      </c>
    </row>
    <row r="78" spans="1:12" ht="15.75" customHeight="1">
      <c r="A78" s="97">
        <v>71</v>
      </c>
      <c r="B78" s="23" t="s">
        <v>511</v>
      </c>
      <c r="C78" s="100" t="s">
        <v>608</v>
      </c>
      <c r="D78" s="104">
        <v>468</v>
      </c>
      <c r="E78" s="104">
        <v>620</v>
      </c>
      <c r="F78" s="102">
        <f t="shared" si="4"/>
        <v>1088</v>
      </c>
      <c r="G78" s="103">
        <v>1089</v>
      </c>
      <c r="H78" s="104">
        <v>1140</v>
      </c>
      <c r="I78" s="102">
        <f t="shared" si="5"/>
        <v>1</v>
      </c>
      <c r="J78" s="104" t="s">
        <v>609</v>
      </c>
      <c r="K78" s="104">
        <v>1</v>
      </c>
      <c r="L78" s="104">
        <v>0</v>
      </c>
    </row>
    <row r="79" spans="1:12" ht="15.75" customHeight="1">
      <c r="A79" s="97">
        <v>72</v>
      </c>
      <c r="B79" s="23" t="s">
        <v>511</v>
      </c>
      <c r="C79" s="100" t="s">
        <v>610</v>
      </c>
      <c r="D79" s="104">
        <v>239</v>
      </c>
      <c r="E79" s="104">
        <v>280</v>
      </c>
      <c r="F79" s="102">
        <f t="shared" si="4"/>
        <v>519</v>
      </c>
      <c r="G79" s="103">
        <v>521</v>
      </c>
      <c r="H79" s="104">
        <v>670</v>
      </c>
      <c r="I79" s="102">
        <f t="shared" si="5"/>
        <v>2</v>
      </c>
      <c r="J79" s="104" t="s">
        <v>579</v>
      </c>
      <c r="K79" s="104">
        <v>0</v>
      </c>
      <c r="L79" s="104">
        <v>0</v>
      </c>
    </row>
    <row r="80" spans="1:12" ht="15.75" customHeight="1">
      <c r="A80" s="97">
        <v>73</v>
      </c>
      <c r="B80" s="23" t="s">
        <v>511</v>
      </c>
      <c r="C80" s="100" t="s">
        <v>611</v>
      </c>
      <c r="D80" s="104">
        <v>427</v>
      </c>
      <c r="E80" s="104">
        <v>464</v>
      </c>
      <c r="F80" s="102">
        <f t="shared" si="4"/>
        <v>891</v>
      </c>
      <c r="G80" s="103">
        <v>891</v>
      </c>
      <c r="H80" s="104">
        <v>935</v>
      </c>
      <c r="I80" s="102">
        <f t="shared" si="5"/>
        <v>0</v>
      </c>
      <c r="J80" s="104" t="s">
        <v>86</v>
      </c>
      <c r="K80" s="104">
        <v>0</v>
      </c>
      <c r="L80" s="104" t="s">
        <v>612</v>
      </c>
    </row>
    <row r="81" spans="1:12" ht="15.75" customHeight="1">
      <c r="A81" s="97">
        <v>74</v>
      </c>
      <c r="B81" s="23" t="s">
        <v>511</v>
      </c>
      <c r="C81" s="100" t="s">
        <v>613</v>
      </c>
      <c r="D81" s="104">
        <v>213</v>
      </c>
      <c r="E81" s="104">
        <v>246</v>
      </c>
      <c r="F81" s="102">
        <f t="shared" si="4"/>
        <v>459</v>
      </c>
      <c r="G81" s="103">
        <v>475</v>
      </c>
      <c r="H81" s="104">
        <v>475</v>
      </c>
      <c r="I81" s="102">
        <f t="shared" si="5"/>
        <v>16</v>
      </c>
      <c r="J81" s="104" t="s">
        <v>579</v>
      </c>
      <c r="K81" s="104">
        <v>0</v>
      </c>
      <c r="L81" s="104">
        <v>0</v>
      </c>
    </row>
    <row r="82" spans="1:12" ht="15.75" customHeight="1">
      <c r="A82" s="97">
        <v>75</v>
      </c>
      <c r="B82" s="23" t="s">
        <v>511</v>
      </c>
      <c r="C82" s="100" t="s">
        <v>614</v>
      </c>
      <c r="D82" s="104">
        <v>386</v>
      </c>
      <c r="E82" s="104">
        <v>518</v>
      </c>
      <c r="F82" s="102">
        <f t="shared" si="4"/>
        <v>904</v>
      </c>
      <c r="G82" s="103">
        <v>917</v>
      </c>
      <c r="H82" s="104">
        <v>920</v>
      </c>
      <c r="I82" s="102">
        <f t="shared" si="5"/>
        <v>13</v>
      </c>
      <c r="J82" s="104" t="s">
        <v>579</v>
      </c>
      <c r="K82" s="104">
        <v>0</v>
      </c>
      <c r="L82" s="104">
        <v>0</v>
      </c>
    </row>
    <row r="83" spans="1:12" ht="15.75" customHeight="1">
      <c r="A83" s="97">
        <v>76</v>
      </c>
      <c r="B83" s="23" t="s">
        <v>511</v>
      </c>
      <c r="C83" s="100" t="s">
        <v>615</v>
      </c>
      <c r="D83" s="104">
        <v>488</v>
      </c>
      <c r="E83" s="104">
        <v>617</v>
      </c>
      <c r="F83" s="102">
        <f t="shared" si="4"/>
        <v>1105</v>
      </c>
      <c r="G83" s="103">
        <v>1104</v>
      </c>
      <c r="H83" s="104">
        <v>1130</v>
      </c>
      <c r="I83" s="102">
        <f t="shared" si="5"/>
        <v>-1</v>
      </c>
      <c r="J83" s="104" t="s">
        <v>616</v>
      </c>
      <c r="K83" s="104">
        <v>0</v>
      </c>
      <c r="L83" s="104">
        <v>0</v>
      </c>
    </row>
    <row r="84" spans="1:12" ht="15.75" customHeight="1">
      <c r="A84" s="97">
        <v>77</v>
      </c>
      <c r="B84" s="23" t="s">
        <v>511</v>
      </c>
      <c r="C84" s="100" t="s">
        <v>617</v>
      </c>
      <c r="D84" s="104">
        <v>452</v>
      </c>
      <c r="E84" s="104">
        <v>363</v>
      </c>
      <c r="F84" s="102">
        <f t="shared" si="4"/>
        <v>815</v>
      </c>
      <c r="G84" s="103">
        <v>888</v>
      </c>
      <c r="H84" s="104">
        <v>888</v>
      </c>
      <c r="I84" s="102">
        <f t="shared" si="5"/>
        <v>73</v>
      </c>
      <c r="J84" s="104" t="s">
        <v>579</v>
      </c>
      <c r="K84" s="104">
        <v>0</v>
      </c>
      <c r="L84" s="104">
        <v>0</v>
      </c>
    </row>
    <row r="85" spans="1:12" ht="15.75" customHeight="1">
      <c r="A85" s="97">
        <v>78</v>
      </c>
      <c r="B85" s="23" t="s">
        <v>511</v>
      </c>
      <c r="C85" s="100" t="s">
        <v>618</v>
      </c>
      <c r="D85" s="104">
        <v>380</v>
      </c>
      <c r="E85" s="104">
        <v>461</v>
      </c>
      <c r="F85" s="102">
        <f t="shared" si="4"/>
        <v>841</v>
      </c>
      <c r="G85" s="103">
        <v>841</v>
      </c>
      <c r="H85" s="104">
        <v>924</v>
      </c>
      <c r="I85" s="102">
        <f t="shared" si="5"/>
        <v>0</v>
      </c>
      <c r="J85" s="104" t="s">
        <v>86</v>
      </c>
      <c r="K85" s="104">
        <v>0</v>
      </c>
      <c r="L85" s="104">
        <v>0</v>
      </c>
    </row>
    <row r="86" spans="1:12" ht="15.75" customHeight="1">
      <c r="A86" s="97">
        <v>79</v>
      </c>
      <c r="B86" s="23" t="s">
        <v>511</v>
      </c>
      <c r="C86" s="100" t="s">
        <v>619</v>
      </c>
      <c r="D86" s="104">
        <v>835</v>
      </c>
      <c r="E86" s="104">
        <v>1061</v>
      </c>
      <c r="F86" s="102">
        <f t="shared" si="4"/>
        <v>1896</v>
      </c>
      <c r="G86" s="103">
        <v>1896</v>
      </c>
      <c r="H86" s="104">
        <v>1944</v>
      </c>
      <c r="I86" s="102">
        <f t="shared" si="5"/>
        <v>0</v>
      </c>
      <c r="J86" s="104" t="s">
        <v>86</v>
      </c>
      <c r="K86" s="104">
        <v>0</v>
      </c>
      <c r="L86" s="104">
        <v>0</v>
      </c>
    </row>
    <row r="87" spans="1:12" ht="15.75" customHeight="1">
      <c r="A87" s="97">
        <v>80</v>
      </c>
      <c r="B87" s="23" t="s">
        <v>511</v>
      </c>
      <c r="C87" s="100" t="s">
        <v>620</v>
      </c>
      <c r="D87" s="104">
        <v>198</v>
      </c>
      <c r="E87" s="104">
        <v>244</v>
      </c>
      <c r="F87" s="102">
        <f t="shared" si="4"/>
        <v>442</v>
      </c>
      <c r="G87" s="103">
        <v>442</v>
      </c>
      <c r="H87" s="104">
        <v>0</v>
      </c>
      <c r="I87" s="102">
        <f t="shared" si="5"/>
        <v>0</v>
      </c>
      <c r="J87" s="104" t="s">
        <v>86</v>
      </c>
      <c r="K87" s="104">
        <v>0</v>
      </c>
      <c r="L87" s="104">
        <v>0</v>
      </c>
    </row>
    <row r="88" spans="1:12" ht="15.75" customHeight="1">
      <c r="A88" s="97">
        <v>81</v>
      </c>
      <c r="B88" s="23" t="s">
        <v>511</v>
      </c>
      <c r="C88" s="100" t="s">
        <v>621</v>
      </c>
      <c r="D88" s="104">
        <v>919</v>
      </c>
      <c r="E88" s="104">
        <v>0</v>
      </c>
      <c r="F88" s="102">
        <f t="shared" si="4"/>
        <v>919</v>
      </c>
      <c r="G88" s="103">
        <v>923</v>
      </c>
      <c r="H88" s="104">
        <v>932</v>
      </c>
      <c r="I88" s="102">
        <f t="shared" si="5"/>
        <v>4</v>
      </c>
      <c r="J88" s="104" t="s">
        <v>579</v>
      </c>
      <c r="K88" s="104">
        <v>0</v>
      </c>
      <c r="L88" s="104">
        <v>0</v>
      </c>
    </row>
    <row r="89" spans="1:12" ht="15.75" customHeight="1">
      <c r="A89" s="97">
        <v>82</v>
      </c>
      <c r="B89" s="23" t="s">
        <v>511</v>
      </c>
      <c r="C89" s="100" t="s">
        <v>622</v>
      </c>
      <c r="D89" s="104">
        <v>298</v>
      </c>
      <c r="E89" s="104">
        <v>241</v>
      </c>
      <c r="F89" s="102">
        <f t="shared" si="4"/>
        <v>539</v>
      </c>
      <c r="G89" s="103">
        <v>539</v>
      </c>
      <c r="H89" s="104">
        <v>597</v>
      </c>
      <c r="I89" s="102">
        <f t="shared" si="5"/>
        <v>0</v>
      </c>
      <c r="J89" s="104" t="s">
        <v>86</v>
      </c>
      <c r="K89" s="104">
        <v>0</v>
      </c>
      <c r="L89" s="104">
        <v>0</v>
      </c>
    </row>
    <row r="90" spans="1:12" ht="15.75" customHeight="1">
      <c r="A90" s="97">
        <v>83</v>
      </c>
      <c r="B90" s="23" t="s">
        <v>511</v>
      </c>
      <c r="C90" s="100" t="s">
        <v>623</v>
      </c>
      <c r="D90" s="104">
        <v>358</v>
      </c>
      <c r="E90" s="104">
        <v>338</v>
      </c>
      <c r="F90" s="102">
        <f t="shared" si="4"/>
        <v>696</v>
      </c>
      <c r="G90" s="103">
        <v>696</v>
      </c>
      <c r="H90" s="104">
        <v>769</v>
      </c>
      <c r="I90" s="102">
        <f t="shared" si="5"/>
        <v>0</v>
      </c>
      <c r="J90" s="104" t="s">
        <v>86</v>
      </c>
      <c r="K90" s="104">
        <v>0</v>
      </c>
      <c r="L90" s="104">
        <v>0</v>
      </c>
    </row>
    <row r="91" spans="1:12" ht="15.75" customHeight="1">
      <c r="A91" s="97">
        <v>84</v>
      </c>
      <c r="B91" s="23" t="s">
        <v>511</v>
      </c>
      <c r="C91" s="100" t="s">
        <v>624</v>
      </c>
      <c r="D91" s="104">
        <v>547</v>
      </c>
      <c r="E91" s="104">
        <v>554</v>
      </c>
      <c r="F91" s="102">
        <f t="shared" si="4"/>
        <v>1101</v>
      </c>
      <c r="G91" s="103">
        <v>1103</v>
      </c>
      <c r="H91" s="104">
        <v>1277</v>
      </c>
      <c r="I91" s="102">
        <f t="shared" si="5"/>
        <v>2</v>
      </c>
      <c r="J91" s="104" t="s">
        <v>579</v>
      </c>
      <c r="K91" s="104">
        <v>1</v>
      </c>
      <c r="L91" s="104">
        <v>1</v>
      </c>
    </row>
    <row r="92" spans="1:12" ht="15.75" customHeight="1">
      <c r="A92" s="97">
        <v>85</v>
      </c>
      <c r="B92" s="23" t="s">
        <v>511</v>
      </c>
      <c r="C92" s="100" t="s">
        <v>625</v>
      </c>
      <c r="D92" s="104">
        <v>546</v>
      </c>
      <c r="E92" s="104">
        <v>577</v>
      </c>
      <c r="F92" s="102">
        <f t="shared" si="4"/>
        <v>1123</v>
      </c>
      <c r="G92" s="103">
        <v>1104</v>
      </c>
      <c r="H92" s="104">
        <v>1296</v>
      </c>
      <c r="I92" s="102">
        <f t="shared" si="5"/>
        <v>-19</v>
      </c>
      <c r="J92" s="104" t="s">
        <v>626</v>
      </c>
      <c r="K92" s="104">
        <v>38</v>
      </c>
      <c r="L92" s="104">
        <v>19</v>
      </c>
    </row>
    <row r="93" spans="1:12" ht="15.75" customHeight="1">
      <c r="A93" s="97">
        <v>86</v>
      </c>
      <c r="B93" s="23" t="s">
        <v>511</v>
      </c>
      <c r="C93" s="100" t="s">
        <v>627</v>
      </c>
      <c r="D93" s="104">
        <v>588</v>
      </c>
      <c r="E93" s="104">
        <v>449</v>
      </c>
      <c r="F93" s="102">
        <f t="shared" si="4"/>
        <v>1037</v>
      </c>
      <c r="G93" s="103">
        <v>1037</v>
      </c>
      <c r="H93" s="104">
        <v>1237</v>
      </c>
      <c r="I93" s="102">
        <f t="shared" si="5"/>
        <v>0</v>
      </c>
      <c r="J93" s="104" t="s">
        <v>86</v>
      </c>
      <c r="K93" s="104">
        <v>0</v>
      </c>
      <c r="L93" s="104">
        <v>0</v>
      </c>
    </row>
    <row r="94" spans="1:12" ht="15.75" customHeight="1">
      <c r="A94" s="97">
        <v>87</v>
      </c>
      <c r="B94" s="23" t="s">
        <v>511</v>
      </c>
      <c r="C94" s="100" t="s">
        <v>628</v>
      </c>
      <c r="D94" s="104">
        <v>294</v>
      </c>
      <c r="E94" s="104">
        <v>289</v>
      </c>
      <c r="F94" s="102">
        <f t="shared" si="4"/>
        <v>583</v>
      </c>
      <c r="G94" s="103">
        <v>605</v>
      </c>
      <c r="H94" s="104">
        <v>662</v>
      </c>
      <c r="I94" s="102">
        <f t="shared" si="5"/>
        <v>22</v>
      </c>
      <c r="J94" s="104" t="s">
        <v>579</v>
      </c>
      <c r="K94" s="104">
        <v>0</v>
      </c>
      <c r="L94" s="104">
        <v>0</v>
      </c>
    </row>
    <row r="95" spans="1:12" ht="15.75" customHeight="1">
      <c r="A95" s="97">
        <v>88</v>
      </c>
      <c r="B95" s="23" t="s">
        <v>511</v>
      </c>
      <c r="C95" s="100" t="s">
        <v>629</v>
      </c>
      <c r="D95" s="104">
        <v>225</v>
      </c>
      <c r="E95" s="104">
        <v>297</v>
      </c>
      <c r="F95" s="102">
        <f t="shared" si="4"/>
        <v>522</v>
      </c>
      <c r="G95" s="103">
        <v>522</v>
      </c>
      <c r="H95" s="104">
        <v>562</v>
      </c>
      <c r="I95" s="102">
        <f t="shared" si="5"/>
        <v>0</v>
      </c>
      <c r="J95" s="104" t="s">
        <v>86</v>
      </c>
      <c r="K95" s="104">
        <v>0</v>
      </c>
      <c r="L95" s="104">
        <v>0</v>
      </c>
    </row>
    <row r="96" spans="1:12" ht="15.75" customHeight="1">
      <c r="A96" s="97">
        <v>89</v>
      </c>
      <c r="B96" s="23" t="s">
        <v>511</v>
      </c>
      <c r="C96" s="100" t="s">
        <v>630</v>
      </c>
      <c r="D96" s="104">
        <v>214</v>
      </c>
      <c r="E96" s="104">
        <v>219</v>
      </c>
      <c r="F96" s="102">
        <f t="shared" si="4"/>
        <v>433</v>
      </c>
      <c r="G96" s="103">
        <v>434</v>
      </c>
      <c r="H96" s="104">
        <v>503</v>
      </c>
      <c r="I96" s="102">
        <f t="shared" si="5"/>
        <v>1</v>
      </c>
      <c r="J96" s="104" t="s">
        <v>631</v>
      </c>
      <c r="K96" s="104">
        <v>0</v>
      </c>
      <c r="L96" s="104">
        <v>0</v>
      </c>
    </row>
    <row r="97" spans="1:12" ht="15.75" customHeight="1">
      <c r="A97" s="97">
        <v>90</v>
      </c>
      <c r="B97" s="23" t="s">
        <v>511</v>
      </c>
      <c r="C97" s="100" t="s">
        <v>632</v>
      </c>
      <c r="D97" s="104">
        <v>245</v>
      </c>
      <c r="E97" s="104">
        <v>272</v>
      </c>
      <c r="F97" s="102">
        <f t="shared" si="4"/>
        <v>517</v>
      </c>
      <c r="G97" s="103">
        <v>518</v>
      </c>
      <c r="H97" s="104">
        <v>553</v>
      </c>
      <c r="I97" s="102">
        <f t="shared" si="5"/>
        <v>1</v>
      </c>
      <c r="J97" s="104" t="s">
        <v>86</v>
      </c>
      <c r="K97" s="104">
        <v>0</v>
      </c>
      <c r="L97" s="104">
        <v>0</v>
      </c>
    </row>
    <row r="98" spans="1:12" ht="15.75" customHeight="1">
      <c r="A98" s="97">
        <v>91</v>
      </c>
      <c r="B98" s="23" t="s">
        <v>511</v>
      </c>
      <c r="C98" s="100" t="s">
        <v>633</v>
      </c>
      <c r="D98" s="104">
        <v>618</v>
      </c>
      <c r="E98" s="104">
        <v>494</v>
      </c>
      <c r="F98" s="102">
        <f t="shared" si="4"/>
        <v>1112</v>
      </c>
      <c r="G98" s="103">
        <v>1109</v>
      </c>
      <c r="H98" s="104">
        <v>1159</v>
      </c>
      <c r="I98" s="102">
        <f t="shared" si="5"/>
        <v>-3</v>
      </c>
      <c r="J98" s="104" t="s">
        <v>634</v>
      </c>
      <c r="K98" s="104">
        <v>0</v>
      </c>
      <c r="L98" s="104">
        <v>0</v>
      </c>
    </row>
    <row r="99" spans="1:12" ht="15.75" customHeight="1">
      <c r="A99" s="97">
        <v>92</v>
      </c>
      <c r="B99" s="23" t="s">
        <v>511</v>
      </c>
      <c r="C99" s="100" t="s">
        <v>635</v>
      </c>
      <c r="D99" s="104">
        <v>646</v>
      </c>
      <c r="E99" s="104">
        <v>258</v>
      </c>
      <c r="F99" s="102">
        <f t="shared" si="4"/>
        <v>904</v>
      </c>
      <c r="G99" s="103">
        <v>904</v>
      </c>
      <c r="H99" s="104">
        <v>972</v>
      </c>
      <c r="I99" s="102">
        <f t="shared" si="5"/>
        <v>0</v>
      </c>
      <c r="J99" s="104" t="s">
        <v>86</v>
      </c>
      <c r="K99" s="104">
        <v>0</v>
      </c>
      <c r="L99" s="104">
        <v>0</v>
      </c>
    </row>
    <row r="100" spans="1:12" ht="15.75" customHeight="1">
      <c r="A100" s="97">
        <v>93</v>
      </c>
      <c r="B100" s="23" t="s">
        <v>511</v>
      </c>
      <c r="C100" s="100" t="s">
        <v>636</v>
      </c>
      <c r="D100" s="104">
        <v>255</v>
      </c>
      <c r="E100" s="104">
        <v>276</v>
      </c>
      <c r="F100" s="102">
        <f t="shared" si="4"/>
        <v>531</v>
      </c>
      <c r="G100" s="103">
        <v>531</v>
      </c>
      <c r="H100" s="104">
        <v>602</v>
      </c>
      <c r="I100" s="102">
        <f t="shared" si="5"/>
        <v>0</v>
      </c>
      <c r="J100" s="104" t="s">
        <v>86</v>
      </c>
      <c r="K100" s="104">
        <v>0</v>
      </c>
      <c r="L100" s="104">
        <v>0</v>
      </c>
    </row>
    <row r="101" spans="1:12" ht="18">
      <c r="A101" s="97">
        <v>94</v>
      </c>
      <c r="B101" s="23" t="s">
        <v>511</v>
      </c>
      <c r="C101" s="100" t="s">
        <v>637</v>
      </c>
      <c r="D101" s="104">
        <v>435</v>
      </c>
      <c r="E101" s="104">
        <v>452</v>
      </c>
      <c r="F101" s="102">
        <f t="shared" si="4"/>
        <v>887</v>
      </c>
      <c r="G101" s="114">
        <v>885</v>
      </c>
      <c r="H101" s="104">
        <v>861</v>
      </c>
      <c r="I101" s="102">
        <f t="shared" si="5"/>
        <v>-2</v>
      </c>
      <c r="J101" s="104" t="s">
        <v>626</v>
      </c>
      <c r="K101" s="104">
        <v>0</v>
      </c>
      <c r="L101" s="104">
        <v>1</v>
      </c>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M142"/>
  <sheetViews>
    <sheetView topLeftCell="F1" workbookViewId="0">
      <selection activeCell="D11" sqref="D11"/>
    </sheetView>
  </sheetViews>
  <sheetFormatPr defaultColWidth="9" defaultRowHeight="14.4"/>
  <cols>
    <col min="1" max="1" width="4.5546875" customWidth="1"/>
    <col min="2" max="2" width="17.6640625" customWidth="1"/>
    <col min="3" max="3" width="45.88671875" customWidth="1"/>
    <col min="4" max="4" width="20.33203125" customWidth="1"/>
    <col min="5" max="5" width="18" customWidth="1"/>
    <col min="6" max="6" width="15.5546875" customWidth="1"/>
    <col min="7" max="7" width="16" customWidth="1"/>
    <col min="8" max="8" width="17" customWidth="1"/>
    <col min="9" max="9" width="19.109375" customWidth="1"/>
    <col min="10" max="10" width="65.5546875" customWidth="1"/>
    <col min="11" max="11" width="32.5546875" customWidth="1"/>
    <col min="12" max="12" width="30.33203125" customWidth="1"/>
  </cols>
  <sheetData>
    <row r="1" spans="1:65" ht="28.8">
      <c r="C1" s="296" t="s">
        <v>116</v>
      </c>
      <c r="D1" s="296"/>
      <c r="E1" s="296"/>
      <c r="F1" s="296"/>
      <c r="G1" s="296"/>
      <c r="H1" s="296"/>
      <c r="I1" s="296"/>
      <c r="J1" s="296"/>
      <c r="K1" s="296"/>
      <c r="L1" s="28"/>
    </row>
    <row r="2" spans="1:65" ht="28.8">
      <c r="C2" s="296" t="s">
        <v>1</v>
      </c>
      <c r="D2" s="296"/>
      <c r="E2" s="296"/>
      <c r="F2" s="296"/>
      <c r="G2" s="296"/>
      <c r="H2" s="296"/>
      <c r="I2" s="296"/>
      <c r="J2" s="296"/>
      <c r="K2" s="296"/>
      <c r="L2" s="28"/>
    </row>
    <row r="3" spans="1:65" ht="28.8">
      <c r="C3" s="296">
        <v>2021</v>
      </c>
      <c r="D3" s="296"/>
      <c r="E3" s="296"/>
      <c r="F3" s="296"/>
      <c r="G3" s="296"/>
      <c r="H3" s="296"/>
      <c r="I3" s="296"/>
      <c r="J3" s="296"/>
      <c r="K3" s="296"/>
      <c r="L3" s="28"/>
    </row>
    <row r="4" spans="1:65" s="16" customFormat="1">
      <c r="C4" s="18"/>
      <c r="D4" s="18"/>
      <c r="E4" s="18"/>
      <c r="F4" s="18"/>
      <c r="G4" s="18"/>
      <c r="H4" s="18"/>
      <c r="I4" s="18"/>
      <c r="J4" s="18"/>
      <c r="K4" s="18"/>
      <c r="L4" s="29"/>
      <c r="M4"/>
      <c r="N4"/>
    </row>
    <row r="5" spans="1:65" ht="18" customHeight="1">
      <c r="A5" s="19" t="s">
        <v>2</v>
      </c>
      <c r="B5" s="19"/>
      <c r="C5" s="19" t="s">
        <v>3</v>
      </c>
      <c r="D5" s="308" t="s">
        <v>66</v>
      </c>
      <c r="E5" s="309"/>
      <c r="F5" s="310"/>
      <c r="G5" s="330" t="s">
        <v>5</v>
      </c>
      <c r="H5" s="311" t="s">
        <v>67</v>
      </c>
      <c r="I5" s="314" t="s">
        <v>7</v>
      </c>
      <c r="J5" s="314" t="s">
        <v>638</v>
      </c>
      <c r="K5" s="317" t="s">
        <v>9</v>
      </c>
      <c r="L5" s="304" t="s">
        <v>70</v>
      </c>
    </row>
    <row r="6" spans="1:65" ht="21" customHeight="1">
      <c r="A6" s="21"/>
      <c r="B6" s="21"/>
      <c r="C6" s="21"/>
      <c r="D6" s="86" t="s">
        <v>11</v>
      </c>
      <c r="E6" s="86" t="s">
        <v>12</v>
      </c>
      <c r="F6" s="87" t="s">
        <v>13</v>
      </c>
      <c r="G6" s="330"/>
      <c r="H6" s="313"/>
      <c r="I6" s="316"/>
      <c r="J6" s="316"/>
      <c r="K6" s="318"/>
      <c r="L6" s="305"/>
    </row>
    <row r="7" spans="1:65" ht="18">
      <c r="A7" s="88"/>
      <c r="B7" s="88"/>
      <c r="C7" s="19"/>
      <c r="D7" s="89"/>
      <c r="E7" s="89"/>
      <c r="F7" s="89"/>
      <c r="G7" s="88"/>
      <c r="H7" s="88"/>
      <c r="I7" s="89"/>
      <c r="J7" s="90" t="s">
        <v>118</v>
      </c>
      <c r="K7" s="318"/>
      <c r="L7" s="305"/>
    </row>
    <row r="8" spans="1:65" s="5" customFormat="1" ht="15.6">
      <c r="A8" s="27">
        <v>1</v>
      </c>
      <c r="B8" s="27" t="s">
        <v>639</v>
      </c>
      <c r="C8" s="27" t="s">
        <v>640</v>
      </c>
      <c r="D8" s="27">
        <v>174</v>
      </c>
      <c r="E8" s="27">
        <v>243</v>
      </c>
      <c r="F8" s="27">
        <v>415</v>
      </c>
      <c r="G8" s="27">
        <v>413</v>
      </c>
      <c r="H8" s="27">
        <v>485</v>
      </c>
      <c r="I8" s="27">
        <v>-2</v>
      </c>
      <c r="J8" s="27" t="s">
        <v>641</v>
      </c>
      <c r="K8" s="27">
        <v>2</v>
      </c>
      <c r="L8" s="27">
        <v>2</v>
      </c>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row>
    <row r="9" spans="1:65" s="5" customFormat="1" ht="15.6">
      <c r="A9" s="27">
        <v>2</v>
      </c>
      <c r="B9" s="27" t="s">
        <v>639</v>
      </c>
      <c r="C9" s="27" t="s">
        <v>642</v>
      </c>
      <c r="D9" s="27">
        <v>301</v>
      </c>
      <c r="E9" s="27">
        <v>334</v>
      </c>
      <c r="F9" s="27">
        <v>635</v>
      </c>
      <c r="G9" s="27">
        <v>642</v>
      </c>
      <c r="H9" s="27">
        <v>705</v>
      </c>
      <c r="I9" s="27">
        <v>7</v>
      </c>
      <c r="J9" s="27" t="s">
        <v>643</v>
      </c>
      <c r="K9" s="27">
        <v>7</v>
      </c>
      <c r="L9" s="27">
        <v>0</v>
      </c>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row>
    <row r="10" spans="1:65" s="5" customFormat="1" ht="15.6">
      <c r="A10" s="27">
        <v>3</v>
      </c>
      <c r="B10" s="27" t="s">
        <v>639</v>
      </c>
      <c r="C10" s="27" t="s">
        <v>644</v>
      </c>
      <c r="D10" s="27">
        <v>90</v>
      </c>
      <c r="E10" s="27">
        <v>69</v>
      </c>
      <c r="F10" s="27">
        <v>159</v>
      </c>
      <c r="G10" s="27">
        <v>179</v>
      </c>
      <c r="H10" s="27">
        <v>199</v>
      </c>
      <c r="I10" s="27">
        <v>20</v>
      </c>
      <c r="J10" s="27" t="s">
        <v>645</v>
      </c>
      <c r="K10" s="27">
        <v>0</v>
      </c>
      <c r="L10" s="27">
        <v>0</v>
      </c>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row>
    <row r="11" spans="1:65" s="5" customFormat="1" ht="15.6">
      <c r="A11" s="27">
        <v>4</v>
      </c>
      <c r="B11" s="27" t="s">
        <v>639</v>
      </c>
      <c r="C11" s="27" t="s">
        <v>646</v>
      </c>
      <c r="D11" s="27">
        <v>674</v>
      </c>
      <c r="E11" s="27">
        <v>521</v>
      </c>
      <c r="F11" s="27">
        <v>1195</v>
      </c>
      <c r="G11" s="27">
        <v>1298</v>
      </c>
      <c r="H11" s="27">
        <v>1294</v>
      </c>
      <c r="I11" s="27">
        <v>103</v>
      </c>
      <c r="J11" s="27" t="s">
        <v>647</v>
      </c>
      <c r="K11" s="27">
        <v>103</v>
      </c>
      <c r="L11" s="27">
        <v>0</v>
      </c>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row>
    <row r="12" spans="1:65" s="5" customFormat="1" ht="15.6">
      <c r="A12" s="27">
        <v>5</v>
      </c>
      <c r="B12" s="27" t="s">
        <v>639</v>
      </c>
      <c r="C12" s="27" t="s">
        <v>648</v>
      </c>
      <c r="D12" s="27">
        <v>187</v>
      </c>
      <c r="E12" s="27">
        <v>115</v>
      </c>
      <c r="F12" s="27">
        <v>302</v>
      </c>
      <c r="G12" s="27">
        <v>297</v>
      </c>
      <c r="H12" s="27">
        <v>330</v>
      </c>
      <c r="I12" s="27">
        <v>-5</v>
      </c>
      <c r="J12" s="27" t="s">
        <v>649</v>
      </c>
      <c r="K12" s="27">
        <v>5</v>
      </c>
      <c r="L12" s="27">
        <v>5</v>
      </c>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row>
    <row r="13" spans="1:65" s="5" customFormat="1" ht="15.6">
      <c r="A13" s="27">
        <v>6</v>
      </c>
      <c r="B13" s="27" t="s">
        <v>639</v>
      </c>
      <c r="C13" s="27" t="s">
        <v>650</v>
      </c>
      <c r="D13" s="27">
        <v>640</v>
      </c>
      <c r="E13" s="27">
        <v>525</v>
      </c>
      <c r="F13" s="27">
        <v>1165</v>
      </c>
      <c r="G13" s="27">
        <v>1165</v>
      </c>
      <c r="H13" s="27">
        <v>1275</v>
      </c>
      <c r="I13" s="27">
        <v>0</v>
      </c>
      <c r="J13" s="27" t="s">
        <v>651</v>
      </c>
      <c r="K13" s="27">
        <v>0</v>
      </c>
      <c r="L13" s="27">
        <v>0</v>
      </c>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row>
    <row r="14" spans="1:65" s="84" customFormat="1" ht="18">
      <c r="A14" s="27">
        <v>7</v>
      </c>
      <c r="B14" s="27" t="s">
        <v>639</v>
      </c>
      <c r="C14" s="27" t="s">
        <v>652</v>
      </c>
      <c r="D14" s="27">
        <v>617</v>
      </c>
      <c r="E14" s="27">
        <v>626</v>
      </c>
      <c r="F14" s="27">
        <v>1243</v>
      </c>
      <c r="G14" s="27">
        <v>1243</v>
      </c>
      <c r="H14" s="27">
        <v>1351</v>
      </c>
      <c r="I14" s="27">
        <v>0</v>
      </c>
      <c r="J14" s="27" t="s">
        <v>651</v>
      </c>
      <c r="K14" s="27">
        <v>0</v>
      </c>
      <c r="L14" s="27">
        <v>0</v>
      </c>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row>
    <row r="15" spans="1:65" s="5" customFormat="1" ht="15.6">
      <c r="A15" s="27">
        <v>8</v>
      </c>
      <c r="B15" s="27" t="s">
        <v>639</v>
      </c>
      <c r="C15" s="27" t="s">
        <v>653</v>
      </c>
      <c r="D15" s="27">
        <v>0</v>
      </c>
      <c r="E15" s="27">
        <v>805</v>
      </c>
      <c r="F15" s="27">
        <v>805</v>
      </c>
      <c r="G15" s="27">
        <v>805</v>
      </c>
      <c r="H15" s="27">
        <v>805</v>
      </c>
      <c r="I15" s="27">
        <v>0</v>
      </c>
      <c r="J15" s="27" t="s">
        <v>651</v>
      </c>
      <c r="K15" s="27">
        <v>0</v>
      </c>
      <c r="L15" s="27">
        <v>0</v>
      </c>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row>
    <row r="16" spans="1:65" s="5" customFormat="1" ht="15.6">
      <c r="A16" s="27">
        <v>9</v>
      </c>
      <c r="B16" s="27" t="s">
        <v>639</v>
      </c>
      <c r="C16" s="27" t="s">
        <v>654</v>
      </c>
      <c r="D16" s="27">
        <v>23</v>
      </c>
      <c r="E16" s="27">
        <v>12</v>
      </c>
      <c r="F16" s="27">
        <v>35</v>
      </c>
      <c r="G16" s="27">
        <v>36</v>
      </c>
      <c r="H16" s="27">
        <v>42</v>
      </c>
      <c r="I16" s="27">
        <v>1</v>
      </c>
      <c r="J16" s="27" t="s">
        <v>655</v>
      </c>
      <c r="K16" s="27">
        <v>0</v>
      </c>
      <c r="L16" s="27">
        <v>0</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row>
    <row r="17" spans="1:65" s="5" customFormat="1" ht="15.6">
      <c r="A17" s="27">
        <v>10</v>
      </c>
      <c r="B17" s="27" t="s">
        <v>639</v>
      </c>
      <c r="C17" s="27" t="s">
        <v>656</v>
      </c>
      <c r="D17" s="27">
        <v>0</v>
      </c>
      <c r="E17" s="27">
        <v>1148</v>
      </c>
      <c r="F17" s="27">
        <v>1148</v>
      </c>
      <c r="G17" s="27">
        <v>1151</v>
      </c>
      <c r="H17" s="27">
        <v>1244</v>
      </c>
      <c r="I17" s="27">
        <v>-3</v>
      </c>
      <c r="J17" s="27" t="s">
        <v>657</v>
      </c>
      <c r="K17" s="27">
        <v>35</v>
      </c>
      <c r="L17" s="27">
        <v>0</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row>
    <row r="18" spans="1:65" s="5" customFormat="1" ht="15.6">
      <c r="A18" s="27">
        <v>11</v>
      </c>
      <c r="B18" s="27" t="s">
        <v>639</v>
      </c>
      <c r="C18" s="27" t="s">
        <v>658</v>
      </c>
      <c r="D18" s="27">
        <v>755</v>
      </c>
      <c r="E18" s="27">
        <v>555</v>
      </c>
      <c r="F18" s="27">
        <v>1310</v>
      </c>
      <c r="G18" s="27">
        <v>1310</v>
      </c>
      <c r="H18" s="27">
        <v>1473</v>
      </c>
      <c r="I18" s="27">
        <v>0</v>
      </c>
      <c r="J18" s="27" t="s">
        <v>651</v>
      </c>
      <c r="K18" s="27">
        <v>157</v>
      </c>
      <c r="L18" s="27">
        <v>0</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s="5" customFormat="1" ht="15.6">
      <c r="A19" s="27">
        <v>12</v>
      </c>
      <c r="B19" s="27" t="s">
        <v>639</v>
      </c>
      <c r="C19" s="27" t="s">
        <v>659</v>
      </c>
      <c r="D19" s="27">
        <v>525</v>
      </c>
      <c r="E19" s="27">
        <v>409</v>
      </c>
      <c r="F19" s="27">
        <v>934</v>
      </c>
      <c r="G19" s="27">
        <v>930</v>
      </c>
      <c r="H19" s="27">
        <v>1073</v>
      </c>
      <c r="I19" s="27">
        <v>-4</v>
      </c>
      <c r="J19" s="27" t="s">
        <v>660</v>
      </c>
      <c r="K19" s="27">
        <v>4</v>
      </c>
      <c r="L19" s="27">
        <v>0</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row>
    <row r="20" spans="1:65" s="5" customFormat="1" ht="15.6">
      <c r="A20" s="27">
        <v>13</v>
      </c>
      <c r="B20" s="27" t="s">
        <v>639</v>
      </c>
      <c r="C20" s="27" t="s">
        <v>661</v>
      </c>
      <c r="D20" s="27">
        <v>148</v>
      </c>
      <c r="E20" s="27">
        <v>135</v>
      </c>
      <c r="F20" s="27">
        <v>283</v>
      </c>
      <c r="G20" s="27">
        <v>307</v>
      </c>
      <c r="H20" s="27">
        <v>341</v>
      </c>
      <c r="I20" s="27">
        <v>24</v>
      </c>
      <c r="J20" s="27" t="s">
        <v>662</v>
      </c>
      <c r="K20" s="27"/>
      <c r="L20" s="27">
        <v>6</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row>
    <row r="21" spans="1:65" s="5" customFormat="1" ht="15.6">
      <c r="A21" s="27">
        <v>14</v>
      </c>
      <c r="B21" s="27" t="s">
        <v>639</v>
      </c>
      <c r="C21" s="27" t="s">
        <v>663</v>
      </c>
      <c r="D21" s="27">
        <v>200</v>
      </c>
      <c r="E21" s="27">
        <v>112</v>
      </c>
      <c r="F21" s="27">
        <v>312</v>
      </c>
      <c r="G21" s="27">
        <v>357</v>
      </c>
      <c r="H21" s="27">
        <v>608</v>
      </c>
      <c r="I21" s="27">
        <v>45</v>
      </c>
      <c r="J21" s="27" t="s">
        <v>664</v>
      </c>
      <c r="K21" s="27"/>
      <c r="L21" s="27"/>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row>
    <row r="22" spans="1:65" s="5" customFormat="1" ht="15.6">
      <c r="A22" s="27">
        <v>15</v>
      </c>
      <c r="B22" s="27" t="s">
        <v>639</v>
      </c>
      <c r="C22" s="27" t="s">
        <v>665</v>
      </c>
      <c r="D22" s="27">
        <v>482</v>
      </c>
      <c r="E22" s="27">
        <v>402</v>
      </c>
      <c r="F22" s="27">
        <v>884</v>
      </c>
      <c r="G22" s="27">
        <v>800</v>
      </c>
      <c r="H22" s="27">
        <v>960</v>
      </c>
      <c r="I22" s="27">
        <v>-84</v>
      </c>
      <c r="J22" s="27"/>
      <c r="K22" s="27"/>
      <c r="L22" s="27"/>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row>
    <row r="23" spans="1:65" s="5" customFormat="1" ht="15.6">
      <c r="A23" s="27">
        <v>16</v>
      </c>
      <c r="B23" s="27" t="s">
        <v>639</v>
      </c>
      <c r="C23" s="27" t="s">
        <v>666</v>
      </c>
      <c r="D23" s="27">
        <v>28</v>
      </c>
      <c r="E23" s="27">
        <v>20</v>
      </c>
      <c r="F23" s="27">
        <v>48</v>
      </c>
      <c r="G23" s="27">
        <v>48</v>
      </c>
      <c r="H23" s="27">
        <v>58</v>
      </c>
      <c r="I23" s="27">
        <v>0</v>
      </c>
      <c r="J23" s="27" t="s">
        <v>651</v>
      </c>
      <c r="K23" s="27">
        <v>0</v>
      </c>
      <c r="L23" s="27">
        <v>0</v>
      </c>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row>
    <row r="24" spans="1:65" s="5" customFormat="1" ht="29.25" customHeight="1">
      <c r="A24" s="27">
        <v>17</v>
      </c>
      <c r="B24" s="27" t="s">
        <v>639</v>
      </c>
      <c r="C24" s="27" t="s">
        <v>667</v>
      </c>
      <c r="D24" s="27">
        <v>260</v>
      </c>
      <c r="E24" s="27">
        <v>322</v>
      </c>
      <c r="F24" s="27">
        <v>582</v>
      </c>
      <c r="G24" s="27">
        <v>646</v>
      </c>
      <c r="H24" s="27">
        <v>646</v>
      </c>
      <c r="I24" s="27">
        <v>64</v>
      </c>
      <c r="J24" s="27" t="s">
        <v>668</v>
      </c>
      <c r="K24" s="27">
        <v>10</v>
      </c>
      <c r="L24" s="27">
        <v>0</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row>
    <row r="25" spans="1:65" s="5" customFormat="1" ht="15.6">
      <c r="A25" s="27">
        <v>18</v>
      </c>
      <c r="B25" s="27" t="s">
        <v>639</v>
      </c>
      <c r="C25" s="27" t="s">
        <v>669</v>
      </c>
      <c r="D25" s="27">
        <v>675</v>
      </c>
      <c r="E25" s="27">
        <v>547</v>
      </c>
      <c r="F25" s="27">
        <v>1220</v>
      </c>
      <c r="G25" s="27">
        <v>1220</v>
      </c>
      <c r="H25" s="27">
        <v>1345</v>
      </c>
      <c r="I25" s="27">
        <v>0</v>
      </c>
      <c r="J25" s="27" t="s">
        <v>651</v>
      </c>
      <c r="K25" s="27">
        <v>0</v>
      </c>
      <c r="L25" s="27">
        <v>0</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row>
    <row r="26" spans="1:65" s="5" customFormat="1" ht="36.75" customHeight="1">
      <c r="A26" s="27">
        <v>19</v>
      </c>
      <c r="B26" s="27" t="s">
        <v>639</v>
      </c>
      <c r="C26" s="27" t="s">
        <v>670</v>
      </c>
      <c r="D26" s="27">
        <v>994</v>
      </c>
      <c r="E26" s="27">
        <v>744</v>
      </c>
      <c r="F26" s="27">
        <v>1738</v>
      </c>
      <c r="G26" s="27">
        <v>1738</v>
      </c>
      <c r="H26" s="27">
        <v>1814</v>
      </c>
      <c r="I26" s="27">
        <v>0</v>
      </c>
      <c r="J26" s="27" t="s">
        <v>651</v>
      </c>
      <c r="K26" s="27">
        <v>56</v>
      </c>
      <c r="L26" s="27">
        <v>0</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s="5" customFormat="1" ht="42" customHeight="1">
      <c r="A27" s="27">
        <v>20</v>
      </c>
      <c r="B27" s="27" t="s">
        <v>639</v>
      </c>
      <c r="C27" s="27" t="s">
        <v>671</v>
      </c>
      <c r="D27" s="27">
        <v>322</v>
      </c>
      <c r="E27" s="27">
        <v>281</v>
      </c>
      <c r="F27" s="27">
        <v>603</v>
      </c>
      <c r="G27" s="27">
        <v>667</v>
      </c>
      <c r="H27" s="27">
        <v>672</v>
      </c>
      <c r="I27" s="27">
        <v>64</v>
      </c>
      <c r="J27" s="27" t="s">
        <v>672</v>
      </c>
      <c r="K27" s="27">
        <v>42</v>
      </c>
      <c r="L27" s="27">
        <v>0</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row>
    <row r="28" spans="1:65" s="5" customFormat="1" ht="48" customHeight="1">
      <c r="A28" s="27">
        <v>21</v>
      </c>
      <c r="B28" s="27" t="s">
        <v>639</v>
      </c>
      <c r="C28" s="27" t="s">
        <v>673</v>
      </c>
      <c r="D28" s="27">
        <v>737</v>
      </c>
      <c r="E28" s="27">
        <v>424</v>
      </c>
      <c r="F28" s="27">
        <v>1161</v>
      </c>
      <c r="G28" s="27">
        <v>1166</v>
      </c>
      <c r="H28" s="27">
        <v>1259</v>
      </c>
      <c r="I28" s="27">
        <v>5</v>
      </c>
      <c r="J28" s="27" t="s">
        <v>674</v>
      </c>
      <c r="K28" s="27">
        <v>5</v>
      </c>
      <c r="L28" s="27">
        <v>0</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s="5" customFormat="1" ht="15.6">
      <c r="A29" s="27">
        <v>22</v>
      </c>
      <c r="B29" s="27" t="s">
        <v>639</v>
      </c>
      <c r="C29" s="27" t="s">
        <v>675</v>
      </c>
      <c r="D29" s="27">
        <v>849</v>
      </c>
      <c r="E29" s="27">
        <v>707</v>
      </c>
      <c r="F29" s="27">
        <v>1556</v>
      </c>
      <c r="G29" s="27">
        <v>1628</v>
      </c>
      <c r="H29" s="27">
        <v>1628</v>
      </c>
      <c r="I29" s="27">
        <v>72</v>
      </c>
      <c r="J29" s="27"/>
      <c r="K29" s="27"/>
      <c r="L29" s="27"/>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row>
    <row r="30" spans="1:65" s="5" customFormat="1" ht="15.6">
      <c r="A30" s="27">
        <v>23</v>
      </c>
      <c r="B30" s="27" t="s">
        <v>639</v>
      </c>
      <c r="C30" s="27" t="s">
        <v>676</v>
      </c>
      <c r="D30" s="27">
        <v>229</v>
      </c>
      <c r="E30" s="27">
        <v>249</v>
      </c>
      <c r="F30" s="27">
        <v>478</v>
      </c>
      <c r="G30" s="27">
        <v>535</v>
      </c>
      <c r="H30" s="27">
        <v>530</v>
      </c>
      <c r="I30" s="27">
        <v>57</v>
      </c>
      <c r="J30" s="27" t="s">
        <v>677</v>
      </c>
      <c r="K30" s="27"/>
      <c r="L30" s="27"/>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row>
    <row r="31" spans="1:65" s="5" customFormat="1" ht="15.6">
      <c r="A31" s="27">
        <v>24</v>
      </c>
      <c r="B31" s="27" t="s">
        <v>639</v>
      </c>
      <c r="C31" s="27" t="s">
        <v>678</v>
      </c>
      <c r="D31" s="27">
        <v>112</v>
      </c>
      <c r="E31" s="27">
        <v>87</v>
      </c>
      <c r="F31" s="27">
        <v>199</v>
      </c>
      <c r="G31" s="27">
        <v>198</v>
      </c>
      <c r="H31" s="27">
        <v>244</v>
      </c>
      <c r="I31" s="27">
        <v>-1</v>
      </c>
      <c r="J31" s="27" t="s">
        <v>679</v>
      </c>
      <c r="K31" s="27"/>
      <c r="L31" s="27"/>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row>
    <row r="32" spans="1:65" s="5" customFormat="1" ht="15.6">
      <c r="A32" s="27">
        <v>25</v>
      </c>
      <c r="B32" s="27" t="s">
        <v>639</v>
      </c>
      <c r="C32" s="27" t="s">
        <v>680</v>
      </c>
      <c r="D32" s="27">
        <v>168</v>
      </c>
      <c r="E32" s="27">
        <v>142</v>
      </c>
      <c r="F32" s="27">
        <v>310</v>
      </c>
      <c r="G32" s="27">
        <v>306</v>
      </c>
      <c r="H32" s="27">
        <v>394</v>
      </c>
      <c r="I32" s="27">
        <v>-4</v>
      </c>
      <c r="J32" s="27" t="s">
        <v>681</v>
      </c>
      <c r="K32" s="27">
        <v>0</v>
      </c>
      <c r="L32" s="27">
        <v>0</v>
      </c>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row>
    <row r="33" spans="1:65" s="5" customFormat="1" ht="15.6">
      <c r="A33" s="27">
        <v>26</v>
      </c>
      <c r="B33" s="27" t="s">
        <v>639</v>
      </c>
      <c r="C33" s="27" t="s">
        <v>682</v>
      </c>
      <c r="D33" s="27">
        <v>86</v>
      </c>
      <c r="E33" s="27">
        <v>69</v>
      </c>
      <c r="F33" s="27">
        <v>155</v>
      </c>
      <c r="G33" s="27">
        <v>179</v>
      </c>
      <c r="H33" s="27">
        <v>178</v>
      </c>
      <c r="I33" s="27">
        <v>24</v>
      </c>
      <c r="J33" s="27"/>
      <c r="K33" s="27"/>
      <c r="L33" s="27"/>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row>
    <row r="34" spans="1:65" s="5" customFormat="1" ht="15.6">
      <c r="A34" s="27">
        <v>27</v>
      </c>
      <c r="B34" s="27" t="s">
        <v>639</v>
      </c>
      <c r="C34" s="27" t="s">
        <v>683</v>
      </c>
      <c r="D34" s="27">
        <v>115</v>
      </c>
      <c r="E34" s="27">
        <v>92</v>
      </c>
      <c r="F34" s="27">
        <v>207</v>
      </c>
      <c r="G34" s="27">
        <v>227</v>
      </c>
      <c r="H34" s="27">
        <v>227</v>
      </c>
      <c r="I34" s="27">
        <v>20</v>
      </c>
      <c r="J34" s="27" t="s">
        <v>684</v>
      </c>
      <c r="K34" s="27">
        <v>15</v>
      </c>
      <c r="L34" s="27">
        <v>0</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row>
    <row r="35" spans="1:65" s="5" customFormat="1" ht="15.6">
      <c r="A35" s="27">
        <v>28</v>
      </c>
      <c r="B35" s="27" t="s">
        <v>639</v>
      </c>
      <c r="C35" s="27" t="s">
        <v>685</v>
      </c>
      <c r="D35" s="27">
        <v>563</v>
      </c>
      <c r="E35" s="27">
        <v>623</v>
      </c>
      <c r="F35" s="27">
        <v>1186</v>
      </c>
      <c r="G35" s="27">
        <v>1184</v>
      </c>
      <c r="H35" s="27">
        <v>1377</v>
      </c>
      <c r="I35" s="27">
        <v>-2</v>
      </c>
      <c r="J35" s="27"/>
      <c r="K35" s="27"/>
      <c r="L35" s="27"/>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row>
    <row r="36" spans="1:65" s="5" customFormat="1" ht="15.6">
      <c r="A36" s="27">
        <v>29</v>
      </c>
      <c r="B36" s="27" t="s">
        <v>639</v>
      </c>
      <c r="C36" s="27" t="s">
        <v>686</v>
      </c>
      <c r="D36" s="27">
        <v>95</v>
      </c>
      <c r="E36" s="27">
        <v>63</v>
      </c>
      <c r="F36" s="27">
        <v>158</v>
      </c>
      <c r="G36" s="27">
        <v>158</v>
      </c>
      <c r="H36" s="27">
        <v>179</v>
      </c>
      <c r="I36" s="27">
        <v>0</v>
      </c>
      <c r="J36" s="27" t="s">
        <v>651</v>
      </c>
      <c r="K36" s="27">
        <v>0</v>
      </c>
      <c r="L36" s="27">
        <v>0</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row>
    <row r="37" spans="1:65" s="5" customFormat="1" ht="15.6">
      <c r="A37" s="27">
        <v>30</v>
      </c>
      <c r="B37" s="27" t="s">
        <v>639</v>
      </c>
      <c r="C37" s="27" t="s">
        <v>687</v>
      </c>
      <c r="D37" s="27">
        <v>12</v>
      </c>
      <c r="E37" s="27">
        <v>11</v>
      </c>
      <c r="F37" s="27">
        <v>23</v>
      </c>
      <c r="G37" s="27">
        <v>23</v>
      </c>
      <c r="H37" s="27">
        <v>28</v>
      </c>
      <c r="I37" s="27">
        <v>0</v>
      </c>
      <c r="J37" s="27" t="s">
        <v>651</v>
      </c>
      <c r="K37" s="27">
        <v>0</v>
      </c>
      <c r="L37" s="27">
        <v>0</v>
      </c>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row>
    <row r="38" spans="1:65" s="5" customFormat="1" ht="33" customHeight="1">
      <c r="A38" s="27">
        <v>31</v>
      </c>
      <c r="B38" s="27" t="s">
        <v>639</v>
      </c>
      <c r="C38" s="27" t="s">
        <v>688</v>
      </c>
      <c r="D38" s="27">
        <v>259</v>
      </c>
      <c r="E38" s="27">
        <v>232</v>
      </c>
      <c r="F38" s="27">
        <v>491</v>
      </c>
      <c r="G38" s="27">
        <v>490</v>
      </c>
      <c r="H38" s="27">
        <v>598</v>
      </c>
      <c r="I38" s="27">
        <v>-1</v>
      </c>
      <c r="J38" s="27" t="s">
        <v>689</v>
      </c>
      <c r="K38" s="27">
        <v>1</v>
      </c>
      <c r="L38" s="27">
        <v>1</v>
      </c>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row>
    <row r="39" spans="1:65" ht="15.6">
      <c r="A39" s="23">
        <v>32</v>
      </c>
      <c r="B39" s="27" t="s">
        <v>639</v>
      </c>
      <c r="C39" s="23" t="s">
        <v>690</v>
      </c>
      <c r="D39" s="23">
        <v>155</v>
      </c>
      <c r="E39" s="23">
        <v>158</v>
      </c>
      <c r="F39" s="23">
        <v>314</v>
      </c>
      <c r="G39" s="23">
        <v>341</v>
      </c>
      <c r="H39" s="23">
        <v>358</v>
      </c>
      <c r="I39" s="23">
        <v>0</v>
      </c>
      <c r="J39" s="23" t="s">
        <v>651</v>
      </c>
      <c r="K39" s="23">
        <v>0</v>
      </c>
      <c r="L39" s="23">
        <v>0</v>
      </c>
    </row>
    <row r="40" spans="1:65" s="5" customFormat="1" ht="15.6">
      <c r="A40" s="27">
        <v>33</v>
      </c>
      <c r="B40" s="27" t="s">
        <v>639</v>
      </c>
      <c r="C40" s="27" t="s">
        <v>691</v>
      </c>
      <c r="D40" s="27">
        <v>251</v>
      </c>
      <c r="E40" s="27">
        <v>266</v>
      </c>
      <c r="F40" s="27">
        <v>517</v>
      </c>
      <c r="G40" s="27">
        <v>517</v>
      </c>
      <c r="H40" s="27">
        <v>583</v>
      </c>
      <c r="I40" s="27">
        <v>0</v>
      </c>
      <c r="J40" s="27" t="s">
        <v>651</v>
      </c>
      <c r="K40" s="27">
        <v>0</v>
      </c>
      <c r="L40" s="27">
        <v>0</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row>
    <row r="41" spans="1:65" s="5" customFormat="1" ht="15.6">
      <c r="A41" s="27">
        <v>34</v>
      </c>
      <c r="B41" s="27" t="s">
        <v>639</v>
      </c>
      <c r="C41" s="27" t="s">
        <v>692</v>
      </c>
      <c r="D41" s="27">
        <v>127</v>
      </c>
      <c r="E41" s="27">
        <v>78</v>
      </c>
      <c r="F41" s="27">
        <v>205</v>
      </c>
      <c r="G41" s="27">
        <v>205</v>
      </c>
      <c r="H41" s="27">
        <v>232</v>
      </c>
      <c r="I41" s="27">
        <v>0</v>
      </c>
      <c r="J41" s="27" t="s">
        <v>651</v>
      </c>
      <c r="K41" s="27">
        <v>0</v>
      </c>
      <c r="L41" s="27">
        <v>0</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row>
    <row r="42" spans="1:65" s="5" customFormat="1" ht="15.6">
      <c r="A42" s="27">
        <v>35</v>
      </c>
      <c r="B42" s="27" t="s">
        <v>639</v>
      </c>
      <c r="C42" s="27" t="s">
        <v>693</v>
      </c>
      <c r="D42" s="27">
        <v>76</v>
      </c>
      <c r="E42" s="27">
        <v>58</v>
      </c>
      <c r="F42" s="27">
        <v>134</v>
      </c>
      <c r="G42" s="27">
        <v>144</v>
      </c>
      <c r="H42" s="27">
        <v>161</v>
      </c>
      <c r="I42" s="27">
        <v>10</v>
      </c>
      <c r="J42" s="27" t="s">
        <v>694</v>
      </c>
      <c r="K42" s="27">
        <v>10</v>
      </c>
      <c r="L42" s="27">
        <v>0</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row>
    <row r="43" spans="1:65" s="5" customFormat="1" ht="15.6">
      <c r="A43" s="27">
        <v>36</v>
      </c>
      <c r="B43" s="27" t="s">
        <v>639</v>
      </c>
      <c r="C43" s="27" t="s">
        <v>695</v>
      </c>
      <c r="D43" s="27">
        <v>253</v>
      </c>
      <c r="E43" s="27">
        <v>270</v>
      </c>
      <c r="F43" s="27">
        <v>523</v>
      </c>
      <c r="G43" s="27">
        <v>535</v>
      </c>
      <c r="H43" s="27">
        <v>593</v>
      </c>
      <c r="I43" s="27">
        <v>12</v>
      </c>
      <c r="J43" s="27" t="s">
        <v>696</v>
      </c>
      <c r="K43" s="27"/>
      <c r="L43" s="27"/>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row>
    <row r="44" spans="1:65" s="5" customFormat="1" ht="15.6">
      <c r="A44" s="27">
        <v>37</v>
      </c>
      <c r="B44" s="27" t="s">
        <v>639</v>
      </c>
      <c r="C44" s="27" t="s">
        <v>697</v>
      </c>
      <c r="D44" s="27">
        <v>0</v>
      </c>
      <c r="E44" s="27">
        <v>0</v>
      </c>
      <c r="F44" s="27">
        <v>0</v>
      </c>
      <c r="G44" s="27">
        <v>0</v>
      </c>
      <c r="H44" s="27">
        <v>0</v>
      </c>
      <c r="I44" s="27">
        <v>0</v>
      </c>
      <c r="J44" s="27" t="s">
        <v>698</v>
      </c>
      <c r="K44" s="27">
        <v>0</v>
      </c>
      <c r="L44" s="27">
        <v>0</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row>
    <row r="45" spans="1:65" s="5" customFormat="1" ht="15.6">
      <c r="A45" s="27">
        <v>38</v>
      </c>
      <c r="B45" s="27" t="s">
        <v>639</v>
      </c>
      <c r="C45" s="27" t="s">
        <v>699</v>
      </c>
      <c r="D45" s="27">
        <v>544</v>
      </c>
      <c r="E45" s="27">
        <v>554</v>
      </c>
      <c r="F45" s="27">
        <v>1098</v>
      </c>
      <c r="G45" s="27">
        <v>1102</v>
      </c>
      <c r="H45" s="27">
        <v>1224</v>
      </c>
      <c r="I45" s="27">
        <v>4</v>
      </c>
      <c r="J45" s="27" t="s">
        <v>700</v>
      </c>
      <c r="K45" s="27">
        <v>4</v>
      </c>
      <c r="L45" s="27">
        <v>0</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row>
    <row r="46" spans="1:65" s="5" customFormat="1" ht="15.6">
      <c r="A46" s="27">
        <v>39</v>
      </c>
      <c r="B46" s="27" t="s">
        <v>639</v>
      </c>
      <c r="C46" s="27" t="s">
        <v>701</v>
      </c>
      <c r="D46" s="27">
        <v>585</v>
      </c>
      <c r="E46" s="27">
        <v>524</v>
      </c>
      <c r="F46" s="27">
        <v>1109</v>
      </c>
      <c r="G46" s="27">
        <v>1109</v>
      </c>
      <c r="H46" s="27">
        <v>1166</v>
      </c>
      <c r="I46" s="27">
        <v>0</v>
      </c>
      <c r="J46" s="27" t="s">
        <v>651</v>
      </c>
      <c r="K46" s="27">
        <v>0</v>
      </c>
      <c r="L46" s="27">
        <v>0</v>
      </c>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row>
    <row r="47" spans="1:65" s="5" customFormat="1" ht="15.6">
      <c r="A47" s="27">
        <v>40</v>
      </c>
      <c r="B47" s="27" t="s">
        <v>639</v>
      </c>
      <c r="C47" s="27" t="s">
        <v>702</v>
      </c>
      <c r="D47" s="27">
        <v>79</v>
      </c>
      <c r="E47" s="27">
        <v>65</v>
      </c>
      <c r="F47" s="27">
        <v>144</v>
      </c>
      <c r="G47" s="27">
        <v>144</v>
      </c>
      <c r="H47" s="27">
        <v>186</v>
      </c>
      <c r="I47" s="27">
        <v>0</v>
      </c>
      <c r="J47" s="27" t="s">
        <v>651</v>
      </c>
      <c r="K47" s="27">
        <v>0</v>
      </c>
      <c r="L47" s="27">
        <v>0</v>
      </c>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row>
    <row r="48" spans="1:65" s="5" customFormat="1" ht="30" customHeight="1">
      <c r="A48" s="27">
        <v>41</v>
      </c>
      <c r="B48" s="27" t="s">
        <v>639</v>
      </c>
      <c r="C48" s="27" t="s">
        <v>703</v>
      </c>
      <c r="D48" s="27">
        <v>203</v>
      </c>
      <c r="E48" s="27">
        <v>177</v>
      </c>
      <c r="F48" s="27">
        <v>380</v>
      </c>
      <c r="G48" s="27">
        <v>380</v>
      </c>
      <c r="H48" s="27">
        <v>439</v>
      </c>
      <c r="I48" s="27">
        <v>0</v>
      </c>
      <c r="J48" s="27" t="s">
        <v>651</v>
      </c>
      <c r="K48" s="27">
        <v>59</v>
      </c>
      <c r="L48" s="27">
        <v>2</v>
      </c>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row>
    <row r="49" spans="1:65" s="5" customFormat="1" ht="15.6">
      <c r="A49" s="27">
        <v>42</v>
      </c>
      <c r="B49" s="27" t="s">
        <v>639</v>
      </c>
      <c r="C49" s="27" t="s">
        <v>704</v>
      </c>
      <c r="D49" s="27">
        <v>519</v>
      </c>
      <c r="E49" s="27">
        <v>462</v>
      </c>
      <c r="F49" s="27">
        <v>981</v>
      </c>
      <c r="G49" s="27">
        <v>981</v>
      </c>
      <c r="H49" s="27">
        <v>1020</v>
      </c>
      <c r="I49" s="27">
        <v>0</v>
      </c>
      <c r="J49" s="27" t="s">
        <v>651</v>
      </c>
      <c r="K49" s="27">
        <v>0</v>
      </c>
      <c r="L49" s="27">
        <v>0</v>
      </c>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row>
    <row r="50" spans="1:65" s="5" customFormat="1" ht="15.6">
      <c r="A50" s="27">
        <v>43</v>
      </c>
      <c r="B50" s="27" t="s">
        <v>639</v>
      </c>
      <c r="C50" s="27" t="s">
        <v>705</v>
      </c>
      <c r="D50" s="27">
        <v>410</v>
      </c>
      <c r="E50" s="27">
        <v>973</v>
      </c>
      <c r="F50" s="27">
        <v>1383</v>
      </c>
      <c r="G50" s="27">
        <v>1383</v>
      </c>
      <c r="H50" s="27">
        <v>1553</v>
      </c>
      <c r="I50" s="27">
        <v>0</v>
      </c>
      <c r="J50" s="27" t="s">
        <v>651</v>
      </c>
      <c r="K50" s="27">
        <v>150</v>
      </c>
      <c r="L50" s="27"/>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row>
    <row r="51" spans="1:65" s="5" customFormat="1" ht="15.6">
      <c r="A51" s="27">
        <v>44</v>
      </c>
      <c r="B51" s="27" t="s">
        <v>639</v>
      </c>
      <c r="C51" s="27" t="s">
        <v>706</v>
      </c>
      <c r="D51" s="27">
        <v>67</v>
      </c>
      <c r="E51" s="27">
        <v>51</v>
      </c>
      <c r="F51" s="27">
        <v>118</v>
      </c>
      <c r="G51" s="27">
        <v>118</v>
      </c>
      <c r="H51" s="27">
        <v>136</v>
      </c>
      <c r="I51" s="27">
        <v>0</v>
      </c>
      <c r="J51" s="27" t="s">
        <v>651</v>
      </c>
      <c r="K51" s="27">
        <v>0</v>
      </c>
      <c r="L51" s="27">
        <v>0</v>
      </c>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row>
    <row r="52" spans="1:65" s="5" customFormat="1" ht="30" customHeight="1">
      <c r="A52" s="27">
        <v>45</v>
      </c>
      <c r="B52" s="27" t="s">
        <v>639</v>
      </c>
      <c r="C52" s="27" t="s">
        <v>707</v>
      </c>
      <c r="D52" s="27">
        <v>749</v>
      </c>
      <c r="E52" s="27">
        <v>374</v>
      </c>
      <c r="F52" s="27">
        <v>1123</v>
      </c>
      <c r="G52" s="27">
        <v>1201</v>
      </c>
      <c r="H52" s="27">
        <v>1423</v>
      </c>
      <c r="I52" s="27">
        <v>78</v>
      </c>
      <c r="J52" s="27" t="s">
        <v>708</v>
      </c>
      <c r="K52" s="27">
        <v>0</v>
      </c>
      <c r="L52" s="27">
        <v>0</v>
      </c>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row>
    <row r="53" spans="1:65" s="5" customFormat="1" ht="15.6">
      <c r="A53" s="27">
        <v>46</v>
      </c>
      <c r="B53" s="27" t="s">
        <v>639</v>
      </c>
      <c r="C53" s="27" t="s">
        <v>709</v>
      </c>
      <c r="D53" s="27">
        <v>650</v>
      </c>
      <c r="E53" s="27">
        <v>722</v>
      </c>
      <c r="F53" s="27">
        <v>1372</v>
      </c>
      <c r="G53" s="27">
        <v>1372</v>
      </c>
      <c r="H53" s="27">
        <v>1435</v>
      </c>
      <c r="I53" s="27">
        <v>0</v>
      </c>
      <c r="J53" s="27" t="s">
        <v>651</v>
      </c>
      <c r="K53" s="27">
        <v>0</v>
      </c>
      <c r="L53" s="27">
        <v>0</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row>
    <row r="54" spans="1:65" s="5" customFormat="1" ht="15.6">
      <c r="A54" s="27">
        <v>47</v>
      </c>
      <c r="B54" s="27" t="s">
        <v>639</v>
      </c>
      <c r="C54" s="27" t="s">
        <v>710</v>
      </c>
      <c r="D54" s="27">
        <v>312</v>
      </c>
      <c r="E54" s="27">
        <v>204</v>
      </c>
      <c r="F54" s="27">
        <v>516</v>
      </c>
      <c r="G54" s="27">
        <v>516</v>
      </c>
      <c r="H54" s="27">
        <v>674</v>
      </c>
      <c r="I54" s="27">
        <v>0</v>
      </c>
      <c r="J54" s="27" t="s">
        <v>651</v>
      </c>
      <c r="K54" s="27">
        <v>0</v>
      </c>
      <c r="L54" s="27">
        <v>0</v>
      </c>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row>
    <row r="55" spans="1:65" s="5" customFormat="1" ht="15.6">
      <c r="A55" s="27">
        <v>48</v>
      </c>
      <c r="B55" s="27" t="s">
        <v>639</v>
      </c>
      <c r="C55" s="27" t="s">
        <v>711</v>
      </c>
      <c r="D55" s="27">
        <v>148</v>
      </c>
      <c r="E55" s="27">
        <v>79</v>
      </c>
      <c r="F55" s="27">
        <v>227</v>
      </c>
      <c r="G55" s="27">
        <v>227</v>
      </c>
      <c r="H55" s="27">
        <v>294</v>
      </c>
      <c r="I55" s="27">
        <v>0</v>
      </c>
      <c r="J55" s="27" t="s">
        <v>651</v>
      </c>
      <c r="K55" s="27">
        <v>2</v>
      </c>
      <c r="L55" s="27">
        <v>0</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row>
    <row r="56" spans="1:65" s="5" customFormat="1" ht="15.6">
      <c r="A56" s="27">
        <v>49</v>
      </c>
      <c r="B56" s="27" t="s">
        <v>639</v>
      </c>
      <c r="C56" s="27" t="s">
        <v>712</v>
      </c>
      <c r="D56" s="27">
        <v>296</v>
      </c>
      <c r="E56" s="27">
        <v>251</v>
      </c>
      <c r="F56" s="27">
        <v>547</v>
      </c>
      <c r="G56" s="27">
        <v>594</v>
      </c>
      <c r="H56" s="27">
        <v>596</v>
      </c>
      <c r="I56" s="27">
        <v>47</v>
      </c>
      <c r="J56" s="27" t="s">
        <v>713</v>
      </c>
      <c r="K56" s="27">
        <v>47</v>
      </c>
      <c r="L56" s="27">
        <v>0</v>
      </c>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row>
    <row r="57" spans="1:65" s="5" customFormat="1" ht="15.6">
      <c r="A57" s="27">
        <v>50</v>
      </c>
      <c r="B57" s="27" t="s">
        <v>639</v>
      </c>
      <c r="C57" s="27" t="s">
        <v>714</v>
      </c>
      <c r="D57" s="27">
        <v>291</v>
      </c>
      <c r="E57" s="27">
        <v>245</v>
      </c>
      <c r="F57" s="27">
        <v>536</v>
      </c>
      <c r="G57" s="27">
        <v>536</v>
      </c>
      <c r="H57" s="27">
        <v>580</v>
      </c>
      <c r="I57" s="27">
        <v>0</v>
      </c>
      <c r="J57" s="27" t="s">
        <v>651</v>
      </c>
      <c r="K57" s="27">
        <v>0</v>
      </c>
      <c r="L57" s="27">
        <v>0</v>
      </c>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row>
    <row r="58" spans="1:65" s="5" customFormat="1" ht="15.6">
      <c r="A58" s="27">
        <v>51</v>
      </c>
      <c r="B58" s="27" t="s">
        <v>639</v>
      </c>
      <c r="C58" s="27" t="s">
        <v>715</v>
      </c>
      <c r="D58" s="27">
        <v>265</v>
      </c>
      <c r="E58" s="27">
        <v>214</v>
      </c>
      <c r="F58" s="27">
        <v>479</v>
      </c>
      <c r="G58" s="27">
        <v>585</v>
      </c>
      <c r="H58" s="27">
        <v>585</v>
      </c>
      <c r="I58" s="27">
        <v>106</v>
      </c>
      <c r="J58" s="27" t="s">
        <v>716</v>
      </c>
      <c r="K58" s="27">
        <v>106</v>
      </c>
      <c r="L58" s="27">
        <v>0</v>
      </c>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row>
    <row r="59" spans="1:65" s="5" customFormat="1" ht="15.6">
      <c r="A59" s="27">
        <v>52</v>
      </c>
      <c r="B59" s="27" t="s">
        <v>639</v>
      </c>
      <c r="C59" s="27" t="s">
        <v>717</v>
      </c>
      <c r="D59" s="27">
        <v>1122</v>
      </c>
      <c r="E59" s="27">
        <v>1331</v>
      </c>
      <c r="F59" s="27">
        <v>2453</v>
      </c>
      <c r="G59" s="27">
        <v>2453</v>
      </c>
      <c r="H59" s="27">
        <v>2810</v>
      </c>
      <c r="I59" s="27">
        <v>0</v>
      </c>
      <c r="J59" s="27" t="s">
        <v>651</v>
      </c>
      <c r="K59" s="27">
        <v>0</v>
      </c>
      <c r="L59" s="27">
        <v>0</v>
      </c>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row>
    <row r="60" spans="1:65" s="5" customFormat="1" ht="15.6">
      <c r="A60" s="27">
        <v>53</v>
      </c>
      <c r="B60" s="27" t="s">
        <v>639</v>
      </c>
      <c r="C60" s="27" t="s">
        <v>718</v>
      </c>
      <c r="D60" s="27">
        <v>0</v>
      </c>
      <c r="E60" s="27">
        <v>0</v>
      </c>
      <c r="F60" s="27">
        <v>0</v>
      </c>
      <c r="G60" s="27">
        <v>0</v>
      </c>
      <c r="H60" s="27">
        <v>0</v>
      </c>
      <c r="I60" s="27">
        <v>0</v>
      </c>
      <c r="J60" s="27" t="s">
        <v>651</v>
      </c>
      <c r="K60" s="27"/>
      <c r="L60" s="27"/>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1:65" s="5" customFormat="1" ht="15.6">
      <c r="A61" s="27">
        <v>54</v>
      </c>
      <c r="B61" s="27" t="s">
        <v>639</v>
      </c>
      <c r="C61" s="27" t="s">
        <v>719</v>
      </c>
      <c r="D61" s="27">
        <v>700</v>
      </c>
      <c r="E61" s="27">
        <v>730</v>
      </c>
      <c r="F61" s="27">
        <v>1430</v>
      </c>
      <c r="G61" s="27">
        <v>1445</v>
      </c>
      <c r="H61" s="27">
        <v>1611</v>
      </c>
      <c r="I61" s="27">
        <v>15</v>
      </c>
      <c r="J61" s="27" t="s">
        <v>720</v>
      </c>
      <c r="K61" s="27">
        <v>15</v>
      </c>
      <c r="L61" s="27">
        <v>0</v>
      </c>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row>
    <row r="62" spans="1:65" s="5" customFormat="1" ht="15.6">
      <c r="A62" s="27">
        <v>55</v>
      </c>
      <c r="B62" s="27" t="s">
        <v>639</v>
      </c>
      <c r="C62" s="27" t="s">
        <v>721</v>
      </c>
      <c r="D62" s="27">
        <v>314</v>
      </c>
      <c r="E62" s="27">
        <v>240</v>
      </c>
      <c r="F62" s="27">
        <v>554</v>
      </c>
      <c r="G62" s="27">
        <v>554</v>
      </c>
      <c r="H62" s="27">
        <v>624</v>
      </c>
      <c r="I62" s="27">
        <v>0</v>
      </c>
      <c r="J62" s="27" t="s">
        <v>651</v>
      </c>
      <c r="K62" s="27">
        <v>0</v>
      </c>
      <c r="L62" s="27">
        <v>2</v>
      </c>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row>
    <row r="63" spans="1:65" s="5" customFormat="1" ht="15.6">
      <c r="A63" s="27">
        <v>56</v>
      </c>
      <c r="B63" s="27" t="s">
        <v>639</v>
      </c>
      <c r="C63" s="27" t="s">
        <v>722</v>
      </c>
      <c r="D63" s="27">
        <v>628</v>
      </c>
      <c r="E63" s="27">
        <v>644</v>
      </c>
      <c r="F63" s="27">
        <v>1272</v>
      </c>
      <c r="G63" s="27">
        <v>1273</v>
      </c>
      <c r="H63" s="27">
        <v>1524</v>
      </c>
      <c r="I63" s="27">
        <v>1</v>
      </c>
      <c r="J63" s="27" t="s">
        <v>50</v>
      </c>
      <c r="K63" s="27">
        <v>0</v>
      </c>
      <c r="L63" s="27">
        <v>0</v>
      </c>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row>
    <row r="64" spans="1:65" s="5" customFormat="1" ht="15.6">
      <c r="A64" s="27">
        <v>57</v>
      </c>
      <c r="B64" s="27" t="s">
        <v>639</v>
      </c>
      <c r="C64" s="27" t="s">
        <v>723</v>
      </c>
      <c r="D64" s="27">
        <v>222</v>
      </c>
      <c r="E64" s="27">
        <v>182</v>
      </c>
      <c r="F64" s="27">
        <v>404</v>
      </c>
      <c r="G64" s="27">
        <v>404</v>
      </c>
      <c r="H64" s="27">
        <v>432</v>
      </c>
      <c r="I64" s="27">
        <v>0</v>
      </c>
      <c r="J64" s="27" t="s">
        <v>651</v>
      </c>
      <c r="K64" s="27">
        <v>0</v>
      </c>
      <c r="L64" s="27">
        <v>0</v>
      </c>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row>
    <row r="65" spans="1:65" s="5" customFormat="1" ht="15.6">
      <c r="A65" s="27">
        <v>58</v>
      </c>
      <c r="B65" s="27" t="s">
        <v>639</v>
      </c>
      <c r="C65" s="27" t="s">
        <v>724</v>
      </c>
      <c r="D65" s="27">
        <v>0</v>
      </c>
      <c r="E65" s="27">
        <v>0</v>
      </c>
      <c r="F65" s="27">
        <v>0</v>
      </c>
      <c r="G65" s="27">
        <v>0</v>
      </c>
      <c r="H65" s="27">
        <v>0</v>
      </c>
      <c r="I65" s="27">
        <v>0</v>
      </c>
      <c r="J65" s="27" t="s">
        <v>698</v>
      </c>
      <c r="K65" s="27"/>
      <c r="L65" s="27"/>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row>
    <row r="66" spans="1:65" s="5" customFormat="1" ht="38.25" customHeight="1">
      <c r="A66" s="27">
        <v>59</v>
      </c>
      <c r="B66" s="27" t="s">
        <v>639</v>
      </c>
      <c r="C66" s="27" t="s">
        <v>725</v>
      </c>
      <c r="D66" s="27">
        <v>641</v>
      </c>
      <c r="E66" s="27">
        <v>564</v>
      </c>
      <c r="F66" s="27">
        <v>1205</v>
      </c>
      <c r="G66" s="27">
        <v>1218</v>
      </c>
      <c r="H66" s="27">
        <v>1267</v>
      </c>
      <c r="I66" s="27">
        <v>13</v>
      </c>
      <c r="J66" s="27" t="s">
        <v>726</v>
      </c>
      <c r="K66" s="27">
        <v>0</v>
      </c>
      <c r="L66" s="27">
        <v>0</v>
      </c>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row>
    <row r="67" spans="1:65" s="5" customFormat="1" ht="15.6">
      <c r="A67" s="27">
        <v>60</v>
      </c>
      <c r="B67" s="27" t="s">
        <v>639</v>
      </c>
      <c r="C67" s="27" t="s">
        <v>727</v>
      </c>
      <c r="D67" s="27">
        <v>599</v>
      </c>
      <c r="E67" s="27">
        <v>374</v>
      </c>
      <c r="F67" s="27">
        <v>973</v>
      </c>
      <c r="G67" s="27">
        <v>971</v>
      </c>
      <c r="H67" s="27">
        <v>1133</v>
      </c>
      <c r="I67" s="27">
        <v>-2</v>
      </c>
      <c r="J67" s="27" t="s">
        <v>728</v>
      </c>
      <c r="K67" s="27">
        <v>2</v>
      </c>
      <c r="L67" s="27">
        <v>0</v>
      </c>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row>
    <row r="68" spans="1:65" s="5" customFormat="1" ht="27.75" customHeight="1">
      <c r="A68" s="27">
        <v>61</v>
      </c>
      <c r="B68" s="27" t="s">
        <v>639</v>
      </c>
      <c r="C68" s="27" t="s">
        <v>729</v>
      </c>
      <c r="D68" s="27">
        <v>93</v>
      </c>
      <c r="E68" s="27">
        <v>80</v>
      </c>
      <c r="F68" s="27">
        <v>173</v>
      </c>
      <c r="G68" s="27">
        <v>248</v>
      </c>
      <c r="H68" s="27">
        <v>248</v>
      </c>
      <c r="I68" s="27">
        <v>75</v>
      </c>
      <c r="J68" s="27" t="s">
        <v>730</v>
      </c>
      <c r="K68" s="27">
        <v>40</v>
      </c>
      <c r="L68" s="27">
        <v>0</v>
      </c>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row>
    <row r="69" spans="1:65" s="5" customFormat="1" ht="15.6">
      <c r="A69" s="27">
        <v>62</v>
      </c>
      <c r="B69" s="27" t="s">
        <v>639</v>
      </c>
      <c r="C69" s="27" t="s">
        <v>731</v>
      </c>
      <c r="D69" s="27">
        <v>203</v>
      </c>
      <c r="E69" s="27">
        <v>232</v>
      </c>
      <c r="F69" s="27">
        <v>435</v>
      </c>
      <c r="G69" s="27">
        <v>480</v>
      </c>
      <c r="H69" s="27">
        <v>484</v>
      </c>
      <c r="I69" s="27">
        <v>45</v>
      </c>
      <c r="J69" s="27" t="s">
        <v>732</v>
      </c>
      <c r="K69" s="27">
        <v>0</v>
      </c>
      <c r="L69" s="27">
        <v>0</v>
      </c>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row>
    <row r="70" spans="1:65" s="5" customFormat="1" ht="15.6">
      <c r="A70" s="27">
        <v>63</v>
      </c>
      <c r="B70" s="27" t="s">
        <v>639</v>
      </c>
      <c r="C70" s="27" t="s">
        <v>733</v>
      </c>
      <c r="D70" s="27">
        <v>948</v>
      </c>
      <c r="E70" s="27">
        <v>623</v>
      </c>
      <c r="F70" s="27">
        <v>1571</v>
      </c>
      <c r="G70" s="27">
        <v>1618</v>
      </c>
      <c r="H70" s="27">
        <v>1671</v>
      </c>
      <c r="I70" s="27">
        <v>47</v>
      </c>
      <c r="J70" s="27" t="s">
        <v>734</v>
      </c>
      <c r="K70" s="27">
        <v>47</v>
      </c>
      <c r="L70" s="27">
        <v>0</v>
      </c>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row>
    <row r="71" spans="1:65" s="5" customFormat="1" ht="15.6">
      <c r="A71" s="27">
        <v>64</v>
      </c>
      <c r="B71" s="27" t="s">
        <v>639</v>
      </c>
      <c r="C71" s="27" t="s">
        <v>735</v>
      </c>
      <c r="D71" s="27">
        <v>253</v>
      </c>
      <c r="E71" s="27">
        <v>99</v>
      </c>
      <c r="F71" s="27">
        <v>352</v>
      </c>
      <c r="G71" s="27">
        <v>403</v>
      </c>
      <c r="H71" s="27">
        <v>403</v>
      </c>
      <c r="I71" s="27">
        <v>51</v>
      </c>
      <c r="J71" s="27" t="s">
        <v>736</v>
      </c>
      <c r="K71" s="27">
        <v>0</v>
      </c>
      <c r="L71" s="27">
        <v>0</v>
      </c>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row>
    <row r="72" spans="1:65" s="5" customFormat="1" ht="15.6">
      <c r="A72" s="27">
        <v>65</v>
      </c>
      <c r="B72" s="27" t="s">
        <v>639</v>
      </c>
      <c r="C72" s="27" t="s">
        <v>737</v>
      </c>
      <c r="D72" s="27">
        <v>970</v>
      </c>
      <c r="E72" s="27">
        <v>674</v>
      </c>
      <c r="F72" s="27">
        <v>1644</v>
      </c>
      <c r="G72" s="27">
        <v>1658</v>
      </c>
      <c r="H72" s="27">
        <v>1718</v>
      </c>
      <c r="I72" s="27">
        <v>14</v>
      </c>
      <c r="J72" s="27" t="s">
        <v>732</v>
      </c>
      <c r="K72" s="27">
        <v>14</v>
      </c>
      <c r="L72" s="27">
        <v>1</v>
      </c>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row>
    <row r="73" spans="1:65" ht="15" customHeight="1">
      <c r="A73" s="23">
        <v>66</v>
      </c>
      <c r="B73" s="27" t="s">
        <v>639</v>
      </c>
      <c r="C73" s="23" t="s">
        <v>738</v>
      </c>
      <c r="D73" s="23">
        <v>0</v>
      </c>
      <c r="E73" s="23">
        <v>1146</v>
      </c>
      <c r="F73" s="23">
        <v>1146</v>
      </c>
      <c r="G73" s="23">
        <v>1160</v>
      </c>
      <c r="H73" s="23">
        <v>1197</v>
      </c>
      <c r="I73" s="23">
        <v>14</v>
      </c>
      <c r="J73" s="23" t="s">
        <v>739</v>
      </c>
      <c r="K73" s="23"/>
      <c r="L73" s="23"/>
    </row>
    <row r="74" spans="1:65" s="5" customFormat="1" ht="15.6">
      <c r="A74" s="27">
        <v>67</v>
      </c>
      <c r="B74" s="27" t="s">
        <v>639</v>
      </c>
      <c r="C74" s="27" t="s">
        <v>740</v>
      </c>
      <c r="D74" s="27">
        <v>1306</v>
      </c>
      <c r="E74" s="27">
        <v>0</v>
      </c>
      <c r="F74" s="27">
        <v>1306</v>
      </c>
      <c r="G74" s="27">
        <v>1306</v>
      </c>
      <c r="H74" s="27">
        <v>1354</v>
      </c>
      <c r="I74" s="27">
        <v>0</v>
      </c>
      <c r="J74" s="27" t="s">
        <v>651</v>
      </c>
      <c r="K74" s="27">
        <v>48</v>
      </c>
      <c r="L74" s="27">
        <v>0</v>
      </c>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row>
    <row r="75" spans="1:65" s="5" customFormat="1" ht="15.6">
      <c r="A75" s="27">
        <v>68</v>
      </c>
      <c r="B75" s="27" t="s">
        <v>639</v>
      </c>
      <c r="C75" s="27" t="s">
        <v>741</v>
      </c>
      <c r="D75" s="27">
        <v>1629</v>
      </c>
      <c r="E75" s="27">
        <v>1023</v>
      </c>
      <c r="F75" s="27">
        <v>2652</v>
      </c>
      <c r="G75" s="27">
        <v>2650</v>
      </c>
      <c r="H75" s="27">
        <v>2909</v>
      </c>
      <c r="I75" s="27">
        <v>-2</v>
      </c>
      <c r="J75" s="27" t="s">
        <v>742</v>
      </c>
      <c r="K75" s="27">
        <v>0</v>
      </c>
      <c r="L75" s="27">
        <v>0</v>
      </c>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row>
    <row r="76" spans="1:65" s="5" customFormat="1" ht="15.6">
      <c r="A76" s="27">
        <v>69</v>
      </c>
      <c r="B76" s="27" t="s">
        <v>639</v>
      </c>
      <c r="C76" s="27" t="s">
        <v>743</v>
      </c>
      <c r="D76" s="27">
        <v>1270</v>
      </c>
      <c r="E76" s="27">
        <v>236</v>
      </c>
      <c r="F76" s="27">
        <v>1506</v>
      </c>
      <c r="G76" s="27">
        <v>1341</v>
      </c>
      <c r="H76" s="27">
        <v>1701</v>
      </c>
      <c r="I76" s="27">
        <v>-165</v>
      </c>
      <c r="J76" s="27" t="s">
        <v>744</v>
      </c>
      <c r="K76" s="27">
        <v>150</v>
      </c>
      <c r="L76" s="27">
        <v>0</v>
      </c>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row>
    <row r="77" spans="1:65" s="5" customFormat="1" ht="15.6">
      <c r="A77" s="27">
        <v>70</v>
      </c>
      <c r="B77" s="27" t="s">
        <v>639</v>
      </c>
      <c r="C77" s="27" t="s">
        <v>745</v>
      </c>
      <c r="D77" s="27">
        <v>0</v>
      </c>
      <c r="E77" s="27">
        <v>1283</v>
      </c>
      <c r="F77" s="27">
        <v>1283</v>
      </c>
      <c r="G77" s="27">
        <v>1283</v>
      </c>
      <c r="H77" s="27">
        <v>1291</v>
      </c>
      <c r="I77" s="27">
        <v>0</v>
      </c>
      <c r="J77" s="27" t="s">
        <v>651</v>
      </c>
      <c r="K77" s="27">
        <v>0</v>
      </c>
      <c r="L77" s="27">
        <v>0</v>
      </c>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row>
    <row r="78" spans="1:65" s="5" customFormat="1" ht="15.6">
      <c r="A78" s="27">
        <v>71</v>
      </c>
      <c r="B78" s="27" t="s">
        <v>639</v>
      </c>
      <c r="C78" s="27" t="s">
        <v>746</v>
      </c>
      <c r="D78" s="27">
        <v>0</v>
      </c>
      <c r="E78" s="27">
        <v>0</v>
      </c>
      <c r="F78" s="27">
        <v>0</v>
      </c>
      <c r="G78" s="27">
        <v>0</v>
      </c>
      <c r="H78" s="27">
        <v>0</v>
      </c>
      <c r="I78" s="27">
        <v>0</v>
      </c>
      <c r="J78" s="27" t="s">
        <v>651</v>
      </c>
      <c r="K78" s="27"/>
      <c r="L78" s="27"/>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row>
    <row r="79" spans="1:65" s="5" customFormat="1" ht="15.6">
      <c r="A79" s="27">
        <v>72</v>
      </c>
      <c r="B79" s="27" t="s">
        <v>639</v>
      </c>
      <c r="C79" s="27" t="s">
        <v>747</v>
      </c>
      <c r="D79" s="27">
        <v>17</v>
      </c>
      <c r="E79" s="27">
        <v>9</v>
      </c>
      <c r="F79" s="27">
        <v>26</v>
      </c>
      <c r="G79" s="27">
        <v>22</v>
      </c>
      <c r="H79" s="27">
        <v>35</v>
      </c>
      <c r="I79" s="27">
        <v>-4</v>
      </c>
      <c r="J79" s="27" t="s">
        <v>748</v>
      </c>
      <c r="K79" s="27">
        <v>0</v>
      </c>
      <c r="L79" s="27">
        <v>4</v>
      </c>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row>
    <row r="80" spans="1:65" s="5" customFormat="1" ht="15.6">
      <c r="A80" s="27">
        <v>73</v>
      </c>
      <c r="B80" s="27" t="s">
        <v>639</v>
      </c>
      <c r="C80" s="27" t="s">
        <v>749</v>
      </c>
      <c r="D80" s="27">
        <v>203</v>
      </c>
      <c r="E80" s="27">
        <v>162</v>
      </c>
      <c r="F80" s="27">
        <v>365</v>
      </c>
      <c r="G80" s="27">
        <v>365</v>
      </c>
      <c r="H80" s="27">
        <v>412</v>
      </c>
      <c r="I80" s="27">
        <v>0</v>
      </c>
      <c r="J80" s="27" t="s">
        <v>651</v>
      </c>
      <c r="K80" s="27"/>
      <c r="L80" s="27"/>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row>
    <row r="81" spans="1:65" s="5" customFormat="1" ht="29.25" customHeight="1">
      <c r="A81" s="27">
        <v>74</v>
      </c>
      <c r="B81" s="27" t="s">
        <v>639</v>
      </c>
      <c r="C81" s="27" t="s">
        <v>750</v>
      </c>
      <c r="D81" s="27">
        <v>364</v>
      </c>
      <c r="E81" s="27">
        <v>284</v>
      </c>
      <c r="F81" s="27">
        <v>648</v>
      </c>
      <c r="G81" s="27">
        <v>668</v>
      </c>
      <c r="H81" s="27">
        <v>728</v>
      </c>
      <c r="I81" s="27">
        <v>20</v>
      </c>
      <c r="J81" s="27" t="s">
        <v>751</v>
      </c>
      <c r="K81" s="27">
        <v>50</v>
      </c>
      <c r="L81" s="27">
        <v>0</v>
      </c>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row>
    <row r="82" spans="1:65" s="5" customFormat="1" ht="15.6">
      <c r="A82" s="27">
        <v>75</v>
      </c>
      <c r="B82" s="27" t="s">
        <v>639</v>
      </c>
      <c r="C82" s="27" t="s">
        <v>752</v>
      </c>
      <c r="D82" s="27">
        <v>146</v>
      </c>
      <c r="E82" s="27">
        <v>114</v>
      </c>
      <c r="F82" s="27">
        <v>260</v>
      </c>
      <c r="G82" s="27">
        <v>260</v>
      </c>
      <c r="H82" s="27">
        <v>326</v>
      </c>
      <c r="I82" s="27">
        <v>0</v>
      </c>
      <c r="J82" s="27" t="s">
        <v>753</v>
      </c>
      <c r="K82" s="27"/>
      <c r="L82" s="27"/>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row>
    <row r="83" spans="1:65" s="5" customFormat="1" ht="15.6">
      <c r="A83" s="27">
        <v>76</v>
      </c>
      <c r="B83" s="27" t="s">
        <v>639</v>
      </c>
      <c r="C83" s="27" t="s">
        <v>754</v>
      </c>
      <c r="D83" s="27">
        <v>144</v>
      </c>
      <c r="E83" s="27">
        <v>104</v>
      </c>
      <c r="F83" s="27">
        <v>248</v>
      </c>
      <c r="G83" s="27">
        <v>248</v>
      </c>
      <c r="H83" s="27">
        <v>304</v>
      </c>
      <c r="I83" s="27">
        <v>0</v>
      </c>
      <c r="J83" s="27" t="s">
        <v>651</v>
      </c>
      <c r="K83" s="27"/>
      <c r="L83" s="27"/>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row>
    <row r="84" spans="1:65" s="5" customFormat="1" ht="15.6">
      <c r="A84" s="27">
        <v>77</v>
      </c>
      <c r="B84" s="27" t="s">
        <v>639</v>
      </c>
      <c r="C84" s="27" t="s">
        <v>755</v>
      </c>
      <c r="D84" s="27">
        <v>209</v>
      </c>
      <c r="E84" s="27">
        <v>16</v>
      </c>
      <c r="F84" s="27">
        <v>225</v>
      </c>
      <c r="G84" s="27">
        <v>285</v>
      </c>
      <c r="H84" s="27">
        <v>235</v>
      </c>
      <c r="I84" s="27">
        <v>60</v>
      </c>
      <c r="J84" s="27" t="s">
        <v>756</v>
      </c>
      <c r="K84" s="27"/>
      <c r="L84" s="27">
        <v>0</v>
      </c>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row>
    <row r="85" spans="1:65" s="5" customFormat="1" ht="15.6">
      <c r="A85" s="27">
        <v>78</v>
      </c>
      <c r="B85" s="27" t="s">
        <v>639</v>
      </c>
      <c r="C85" s="27" t="s">
        <v>757</v>
      </c>
      <c r="D85" s="27">
        <v>315</v>
      </c>
      <c r="E85" s="27">
        <v>215</v>
      </c>
      <c r="F85" s="27">
        <v>530</v>
      </c>
      <c r="G85" s="27">
        <v>530</v>
      </c>
      <c r="H85" s="27">
        <v>573</v>
      </c>
      <c r="I85" s="27">
        <v>0</v>
      </c>
      <c r="J85" s="27" t="s">
        <v>651</v>
      </c>
      <c r="K85" s="27">
        <v>43</v>
      </c>
      <c r="L85" s="27">
        <v>0</v>
      </c>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row>
    <row r="86" spans="1:65" s="5" customFormat="1" ht="15.6">
      <c r="A86" s="27">
        <v>79</v>
      </c>
      <c r="B86" s="27" t="s">
        <v>639</v>
      </c>
      <c r="C86" s="27" t="s">
        <v>758</v>
      </c>
      <c r="D86" s="27">
        <v>375</v>
      </c>
      <c r="E86" s="27">
        <v>606</v>
      </c>
      <c r="F86" s="27">
        <v>981</v>
      </c>
      <c r="G86" s="27">
        <v>949</v>
      </c>
      <c r="H86" s="27">
        <v>1139</v>
      </c>
      <c r="I86" s="27">
        <v>-32</v>
      </c>
      <c r="J86" s="27" t="s">
        <v>759</v>
      </c>
      <c r="K86" s="27">
        <v>32</v>
      </c>
      <c r="L86" s="27">
        <v>0</v>
      </c>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row>
    <row r="87" spans="1:65" s="5" customFormat="1" ht="15.6">
      <c r="A87" s="27">
        <v>80</v>
      </c>
      <c r="B87" s="27" t="s">
        <v>639</v>
      </c>
      <c r="C87" s="27" t="s">
        <v>760</v>
      </c>
      <c r="D87" s="27">
        <v>356</v>
      </c>
      <c r="E87" s="27">
        <v>358</v>
      </c>
      <c r="F87" s="27">
        <v>714</v>
      </c>
      <c r="G87" s="27">
        <v>690</v>
      </c>
      <c r="H87" s="27">
        <v>853</v>
      </c>
      <c r="I87" s="27">
        <v>-44</v>
      </c>
      <c r="J87" s="27" t="s">
        <v>761</v>
      </c>
      <c r="K87" s="27">
        <v>44</v>
      </c>
      <c r="L87" s="27">
        <v>2</v>
      </c>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row>
    <row r="88" spans="1:65" s="5" customFormat="1" ht="15.6">
      <c r="A88" s="27">
        <v>81</v>
      </c>
      <c r="B88" s="27" t="s">
        <v>639</v>
      </c>
      <c r="C88" s="27" t="s">
        <v>762</v>
      </c>
      <c r="D88" s="27">
        <v>617</v>
      </c>
      <c r="E88" s="27">
        <v>525</v>
      </c>
      <c r="F88" s="27">
        <v>1142</v>
      </c>
      <c r="G88" s="27">
        <v>1142</v>
      </c>
      <c r="H88" s="27">
        <v>1298</v>
      </c>
      <c r="I88" s="27">
        <v>0</v>
      </c>
      <c r="J88" s="27" t="s">
        <v>651</v>
      </c>
      <c r="K88" s="27">
        <v>0</v>
      </c>
      <c r="L88" s="27">
        <v>0</v>
      </c>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row>
    <row r="89" spans="1:65" s="5" customFormat="1" ht="15.6">
      <c r="A89" s="27">
        <v>82</v>
      </c>
      <c r="B89" s="27" t="s">
        <v>639</v>
      </c>
      <c r="C89" s="27" t="s">
        <v>763</v>
      </c>
      <c r="D89" s="27">
        <v>134</v>
      </c>
      <c r="E89" s="27">
        <v>109</v>
      </c>
      <c r="F89" s="27">
        <v>243</v>
      </c>
      <c r="G89" s="27">
        <v>243</v>
      </c>
      <c r="H89" s="27">
        <v>309</v>
      </c>
      <c r="I89" s="27">
        <v>0</v>
      </c>
      <c r="J89" s="27" t="s">
        <v>651</v>
      </c>
      <c r="K89" s="27"/>
      <c r="L89" s="27"/>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row>
    <row r="90" spans="1:65" s="5" customFormat="1" ht="15.6">
      <c r="A90" s="27">
        <v>83</v>
      </c>
      <c r="B90" s="27" t="s">
        <v>639</v>
      </c>
      <c r="C90" s="27" t="s">
        <v>764</v>
      </c>
      <c r="D90" s="27">
        <v>249</v>
      </c>
      <c r="E90" s="27">
        <v>249</v>
      </c>
      <c r="F90" s="27">
        <v>498</v>
      </c>
      <c r="G90" s="27">
        <v>507</v>
      </c>
      <c r="H90" s="27">
        <v>566</v>
      </c>
      <c r="I90" s="27">
        <v>9</v>
      </c>
      <c r="J90" s="27" t="s">
        <v>765</v>
      </c>
      <c r="K90" s="27">
        <v>9</v>
      </c>
      <c r="L90" s="27">
        <v>0</v>
      </c>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row>
    <row r="91" spans="1:65" s="5" customFormat="1" ht="29.25" customHeight="1">
      <c r="A91" s="27">
        <v>84</v>
      </c>
      <c r="B91" s="27" t="s">
        <v>639</v>
      </c>
      <c r="C91" s="27" t="s">
        <v>766</v>
      </c>
      <c r="D91" s="27">
        <v>97</v>
      </c>
      <c r="E91" s="27">
        <v>125</v>
      </c>
      <c r="F91" s="27">
        <v>222</v>
      </c>
      <c r="G91" s="27">
        <v>221</v>
      </c>
      <c r="H91" s="27">
        <v>265</v>
      </c>
      <c r="I91" s="27">
        <v>-1</v>
      </c>
      <c r="J91" s="27" t="s">
        <v>767</v>
      </c>
      <c r="K91" s="27">
        <v>1</v>
      </c>
      <c r="L91" s="27">
        <v>0</v>
      </c>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row>
    <row r="92" spans="1:65" s="5" customFormat="1" ht="15.6">
      <c r="A92" s="27">
        <v>85</v>
      </c>
      <c r="B92" s="27" t="s">
        <v>639</v>
      </c>
      <c r="C92" s="27" t="s">
        <v>768</v>
      </c>
      <c r="D92" s="27">
        <v>202</v>
      </c>
      <c r="E92" s="27">
        <v>160</v>
      </c>
      <c r="F92" s="27">
        <v>362</v>
      </c>
      <c r="G92" s="27">
        <v>385</v>
      </c>
      <c r="H92" s="27">
        <v>442</v>
      </c>
      <c r="I92" s="27">
        <v>23</v>
      </c>
      <c r="J92" s="27" t="s">
        <v>769</v>
      </c>
      <c r="K92" s="27">
        <v>23</v>
      </c>
      <c r="L92" s="27">
        <v>0</v>
      </c>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row>
    <row r="93" spans="1:65" s="5" customFormat="1" ht="15.6">
      <c r="A93" s="27">
        <v>86</v>
      </c>
      <c r="B93" s="27" t="s">
        <v>639</v>
      </c>
      <c r="C93" s="27" t="s">
        <v>770</v>
      </c>
      <c r="D93" s="27">
        <v>1094</v>
      </c>
      <c r="E93" s="27">
        <v>572</v>
      </c>
      <c r="F93" s="27">
        <v>1666</v>
      </c>
      <c r="G93" s="27">
        <v>1749</v>
      </c>
      <c r="H93" s="27">
        <v>1873</v>
      </c>
      <c r="I93" s="27">
        <v>83</v>
      </c>
      <c r="J93" s="27" t="s">
        <v>769</v>
      </c>
      <c r="K93" s="27"/>
      <c r="L93" s="27"/>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row>
    <row r="94" spans="1:65" s="5" customFormat="1" ht="15.6">
      <c r="A94" s="27">
        <v>87</v>
      </c>
      <c r="B94" s="27" t="s">
        <v>639</v>
      </c>
      <c r="C94" s="27" t="s">
        <v>771</v>
      </c>
      <c r="D94" s="27">
        <v>89</v>
      </c>
      <c r="E94" s="27">
        <v>86</v>
      </c>
      <c r="F94" s="27">
        <v>175</v>
      </c>
      <c r="G94" s="27">
        <v>175</v>
      </c>
      <c r="H94" s="27">
        <v>204</v>
      </c>
      <c r="I94" s="27">
        <v>0</v>
      </c>
      <c r="J94" s="27" t="s">
        <v>651</v>
      </c>
      <c r="K94" s="27">
        <v>0</v>
      </c>
      <c r="L94" s="27">
        <v>0</v>
      </c>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row>
    <row r="95" spans="1:65" s="5" customFormat="1" ht="15.6">
      <c r="A95" s="27">
        <v>88</v>
      </c>
      <c r="B95" s="27" t="s">
        <v>639</v>
      </c>
      <c r="C95" s="27" t="s">
        <v>772</v>
      </c>
      <c r="D95" s="27">
        <v>158</v>
      </c>
      <c r="E95" s="27">
        <v>113</v>
      </c>
      <c r="F95" s="27">
        <v>271</v>
      </c>
      <c r="G95" s="27">
        <v>289</v>
      </c>
      <c r="H95" s="27">
        <v>300</v>
      </c>
      <c r="I95" s="27">
        <v>18</v>
      </c>
      <c r="J95" s="27" t="s">
        <v>96</v>
      </c>
      <c r="K95" s="27">
        <v>18</v>
      </c>
      <c r="L95" s="27">
        <v>0</v>
      </c>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row>
    <row r="96" spans="1:65" s="5" customFormat="1" ht="15.6">
      <c r="A96" s="27">
        <v>89</v>
      </c>
      <c r="B96" s="27" t="s">
        <v>639</v>
      </c>
      <c r="C96" s="27" t="s">
        <v>773</v>
      </c>
      <c r="D96" s="27">
        <v>991</v>
      </c>
      <c r="E96" s="27">
        <v>864</v>
      </c>
      <c r="F96" s="27">
        <v>1855</v>
      </c>
      <c r="G96" s="27">
        <v>1855</v>
      </c>
      <c r="H96" s="27">
        <v>2059</v>
      </c>
      <c r="I96" s="27">
        <v>0</v>
      </c>
      <c r="J96" s="27" t="s">
        <v>651</v>
      </c>
      <c r="K96" s="27">
        <v>101</v>
      </c>
      <c r="L96" s="27">
        <v>0</v>
      </c>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row>
    <row r="97" spans="1:65" s="5" customFormat="1" ht="15.6">
      <c r="A97" s="27">
        <v>90</v>
      </c>
      <c r="B97" s="27" t="s">
        <v>639</v>
      </c>
      <c r="C97" s="27" t="s">
        <v>774</v>
      </c>
      <c r="D97" s="27">
        <v>0</v>
      </c>
      <c r="E97" s="27">
        <v>0</v>
      </c>
      <c r="F97" s="27">
        <v>0</v>
      </c>
      <c r="G97" s="27">
        <v>0</v>
      </c>
      <c r="H97" s="27">
        <v>0</v>
      </c>
      <c r="I97" s="27">
        <v>0</v>
      </c>
      <c r="J97" s="27" t="s">
        <v>698</v>
      </c>
      <c r="K97" s="27"/>
      <c r="L97" s="2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row>
    <row r="98" spans="1:65" ht="15.6">
      <c r="A98" s="23">
        <v>91</v>
      </c>
      <c r="B98" s="27" t="s">
        <v>639</v>
      </c>
      <c r="C98" s="23" t="s">
        <v>775</v>
      </c>
      <c r="D98" s="23">
        <v>19</v>
      </c>
      <c r="E98" s="23">
        <v>14</v>
      </c>
      <c r="F98" s="23">
        <v>33</v>
      </c>
      <c r="G98" s="23">
        <v>48</v>
      </c>
      <c r="H98" s="23">
        <v>48</v>
      </c>
      <c r="I98" s="23">
        <v>15</v>
      </c>
      <c r="J98" s="23" t="s">
        <v>776</v>
      </c>
      <c r="K98" s="23"/>
      <c r="L98" s="23"/>
    </row>
    <row r="99" spans="1:65" s="5" customFormat="1" ht="15.6">
      <c r="A99" s="27">
        <v>92</v>
      </c>
      <c r="B99" s="27" t="s">
        <v>639</v>
      </c>
      <c r="C99" s="27" t="s">
        <v>777</v>
      </c>
      <c r="D99" s="27">
        <v>1787</v>
      </c>
      <c r="E99" s="27">
        <v>0</v>
      </c>
      <c r="F99" s="27">
        <v>1787</v>
      </c>
      <c r="G99" s="27">
        <v>1787</v>
      </c>
      <c r="H99" s="27">
        <v>1822</v>
      </c>
      <c r="I99" s="27">
        <v>0</v>
      </c>
      <c r="J99" s="27" t="s">
        <v>651</v>
      </c>
      <c r="K99" s="27">
        <v>0</v>
      </c>
      <c r="L99" s="27">
        <v>0</v>
      </c>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row>
    <row r="100" spans="1:65" s="5" customFormat="1" ht="15.6">
      <c r="A100" s="27">
        <v>93</v>
      </c>
      <c r="B100" s="27" t="s">
        <v>639</v>
      </c>
      <c r="C100" s="27" t="s">
        <v>778</v>
      </c>
      <c r="D100" s="27">
        <v>215</v>
      </c>
      <c r="E100" s="27">
        <v>183</v>
      </c>
      <c r="F100" s="27">
        <v>398</v>
      </c>
      <c r="G100" s="27">
        <v>397</v>
      </c>
      <c r="H100" s="27">
        <v>464</v>
      </c>
      <c r="I100" s="27">
        <v>-1</v>
      </c>
      <c r="J100" s="27" t="s">
        <v>779</v>
      </c>
      <c r="K100" s="27">
        <v>1</v>
      </c>
      <c r="L100" s="27">
        <v>1</v>
      </c>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row>
    <row r="101" spans="1:65" s="5" customFormat="1" ht="15.6">
      <c r="A101" s="27">
        <v>94</v>
      </c>
      <c r="B101" s="27" t="s">
        <v>639</v>
      </c>
      <c r="C101" s="27" t="s">
        <v>780</v>
      </c>
      <c r="D101" s="27">
        <v>148</v>
      </c>
      <c r="E101" s="27">
        <v>179</v>
      </c>
      <c r="F101" s="27">
        <v>327</v>
      </c>
      <c r="G101" s="27">
        <v>323</v>
      </c>
      <c r="H101" s="27">
        <v>358</v>
      </c>
      <c r="I101" s="27">
        <v>-4</v>
      </c>
      <c r="J101" s="27" t="s">
        <v>781</v>
      </c>
      <c r="K101" s="27">
        <v>4</v>
      </c>
      <c r="L101" s="27">
        <v>4</v>
      </c>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row>
    <row r="102" spans="1:65" s="5" customFormat="1" ht="15.6">
      <c r="A102" s="27">
        <v>95</v>
      </c>
      <c r="B102" s="27" t="s">
        <v>639</v>
      </c>
      <c r="C102" s="27" t="s">
        <v>782</v>
      </c>
      <c r="D102" s="27">
        <v>857</v>
      </c>
      <c r="E102" s="27">
        <v>658</v>
      </c>
      <c r="F102" s="27">
        <v>1515</v>
      </c>
      <c r="G102" s="27">
        <v>1621</v>
      </c>
      <c r="H102" s="27">
        <v>1621</v>
      </c>
      <c r="I102" s="27">
        <v>106</v>
      </c>
      <c r="J102" s="27" t="s">
        <v>769</v>
      </c>
      <c r="K102" s="27">
        <v>106</v>
      </c>
      <c r="L102" s="27">
        <v>0</v>
      </c>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row>
    <row r="103" spans="1:65" s="5" customFormat="1" ht="15.6">
      <c r="A103" s="27">
        <v>96</v>
      </c>
      <c r="B103" s="27" t="s">
        <v>639</v>
      </c>
      <c r="C103" s="27" t="s">
        <v>783</v>
      </c>
      <c r="D103" s="27">
        <v>1492</v>
      </c>
      <c r="E103" s="27">
        <v>0</v>
      </c>
      <c r="F103" s="27">
        <v>1492</v>
      </c>
      <c r="G103" s="27">
        <v>1492</v>
      </c>
      <c r="H103" s="27">
        <v>1566</v>
      </c>
      <c r="I103" s="27">
        <v>0</v>
      </c>
      <c r="J103" s="27" t="s">
        <v>651</v>
      </c>
      <c r="K103" s="27">
        <v>30</v>
      </c>
      <c r="L103" s="27">
        <v>0</v>
      </c>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row>
    <row r="104" spans="1:65" s="5" customFormat="1" ht="15.6">
      <c r="A104" s="27">
        <v>97</v>
      </c>
      <c r="B104" s="27" t="s">
        <v>639</v>
      </c>
      <c r="C104" s="27" t="s">
        <v>784</v>
      </c>
      <c r="D104" s="27">
        <v>437</v>
      </c>
      <c r="E104" s="27">
        <v>315</v>
      </c>
      <c r="F104" s="27">
        <v>752</v>
      </c>
      <c r="G104" s="27">
        <v>752</v>
      </c>
      <c r="H104" s="27">
        <v>802</v>
      </c>
      <c r="I104" s="27">
        <v>0</v>
      </c>
      <c r="J104" s="27" t="s">
        <v>651</v>
      </c>
      <c r="K104" s="27">
        <v>0</v>
      </c>
      <c r="L104" s="27">
        <v>0</v>
      </c>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row>
    <row r="105" spans="1:65" s="5" customFormat="1" ht="15.6">
      <c r="A105" s="27">
        <v>98</v>
      </c>
      <c r="B105" s="27" t="s">
        <v>639</v>
      </c>
      <c r="C105" s="27" t="s">
        <v>785</v>
      </c>
      <c r="D105" s="27">
        <v>418</v>
      </c>
      <c r="E105" s="27">
        <v>338</v>
      </c>
      <c r="F105" s="27">
        <v>756</v>
      </c>
      <c r="G105" s="27">
        <v>756</v>
      </c>
      <c r="H105" s="27">
        <v>792</v>
      </c>
      <c r="I105" s="27">
        <v>0</v>
      </c>
      <c r="J105" s="27" t="s">
        <v>651</v>
      </c>
      <c r="K105" s="27">
        <v>0</v>
      </c>
      <c r="L105" s="27">
        <v>0</v>
      </c>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row>
    <row r="106" spans="1:65" s="5" customFormat="1" ht="15.6">
      <c r="A106" s="27">
        <v>99</v>
      </c>
      <c r="B106" s="27" t="s">
        <v>639</v>
      </c>
      <c r="C106" s="27" t="s">
        <v>786</v>
      </c>
      <c r="D106" s="27">
        <v>201</v>
      </c>
      <c r="E106" s="27">
        <v>227</v>
      </c>
      <c r="F106" s="27">
        <v>428</v>
      </c>
      <c r="G106" s="27">
        <v>510</v>
      </c>
      <c r="H106" s="27">
        <v>507</v>
      </c>
      <c r="I106" s="27">
        <v>82</v>
      </c>
      <c r="J106" s="27" t="s">
        <v>787</v>
      </c>
      <c r="K106" s="27">
        <v>82</v>
      </c>
      <c r="L106" s="27">
        <v>3</v>
      </c>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row>
    <row r="107" spans="1:65" s="5" customFormat="1" ht="15.6">
      <c r="A107" s="27">
        <v>100</v>
      </c>
      <c r="B107" s="27" t="s">
        <v>639</v>
      </c>
      <c r="C107" s="27" t="s">
        <v>788</v>
      </c>
      <c r="D107" s="27">
        <v>204</v>
      </c>
      <c r="E107" s="27">
        <v>243</v>
      </c>
      <c r="F107" s="27">
        <v>447</v>
      </c>
      <c r="G107" s="27">
        <v>447</v>
      </c>
      <c r="H107" s="27">
        <v>495</v>
      </c>
      <c r="I107" s="27">
        <v>0</v>
      </c>
      <c r="J107" s="27" t="s">
        <v>96</v>
      </c>
      <c r="K107" s="27">
        <v>0</v>
      </c>
      <c r="L107" s="27">
        <v>0</v>
      </c>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row>
    <row r="108" spans="1:65" ht="15.6">
      <c r="A108" s="23">
        <v>101</v>
      </c>
      <c r="B108" s="27" t="s">
        <v>639</v>
      </c>
      <c r="C108" s="23" t="s">
        <v>789</v>
      </c>
      <c r="D108" s="23">
        <v>1876</v>
      </c>
      <c r="E108" s="23">
        <v>0</v>
      </c>
      <c r="F108" s="23">
        <v>1876</v>
      </c>
      <c r="G108" s="23">
        <v>1899</v>
      </c>
      <c r="H108" s="23">
        <v>1898</v>
      </c>
      <c r="I108" s="23">
        <v>23</v>
      </c>
      <c r="J108" s="23" t="s">
        <v>790</v>
      </c>
      <c r="K108" s="23"/>
      <c r="L108" s="23">
        <v>0</v>
      </c>
    </row>
    <row r="109" spans="1:65" s="5" customFormat="1" ht="15.6">
      <c r="A109" s="27">
        <v>102</v>
      </c>
      <c r="B109" s="27" t="s">
        <v>639</v>
      </c>
      <c r="C109" s="27" t="s">
        <v>791</v>
      </c>
      <c r="D109" s="27">
        <v>226</v>
      </c>
      <c r="E109" s="27">
        <v>171</v>
      </c>
      <c r="F109" s="27">
        <v>397</v>
      </c>
      <c r="G109" s="27">
        <v>457</v>
      </c>
      <c r="H109" s="27">
        <v>457</v>
      </c>
      <c r="I109" s="27">
        <v>60</v>
      </c>
      <c r="J109" s="27" t="s">
        <v>792</v>
      </c>
      <c r="K109" s="27">
        <v>60</v>
      </c>
      <c r="L109" s="27">
        <v>0</v>
      </c>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row>
    <row r="110" spans="1:65" s="5" customFormat="1" ht="15.6">
      <c r="A110" s="27">
        <v>103</v>
      </c>
      <c r="B110" s="27" t="s">
        <v>639</v>
      </c>
      <c r="C110" s="27" t="s">
        <v>793</v>
      </c>
      <c r="D110" s="27">
        <v>0</v>
      </c>
      <c r="E110" s="27">
        <v>0</v>
      </c>
      <c r="F110" s="27">
        <v>0</v>
      </c>
      <c r="G110" s="27">
        <v>0</v>
      </c>
      <c r="H110" s="27">
        <v>0</v>
      </c>
      <c r="I110" s="27">
        <v>0</v>
      </c>
      <c r="J110" s="27" t="s">
        <v>698</v>
      </c>
      <c r="K110" s="27">
        <v>0</v>
      </c>
      <c r="L110" s="27">
        <v>0</v>
      </c>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row>
    <row r="111" spans="1:65" s="5" customFormat="1" ht="15.6">
      <c r="A111" s="27">
        <v>104</v>
      </c>
      <c r="B111" s="27" t="s">
        <v>639</v>
      </c>
      <c r="C111" s="27" t="s">
        <v>794</v>
      </c>
      <c r="D111" s="27">
        <v>491</v>
      </c>
      <c r="E111" s="27">
        <v>621</v>
      </c>
      <c r="F111" s="27">
        <v>1112</v>
      </c>
      <c r="G111" s="27">
        <v>1112</v>
      </c>
      <c r="H111" s="27">
        <v>1332</v>
      </c>
      <c r="I111" s="27">
        <v>0</v>
      </c>
      <c r="J111" s="27" t="s">
        <v>651</v>
      </c>
      <c r="K111" s="27">
        <v>0</v>
      </c>
      <c r="L111" s="27">
        <v>0</v>
      </c>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row>
    <row r="112" spans="1:65" s="5" customFormat="1" ht="15.6">
      <c r="A112" s="27">
        <v>105</v>
      </c>
      <c r="B112" s="27" t="s">
        <v>639</v>
      </c>
      <c r="C112" s="27" t="s">
        <v>795</v>
      </c>
      <c r="D112" s="27">
        <v>781</v>
      </c>
      <c r="E112" s="27">
        <v>722</v>
      </c>
      <c r="F112" s="27">
        <v>1503</v>
      </c>
      <c r="G112" s="27">
        <v>1629</v>
      </c>
      <c r="H112" s="27">
        <v>1629</v>
      </c>
      <c r="I112" s="27">
        <v>126</v>
      </c>
      <c r="J112" s="27" t="s">
        <v>796</v>
      </c>
      <c r="K112" s="27">
        <v>126</v>
      </c>
      <c r="L112" s="27">
        <v>2</v>
      </c>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row>
    <row r="113" spans="1:65" s="5" customFormat="1" ht="15.6">
      <c r="A113" s="27">
        <v>106</v>
      </c>
      <c r="B113" s="27" t="s">
        <v>639</v>
      </c>
      <c r="C113" s="27" t="s">
        <v>797</v>
      </c>
      <c r="D113" s="27">
        <v>0</v>
      </c>
      <c r="E113" s="27">
        <v>0</v>
      </c>
      <c r="F113" s="27">
        <v>0</v>
      </c>
      <c r="G113" s="27">
        <v>0</v>
      </c>
      <c r="H113" s="27">
        <v>0</v>
      </c>
      <c r="I113" s="27">
        <v>0</v>
      </c>
      <c r="J113" s="27" t="s">
        <v>698</v>
      </c>
      <c r="K113" s="27"/>
      <c r="L113" s="27"/>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row>
    <row r="114" spans="1:65" s="5" customFormat="1" ht="44.25" customHeight="1">
      <c r="A114" s="27">
        <v>107</v>
      </c>
      <c r="B114" s="27" t="s">
        <v>639</v>
      </c>
      <c r="C114" s="27" t="s">
        <v>798</v>
      </c>
      <c r="D114" s="27">
        <v>188</v>
      </c>
      <c r="E114" s="27">
        <v>206</v>
      </c>
      <c r="F114" s="27">
        <v>394</v>
      </c>
      <c r="G114" s="27">
        <v>447</v>
      </c>
      <c r="H114" s="27">
        <v>447</v>
      </c>
      <c r="I114" s="27">
        <v>53</v>
      </c>
      <c r="J114" s="27" t="s">
        <v>799</v>
      </c>
      <c r="K114" s="27">
        <v>53</v>
      </c>
      <c r="L114" s="27">
        <v>0</v>
      </c>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row>
    <row r="115" spans="1:65" s="5" customFormat="1" ht="30" customHeight="1">
      <c r="A115" s="27">
        <v>108</v>
      </c>
      <c r="B115" s="27" t="s">
        <v>639</v>
      </c>
      <c r="C115" s="27" t="s">
        <v>800</v>
      </c>
      <c r="D115" s="27">
        <v>260</v>
      </c>
      <c r="E115" s="27">
        <v>333</v>
      </c>
      <c r="F115" s="27">
        <v>593</v>
      </c>
      <c r="G115" s="27">
        <v>609</v>
      </c>
      <c r="H115" s="27">
        <v>682</v>
      </c>
      <c r="I115" s="27">
        <v>16</v>
      </c>
      <c r="J115" s="27" t="s">
        <v>801</v>
      </c>
      <c r="K115" s="27">
        <v>16</v>
      </c>
      <c r="L115" s="27">
        <v>0</v>
      </c>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row>
    <row r="116" spans="1:65" s="5" customFormat="1" ht="15.6">
      <c r="A116" s="27">
        <v>109</v>
      </c>
      <c r="B116" s="27" t="s">
        <v>639</v>
      </c>
      <c r="C116" s="27" t="s">
        <v>802</v>
      </c>
      <c r="D116" s="27">
        <v>0</v>
      </c>
      <c r="E116" s="27">
        <v>733</v>
      </c>
      <c r="F116" s="27">
        <v>733</v>
      </c>
      <c r="G116" s="27">
        <v>720</v>
      </c>
      <c r="H116" s="27">
        <v>786</v>
      </c>
      <c r="I116" s="27">
        <v>-13</v>
      </c>
      <c r="J116" s="27" t="s">
        <v>803</v>
      </c>
      <c r="K116" s="27">
        <v>32</v>
      </c>
      <c r="L116" s="27">
        <v>0</v>
      </c>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row>
    <row r="117" spans="1:65" s="5" customFormat="1" ht="15.6">
      <c r="A117" s="27">
        <v>110</v>
      </c>
      <c r="B117" s="27" t="s">
        <v>639</v>
      </c>
      <c r="C117" s="27" t="s">
        <v>804</v>
      </c>
      <c r="D117" s="27">
        <v>593</v>
      </c>
      <c r="E117" s="27">
        <v>666</v>
      </c>
      <c r="F117" s="27">
        <v>1259</v>
      </c>
      <c r="G117" s="27">
        <v>1347</v>
      </c>
      <c r="H117" s="27">
        <v>1493</v>
      </c>
      <c r="I117" s="27">
        <v>88</v>
      </c>
      <c r="J117" s="27" t="s">
        <v>805</v>
      </c>
      <c r="K117" s="27">
        <v>88</v>
      </c>
      <c r="L117" s="27">
        <v>4</v>
      </c>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row>
    <row r="118" spans="1:65" s="5" customFormat="1" ht="15.6">
      <c r="A118" s="27">
        <v>111</v>
      </c>
      <c r="B118" s="27" t="s">
        <v>639</v>
      </c>
      <c r="C118" s="27" t="s">
        <v>806</v>
      </c>
      <c r="D118" s="27">
        <v>0</v>
      </c>
      <c r="E118" s="27">
        <v>0</v>
      </c>
      <c r="F118" s="27">
        <v>0</v>
      </c>
      <c r="G118" s="27">
        <v>0</v>
      </c>
      <c r="H118" s="27">
        <v>0</v>
      </c>
      <c r="I118" s="27">
        <v>0</v>
      </c>
      <c r="J118" s="27" t="s">
        <v>698</v>
      </c>
      <c r="K118" s="27"/>
      <c r="L118" s="27"/>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row>
    <row r="119" spans="1:65" s="5" customFormat="1" ht="62.25" customHeight="1">
      <c r="A119" s="27">
        <v>112</v>
      </c>
      <c r="B119" s="27" t="s">
        <v>639</v>
      </c>
      <c r="C119" s="27" t="s">
        <v>807</v>
      </c>
      <c r="D119" s="27">
        <v>183</v>
      </c>
      <c r="E119" s="27">
        <v>101</v>
      </c>
      <c r="F119" s="27">
        <v>284</v>
      </c>
      <c r="G119" s="27">
        <v>285</v>
      </c>
      <c r="H119" s="27">
        <v>324</v>
      </c>
      <c r="I119" s="27">
        <v>1</v>
      </c>
      <c r="J119" s="27" t="s">
        <v>808</v>
      </c>
      <c r="K119" s="27">
        <v>1</v>
      </c>
      <c r="L119" s="27">
        <v>0</v>
      </c>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row>
    <row r="120" spans="1:65" s="5" customFormat="1" ht="15.6">
      <c r="A120" s="27">
        <v>113</v>
      </c>
      <c r="B120" s="27" t="s">
        <v>639</v>
      </c>
      <c r="C120" s="27" t="s">
        <v>809</v>
      </c>
      <c r="D120" s="27">
        <v>478</v>
      </c>
      <c r="E120" s="27">
        <v>0</v>
      </c>
      <c r="F120" s="27">
        <v>478</v>
      </c>
      <c r="G120" s="27">
        <v>478</v>
      </c>
      <c r="H120" s="27">
        <v>502</v>
      </c>
      <c r="I120" s="27">
        <v>0</v>
      </c>
      <c r="J120" s="27" t="s">
        <v>651</v>
      </c>
      <c r="K120" s="27">
        <v>0</v>
      </c>
      <c r="L120" s="27">
        <v>0</v>
      </c>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row>
    <row r="121" spans="1:65" s="5" customFormat="1" ht="15.6">
      <c r="A121" s="27">
        <v>114</v>
      </c>
      <c r="B121" s="27" t="s">
        <v>639</v>
      </c>
      <c r="C121" s="27" t="s">
        <v>810</v>
      </c>
      <c r="D121" s="27">
        <v>203</v>
      </c>
      <c r="E121" s="27">
        <v>215</v>
      </c>
      <c r="F121" s="27">
        <v>418</v>
      </c>
      <c r="G121" s="27">
        <v>419</v>
      </c>
      <c r="H121" s="27">
        <v>501</v>
      </c>
      <c r="I121" s="27">
        <v>1</v>
      </c>
      <c r="J121" s="27" t="s">
        <v>811</v>
      </c>
      <c r="K121" s="27">
        <v>0</v>
      </c>
      <c r="L121" s="27">
        <v>0</v>
      </c>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row>
    <row r="122" spans="1:65" s="5" customFormat="1" ht="15.6">
      <c r="A122" s="27">
        <v>115</v>
      </c>
      <c r="B122" s="27" t="s">
        <v>639</v>
      </c>
      <c r="C122" s="27" t="s">
        <v>812</v>
      </c>
      <c r="D122" s="27">
        <v>446</v>
      </c>
      <c r="E122" s="27">
        <v>485</v>
      </c>
      <c r="F122" s="27">
        <v>931</v>
      </c>
      <c r="G122" s="27">
        <v>1025</v>
      </c>
      <c r="H122" s="27">
        <v>1025</v>
      </c>
      <c r="I122" s="27">
        <v>94</v>
      </c>
      <c r="J122" s="27" t="s">
        <v>813</v>
      </c>
      <c r="K122" s="27">
        <v>58</v>
      </c>
      <c r="L122" s="27">
        <v>0</v>
      </c>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row>
    <row r="123" spans="1:65" s="5" customFormat="1" ht="15.6">
      <c r="A123" s="27">
        <v>116</v>
      </c>
      <c r="B123" s="27" t="s">
        <v>639</v>
      </c>
      <c r="C123" s="27" t="s">
        <v>814</v>
      </c>
      <c r="D123" s="27">
        <v>219</v>
      </c>
      <c r="E123" s="27">
        <v>156</v>
      </c>
      <c r="F123" s="27">
        <v>375</v>
      </c>
      <c r="G123" s="27">
        <v>375</v>
      </c>
      <c r="H123" s="27">
        <v>432</v>
      </c>
      <c r="I123" s="27">
        <v>0</v>
      </c>
      <c r="J123" s="27" t="s">
        <v>651</v>
      </c>
      <c r="K123" s="27">
        <v>0</v>
      </c>
      <c r="L123" s="27">
        <v>1</v>
      </c>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row>
    <row r="124" spans="1:65" s="5" customFormat="1" ht="34.5" customHeight="1">
      <c r="A124" s="27">
        <v>117</v>
      </c>
      <c r="B124" s="27" t="s">
        <v>639</v>
      </c>
      <c r="C124" s="27" t="s">
        <v>815</v>
      </c>
      <c r="D124" s="27">
        <v>0</v>
      </c>
      <c r="E124" s="27">
        <v>1309</v>
      </c>
      <c r="F124" s="27">
        <v>1309</v>
      </c>
      <c r="G124" s="27">
        <v>1318</v>
      </c>
      <c r="H124" s="27">
        <v>1324</v>
      </c>
      <c r="I124" s="27">
        <v>9</v>
      </c>
      <c r="J124" s="27" t="s">
        <v>816</v>
      </c>
      <c r="K124" s="27">
        <v>5</v>
      </c>
      <c r="L124" s="27">
        <v>0</v>
      </c>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row>
    <row r="125" spans="1:65" s="5" customFormat="1" ht="15.6">
      <c r="A125" s="27">
        <v>118</v>
      </c>
      <c r="B125" s="27" t="s">
        <v>639</v>
      </c>
      <c r="C125" s="27" t="s">
        <v>817</v>
      </c>
      <c r="D125" s="27">
        <v>0</v>
      </c>
      <c r="E125" s="27">
        <v>214</v>
      </c>
      <c r="F125" s="27">
        <v>214</v>
      </c>
      <c r="G125" s="27">
        <v>214</v>
      </c>
      <c r="H125" s="27">
        <v>247</v>
      </c>
      <c r="I125" s="27">
        <v>0</v>
      </c>
      <c r="J125" s="27" t="s">
        <v>651</v>
      </c>
      <c r="K125" s="27">
        <v>0</v>
      </c>
      <c r="L125" s="27">
        <v>0</v>
      </c>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row>
    <row r="126" spans="1:65" s="5" customFormat="1" ht="15.6">
      <c r="A126" s="27">
        <v>119</v>
      </c>
      <c r="B126" s="27" t="s">
        <v>639</v>
      </c>
      <c r="C126" s="27" t="s">
        <v>818</v>
      </c>
      <c r="D126" s="27">
        <v>9</v>
      </c>
      <c r="E126" s="27">
        <v>21</v>
      </c>
      <c r="F126" s="27">
        <v>30</v>
      </c>
      <c r="G126" s="27">
        <v>28</v>
      </c>
      <c r="H126" s="27">
        <v>36</v>
      </c>
      <c r="I126" s="27">
        <v>-2</v>
      </c>
      <c r="J126" s="27" t="s">
        <v>819</v>
      </c>
      <c r="K126" s="27">
        <v>0</v>
      </c>
      <c r="L126" s="27">
        <v>0</v>
      </c>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row>
    <row r="127" spans="1:65" s="5" customFormat="1" ht="15.6">
      <c r="A127" s="27">
        <v>120</v>
      </c>
      <c r="B127" s="27" t="s">
        <v>639</v>
      </c>
      <c r="C127" s="27" t="s">
        <v>820</v>
      </c>
      <c r="D127" s="27">
        <v>136</v>
      </c>
      <c r="E127" s="27">
        <v>91</v>
      </c>
      <c r="F127" s="27">
        <v>227</v>
      </c>
      <c r="G127" s="27">
        <v>227</v>
      </c>
      <c r="H127" s="27">
        <v>312</v>
      </c>
      <c r="I127" s="27">
        <v>0</v>
      </c>
      <c r="J127" s="27" t="s">
        <v>651</v>
      </c>
      <c r="K127" s="27">
        <v>0</v>
      </c>
      <c r="L127" s="27">
        <v>0</v>
      </c>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row>
    <row r="128" spans="1:65" s="5" customFormat="1" ht="15.6">
      <c r="A128" s="27">
        <v>121</v>
      </c>
      <c r="B128" s="27" t="s">
        <v>639</v>
      </c>
      <c r="C128" s="27" t="s">
        <v>821</v>
      </c>
      <c r="D128" s="27">
        <v>0</v>
      </c>
      <c r="E128" s="27">
        <v>1055</v>
      </c>
      <c r="F128" s="27">
        <v>1055</v>
      </c>
      <c r="G128" s="27">
        <v>1055</v>
      </c>
      <c r="H128" s="27">
        <v>1142</v>
      </c>
      <c r="I128" s="27">
        <v>0</v>
      </c>
      <c r="J128" s="27" t="s">
        <v>651</v>
      </c>
      <c r="K128" s="27">
        <v>0</v>
      </c>
      <c r="L128" s="27">
        <v>0</v>
      </c>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row>
    <row r="129" spans="1:65" s="5" customFormat="1" ht="15.6">
      <c r="A129" s="27">
        <v>122</v>
      </c>
      <c r="B129" s="27" t="s">
        <v>639</v>
      </c>
      <c r="C129" s="27" t="s">
        <v>822</v>
      </c>
      <c r="D129" s="27">
        <v>49</v>
      </c>
      <c r="E129" s="27">
        <v>38</v>
      </c>
      <c r="F129" s="27">
        <v>87</v>
      </c>
      <c r="G129" s="27">
        <v>88</v>
      </c>
      <c r="H129" s="27">
        <v>113</v>
      </c>
      <c r="I129" s="27">
        <v>1</v>
      </c>
      <c r="J129" s="27" t="s">
        <v>823</v>
      </c>
      <c r="K129" s="27">
        <v>87</v>
      </c>
      <c r="L129" s="27">
        <v>0</v>
      </c>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row>
    <row r="130" spans="1:65" s="5" customFormat="1" ht="15.6">
      <c r="A130" s="27">
        <v>123</v>
      </c>
      <c r="B130" s="27" t="s">
        <v>639</v>
      </c>
      <c r="C130" s="27" t="s">
        <v>824</v>
      </c>
      <c r="D130" s="27">
        <v>0</v>
      </c>
      <c r="E130" s="27">
        <v>314</v>
      </c>
      <c r="F130" s="27">
        <v>314</v>
      </c>
      <c r="G130" s="27">
        <v>314</v>
      </c>
      <c r="H130" s="27">
        <v>353</v>
      </c>
      <c r="I130" s="27">
        <v>0</v>
      </c>
      <c r="J130" s="27" t="s">
        <v>651</v>
      </c>
      <c r="K130" s="27">
        <v>0</v>
      </c>
      <c r="L130" s="27"/>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row>
    <row r="131" spans="1:65" s="5" customFormat="1" ht="15.6">
      <c r="A131" s="27">
        <v>124</v>
      </c>
      <c r="B131" s="27" t="s">
        <v>639</v>
      </c>
      <c r="C131" s="27" t="s">
        <v>825</v>
      </c>
      <c r="D131" s="27">
        <v>1110</v>
      </c>
      <c r="E131" s="27">
        <v>993</v>
      </c>
      <c r="F131" s="27">
        <v>2103</v>
      </c>
      <c r="G131" s="27">
        <v>2103</v>
      </c>
      <c r="H131" s="27">
        <v>2194</v>
      </c>
      <c r="I131" s="27">
        <v>0</v>
      </c>
      <c r="J131" s="27" t="s">
        <v>651</v>
      </c>
      <c r="K131" s="27">
        <v>0</v>
      </c>
      <c r="L131" s="27">
        <v>0</v>
      </c>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row>
    <row r="132" spans="1:65" s="5" customFormat="1" ht="15.6">
      <c r="A132" s="27">
        <v>125</v>
      </c>
      <c r="B132" s="27" t="s">
        <v>639</v>
      </c>
      <c r="C132" s="27" t="s">
        <v>826</v>
      </c>
      <c r="D132" s="27">
        <v>85</v>
      </c>
      <c r="E132" s="27">
        <v>105</v>
      </c>
      <c r="F132" s="27">
        <v>190</v>
      </c>
      <c r="G132" s="27">
        <v>186</v>
      </c>
      <c r="H132" s="27">
        <v>232</v>
      </c>
      <c r="I132" s="27">
        <v>-4</v>
      </c>
      <c r="J132" s="27" t="s">
        <v>827</v>
      </c>
      <c r="K132" s="27">
        <v>4</v>
      </c>
      <c r="L132" s="27">
        <v>4</v>
      </c>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row>
    <row r="133" spans="1:65" s="5" customFormat="1" ht="15.6">
      <c r="A133" s="27">
        <v>126</v>
      </c>
      <c r="B133" s="27" t="s">
        <v>639</v>
      </c>
      <c r="C133" s="27" t="s">
        <v>828</v>
      </c>
      <c r="D133" s="27">
        <v>1101</v>
      </c>
      <c r="E133" s="27">
        <v>846</v>
      </c>
      <c r="F133" s="27">
        <v>1947</v>
      </c>
      <c r="G133" s="27">
        <v>1947</v>
      </c>
      <c r="H133" s="27">
        <v>2154</v>
      </c>
      <c r="I133" s="27">
        <v>0</v>
      </c>
      <c r="J133" s="27" t="s">
        <v>651</v>
      </c>
      <c r="K133" s="27">
        <v>0</v>
      </c>
      <c r="L133" s="27">
        <v>0</v>
      </c>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row>
    <row r="134" spans="1:65" s="5" customFormat="1" ht="15.6">
      <c r="A134" s="27">
        <v>127</v>
      </c>
      <c r="B134" s="27" t="s">
        <v>639</v>
      </c>
      <c r="C134" s="27" t="s">
        <v>829</v>
      </c>
      <c r="D134" s="27">
        <v>100</v>
      </c>
      <c r="E134" s="27">
        <v>115</v>
      </c>
      <c r="F134" s="27">
        <v>215</v>
      </c>
      <c r="G134" s="27">
        <v>240</v>
      </c>
      <c r="H134" s="27">
        <v>240</v>
      </c>
      <c r="I134" s="27">
        <v>25</v>
      </c>
      <c r="J134" s="27" t="s">
        <v>830</v>
      </c>
      <c r="K134" s="27">
        <v>0</v>
      </c>
      <c r="L134" s="27">
        <v>0</v>
      </c>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row>
    <row r="135" spans="1:65" s="5" customFormat="1" ht="15.6">
      <c r="A135" s="27">
        <v>128</v>
      </c>
      <c r="B135" s="27" t="s">
        <v>639</v>
      </c>
      <c r="C135" s="27" t="s">
        <v>831</v>
      </c>
      <c r="D135" s="27">
        <v>944</v>
      </c>
      <c r="E135" s="27">
        <v>933</v>
      </c>
      <c r="F135" s="27">
        <v>1877</v>
      </c>
      <c r="G135" s="27">
        <v>2029</v>
      </c>
      <c r="H135" s="27">
        <v>2234</v>
      </c>
      <c r="I135" s="27">
        <v>152</v>
      </c>
      <c r="J135" s="27" t="s">
        <v>832</v>
      </c>
      <c r="K135" s="27">
        <v>152</v>
      </c>
      <c r="L135" s="27">
        <v>0</v>
      </c>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row>
    <row r="136" spans="1:65" s="5" customFormat="1" ht="15.6">
      <c r="A136" s="27">
        <v>129</v>
      </c>
      <c r="B136" s="27" t="s">
        <v>639</v>
      </c>
      <c r="C136" s="27" t="s">
        <v>833</v>
      </c>
      <c r="D136" s="27">
        <v>22</v>
      </c>
      <c r="E136" s="27">
        <v>16</v>
      </c>
      <c r="F136" s="27">
        <v>38</v>
      </c>
      <c r="G136" s="27">
        <v>38</v>
      </c>
      <c r="H136" s="27">
        <v>65</v>
      </c>
      <c r="I136" s="27">
        <v>0</v>
      </c>
      <c r="J136" s="27" t="s">
        <v>651</v>
      </c>
      <c r="K136" s="27">
        <v>0</v>
      </c>
      <c r="L136" s="27">
        <v>0</v>
      </c>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row>
    <row r="137" spans="1:65" s="5" customFormat="1" ht="15.6">
      <c r="A137" s="27">
        <v>130</v>
      </c>
      <c r="B137" s="27" t="s">
        <v>639</v>
      </c>
      <c r="C137" s="27" t="s">
        <v>834</v>
      </c>
      <c r="D137" s="27">
        <v>587</v>
      </c>
      <c r="E137" s="27">
        <v>431</v>
      </c>
      <c r="F137" s="27">
        <v>1018</v>
      </c>
      <c r="G137" s="27">
        <v>1018</v>
      </c>
      <c r="H137" s="27">
        <v>1018</v>
      </c>
      <c r="I137" s="27">
        <v>0</v>
      </c>
      <c r="J137" s="27" t="s">
        <v>651</v>
      </c>
      <c r="K137" s="27">
        <v>0</v>
      </c>
      <c r="L137" s="27">
        <v>0</v>
      </c>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row>
    <row r="138" spans="1:65" s="5" customFormat="1" ht="29.25" customHeight="1">
      <c r="A138" s="27">
        <v>131</v>
      </c>
      <c r="B138" s="27" t="s">
        <v>639</v>
      </c>
      <c r="C138" s="27" t="s">
        <v>835</v>
      </c>
      <c r="D138" s="27">
        <v>64</v>
      </c>
      <c r="E138" s="27">
        <v>78</v>
      </c>
      <c r="F138" s="27">
        <v>142</v>
      </c>
      <c r="G138" s="27">
        <v>156</v>
      </c>
      <c r="H138" s="27">
        <v>158</v>
      </c>
      <c r="I138" s="27">
        <v>14</v>
      </c>
      <c r="J138" s="27" t="s">
        <v>836</v>
      </c>
      <c r="K138" s="27">
        <v>14</v>
      </c>
      <c r="L138" s="27">
        <v>0</v>
      </c>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row>
    <row r="139" spans="1:65" s="5" customFormat="1" ht="15.6">
      <c r="A139" s="27">
        <v>132</v>
      </c>
      <c r="B139" s="27" t="s">
        <v>639</v>
      </c>
      <c r="C139" s="27" t="s">
        <v>837</v>
      </c>
      <c r="D139" s="27">
        <v>354</v>
      </c>
      <c r="E139" s="27">
        <v>502</v>
      </c>
      <c r="F139" s="27">
        <v>856</v>
      </c>
      <c r="G139" s="27">
        <v>989</v>
      </c>
      <c r="H139" s="27">
        <v>1044</v>
      </c>
      <c r="I139" s="27">
        <v>133</v>
      </c>
      <c r="J139" s="27" t="s">
        <v>643</v>
      </c>
      <c r="K139" s="27">
        <v>55</v>
      </c>
      <c r="L139" s="27">
        <v>1</v>
      </c>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row>
    <row r="140" spans="1:65" s="5" customFormat="1" ht="15.6">
      <c r="A140" s="27">
        <v>133</v>
      </c>
      <c r="B140" s="27" t="s">
        <v>639</v>
      </c>
      <c r="C140" s="27" t="s">
        <v>837</v>
      </c>
      <c r="D140" s="27">
        <v>278</v>
      </c>
      <c r="E140" s="27">
        <v>318</v>
      </c>
      <c r="F140" s="27">
        <v>596</v>
      </c>
      <c r="G140" s="27">
        <v>589</v>
      </c>
      <c r="H140" s="27">
        <v>671</v>
      </c>
      <c r="I140" s="27">
        <v>-7</v>
      </c>
      <c r="J140" s="27" t="s">
        <v>827</v>
      </c>
      <c r="K140" s="27">
        <v>10</v>
      </c>
      <c r="L140" s="27">
        <v>7</v>
      </c>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row>
    <row r="141" spans="1:65" s="5" customFormat="1" ht="15.6">
      <c r="A141" s="27">
        <v>134</v>
      </c>
      <c r="B141" s="27" t="s">
        <v>639</v>
      </c>
      <c r="C141" s="27" t="s">
        <v>838</v>
      </c>
      <c r="D141" s="27">
        <v>0</v>
      </c>
      <c r="E141" s="27">
        <v>0</v>
      </c>
      <c r="F141" s="27">
        <v>0</v>
      </c>
      <c r="G141" s="27">
        <v>0</v>
      </c>
      <c r="H141" s="27">
        <v>0</v>
      </c>
      <c r="I141" s="27">
        <v>0</v>
      </c>
      <c r="J141" s="27" t="s">
        <v>698</v>
      </c>
      <c r="K141" s="27">
        <v>0</v>
      </c>
      <c r="L141" s="27">
        <v>0</v>
      </c>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row>
    <row r="142" spans="1:65" s="5" customFormat="1" ht="29.25" customHeight="1">
      <c r="A142" s="27">
        <v>135</v>
      </c>
      <c r="B142" s="27" t="s">
        <v>639</v>
      </c>
      <c r="C142" s="27" t="s">
        <v>839</v>
      </c>
      <c r="D142" s="27">
        <v>0</v>
      </c>
      <c r="E142" s="27">
        <v>1229</v>
      </c>
      <c r="F142" s="27">
        <v>1229</v>
      </c>
      <c r="G142" s="27">
        <v>1231</v>
      </c>
      <c r="H142" s="27">
        <v>1262</v>
      </c>
      <c r="I142" s="27">
        <v>2</v>
      </c>
      <c r="J142" s="27" t="s">
        <v>840</v>
      </c>
      <c r="K142" s="27">
        <v>0</v>
      </c>
      <c r="L142" s="27">
        <v>0</v>
      </c>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77"/>
  <sheetViews>
    <sheetView workbookViewId="0">
      <selection activeCell="A8" sqref="A8:L77"/>
    </sheetView>
  </sheetViews>
  <sheetFormatPr defaultColWidth="9" defaultRowHeight="14.4"/>
  <cols>
    <col min="3" max="3" width="55.33203125" customWidth="1"/>
    <col min="4" max="4" width="13.6640625" customWidth="1"/>
    <col min="5" max="5" width="19.6640625" customWidth="1"/>
    <col min="6" max="6" width="27.6640625" customWidth="1"/>
    <col min="7" max="7" width="30" customWidth="1"/>
    <col min="8" max="8" width="31.6640625" customWidth="1"/>
    <col min="9" max="9" width="31.109375" customWidth="1"/>
    <col min="10" max="10" width="37.109375" customWidth="1"/>
    <col min="11" max="11" width="47.5546875" customWidth="1"/>
    <col min="12" max="12" width="29.5546875" customWidth="1"/>
  </cols>
  <sheetData>
    <row r="1" spans="1:12" ht="28.8">
      <c r="C1" s="296" t="s">
        <v>116</v>
      </c>
      <c r="D1" s="296"/>
      <c r="E1" s="296"/>
      <c r="F1" s="296"/>
      <c r="G1" s="296"/>
      <c r="H1" s="296"/>
      <c r="I1" s="296"/>
      <c r="J1" s="296"/>
      <c r="K1" s="296"/>
      <c r="L1" s="28"/>
    </row>
    <row r="2" spans="1:12" ht="28.8">
      <c r="C2" s="296" t="s">
        <v>1</v>
      </c>
      <c r="D2" s="296"/>
      <c r="E2" s="296"/>
      <c r="F2" s="296"/>
      <c r="G2" s="296"/>
      <c r="H2" s="296"/>
      <c r="I2" s="296"/>
      <c r="J2" s="296"/>
      <c r="K2" s="296"/>
      <c r="L2" s="28"/>
    </row>
    <row r="3" spans="1:12" ht="28.8">
      <c r="C3" s="296">
        <v>2021</v>
      </c>
      <c r="D3" s="296"/>
      <c r="E3" s="296"/>
      <c r="F3" s="296"/>
      <c r="G3" s="296"/>
      <c r="H3" s="296"/>
      <c r="I3" s="296"/>
      <c r="J3" s="296"/>
      <c r="K3" s="296"/>
      <c r="L3" s="28"/>
    </row>
    <row r="4" spans="1:12">
      <c r="A4" s="16"/>
      <c r="B4" s="16"/>
      <c r="C4" s="18"/>
      <c r="D4" s="18"/>
      <c r="E4" s="18"/>
      <c r="F4" s="18"/>
      <c r="G4" s="18"/>
      <c r="H4" s="18"/>
      <c r="I4" s="18"/>
      <c r="J4" s="18"/>
      <c r="K4" s="18"/>
      <c r="L4" s="29"/>
    </row>
    <row r="5" spans="1:12" ht="18.75" customHeight="1">
      <c r="A5" s="300" t="s">
        <v>2</v>
      </c>
      <c r="B5" s="36"/>
      <c r="C5" s="359" t="s">
        <v>3</v>
      </c>
      <c r="D5" s="308" t="s">
        <v>66</v>
      </c>
      <c r="E5" s="309"/>
      <c r="F5" s="310"/>
      <c r="G5" s="311" t="s">
        <v>5</v>
      </c>
      <c r="H5" s="311" t="s">
        <v>67</v>
      </c>
      <c r="I5" s="314" t="s">
        <v>841</v>
      </c>
      <c r="J5" s="314" t="s">
        <v>638</v>
      </c>
      <c r="K5" s="314" t="s">
        <v>9</v>
      </c>
      <c r="L5" s="332" t="s">
        <v>70</v>
      </c>
    </row>
    <row r="6" spans="1:12" ht="21.75" customHeight="1">
      <c r="A6" s="300"/>
      <c r="B6" s="37"/>
      <c r="C6" s="360"/>
      <c r="D6" s="322" t="s">
        <v>11</v>
      </c>
      <c r="E6" s="322" t="s">
        <v>12</v>
      </c>
      <c r="F6" s="324" t="s">
        <v>13</v>
      </c>
      <c r="G6" s="312"/>
      <c r="H6" s="312"/>
      <c r="I6" s="315"/>
      <c r="J6" s="315"/>
      <c r="K6" s="315"/>
      <c r="L6" s="332"/>
    </row>
    <row r="7" spans="1:12" ht="21.75" customHeight="1">
      <c r="A7" s="300"/>
      <c r="B7" s="37"/>
      <c r="C7" s="361"/>
      <c r="D7" s="362"/>
      <c r="E7" s="362"/>
      <c r="F7" s="363"/>
      <c r="G7" s="357"/>
      <c r="H7" s="357"/>
      <c r="I7" s="358"/>
      <c r="J7" s="358"/>
      <c r="K7" s="358"/>
      <c r="L7" s="332"/>
    </row>
    <row r="8" spans="1:12" ht="18">
      <c r="A8" s="23">
        <v>1</v>
      </c>
      <c r="B8" s="38"/>
      <c r="C8" s="39" t="s">
        <v>842</v>
      </c>
      <c r="D8" s="40">
        <v>243</v>
      </c>
      <c r="E8" s="40">
        <v>246</v>
      </c>
      <c r="F8" s="40">
        <v>489</v>
      </c>
      <c r="G8" s="40">
        <v>489</v>
      </c>
      <c r="H8" s="40">
        <v>544</v>
      </c>
      <c r="I8" s="40">
        <f>G8-F8</f>
        <v>0</v>
      </c>
      <c r="J8" s="55"/>
      <c r="K8" s="56">
        <v>0</v>
      </c>
      <c r="L8" s="57">
        <v>0</v>
      </c>
    </row>
    <row r="9" spans="1:12" ht="18">
      <c r="A9" s="23">
        <v>2</v>
      </c>
      <c r="B9" s="41"/>
      <c r="C9" s="42" t="s">
        <v>843</v>
      </c>
      <c r="D9" s="43">
        <v>41</v>
      </c>
      <c r="E9" s="43">
        <v>56</v>
      </c>
      <c r="F9" s="43">
        <v>97</v>
      </c>
      <c r="G9" s="43">
        <v>97</v>
      </c>
      <c r="H9" s="43">
        <v>114</v>
      </c>
      <c r="I9" s="43">
        <f t="shared" ref="I9:I21" si="0">G9-F9</f>
        <v>0</v>
      </c>
      <c r="J9" s="58"/>
      <c r="K9" s="59">
        <v>0</v>
      </c>
      <c r="L9" s="60">
        <v>0</v>
      </c>
    </row>
    <row r="10" spans="1:12" ht="18">
      <c r="A10" s="23">
        <v>3</v>
      </c>
      <c r="B10" s="41"/>
      <c r="C10" s="42" t="s">
        <v>844</v>
      </c>
      <c r="D10" s="43">
        <v>247</v>
      </c>
      <c r="E10" s="43">
        <v>285</v>
      </c>
      <c r="F10" s="43">
        <v>531</v>
      </c>
      <c r="G10" s="43">
        <v>532</v>
      </c>
      <c r="H10" s="43">
        <v>582</v>
      </c>
      <c r="I10" s="43">
        <f t="shared" si="0"/>
        <v>1</v>
      </c>
      <c r="J10" s="58" t="s">
        <v>74</v>
      </c>
      <c r="K10" s="59">
        <v>0</v>
      </c>
      <c r="L10" s="60">
        <v>0</v>
      </c>
    </row>
    <row r="11" spans="1:12" ht="18">
      <c r="A11" s="23">
        <v>4</v>
      </c>
      <c r="B11" s="41"/>
      <c r="C11" s="42" t="s">
        <v>845</v>
      </c>
      <c r="D11" s="43">
        <v>330</v>
      </c>
      <c r="E11" s="43">
        <v>323</v>
      </c>
      <c r="F11" s="43">
        <v>653</v>
      </c>
      <c r="G11" s="43">
        <v>653</v>
      </c>
      <c r="H11" s="43">
        <v>736</v>
      </c>
      <c r="I11" s="43">
        <f t="shared" si="0"/>
        <v>0</v>
      </c>
      <c r="J11" s="58"/>
      <c r="K11" s="59">
        <v>0</v>
      </c>
      <c r="L11" s="60">
        <v>0</v>
      </c>
    </row>
    <row r="12" spans="1:12" ht="108">
      <c r="A12" s="23">
        <v>5</v>
      </c>
      <c r="B12" s="41"/>
      <c r="C12" s="44" t="s">
        <v>846</v>
      </c>
      <c r="D12" s="45">
        <v>93</v>
      </c>
      <c r="E12" s="45">
        <v>88</v>
      </c>
      <c r="F12" s="45">
        <v>181</v>
      </c>
      <c r="G12" s="45">
        <v>193</v>
      </c>
      <c r="H12" s="45">
        <v>234</v>
      </c>
      <c r="I12" s="61">
        <f t="shared" si="0"/>
        <v>12</v>
      </c>
      <c r="J12" s="58" t="s">
        <v>847</v>
      </c>
      <c r="K12" s="59">
        <v>12</v>
      </c>
      <c r="L12" s="60">
        <v>0</v>
      </c>
    </row>
    <row r="13" spans="1:12" ht="18">
      <c r="A13" s="23">
        <v>6</v>
      </c>
      <c r="B13" s="41"/>
      <c r="C13" s="42" t="s">
        <v>848</v>
      </c>
      <c r="D13" s="43">
        <v>1149</v>
      </c>
      <c r="E13" s="43">
        <v>0</v>
      </c>
      <c r="F13" s="43">
        <v>1149</v>
      </c>
      <c r="G13" s="43">
        <v>1149</v>
      </c>
      <c r="H13" s="43">
        <v>1162</v>
      </c>
      <c r="I13" s="43">
        <f t="shared" si="0"/>
        <v>0</v>
      </c>
      <c r="J13" s="58"/>
      <c r="K13" s="43">
        <v>0</v>
      </c>
      <c r="L13" s="62">
        <v>0</v>
      </c>
    </row>
    <row r="14" spans="1:12" ht="18">
      <c r="A14" s="23">
        <v>7</v>
      </c>
      <c r="B14" s="41"/>
      <c r="C14" s="42" t="s">
        <v>849</v>
      </c>
      <c r="D14" s="43">
        <v>566</v>
      </c>
      <c r="E14" s="43">
        <v>524</v>
      </c>
      <c r="F14" s="43">
        <v>1090</v>
      </c>
      <c r="G14" s="43">
        <v>1090</v>
      </c>
      <c r="H14" s="43">
        <v>1112</v>
      </c>
      <c r="I14" s="43">
        <f t="shared" si="0"/>
        <v>0</v>
      </c>
      <c r="J14" s="58"/>
      <c r="K14" s="59">
        <v>0</v>
      </c>
      <c r="L14" s="60">
        <v>0</v>
      </c>
    </row>
    <row r="15" spans="1:12" ht="18">
      <c r="A15" s="23">
        <v>8</v>
      </c>
      <c r="B15" s="41"/>
      <c r="C15" s="44" t="s">
        <v>850</v>
      </c>
      <c r="D15" s="45">
        <v>123</v>
      </c>
      <c r="E15" s="45">
        <v>82</v>
      </c>
      <c r="F15" s="45">
        <v>205</v>
      </c>
      <c r="G15" s="45">
        <v>205</v>
      </c>
      <c r="H15" s="45">
        <v>269</v>
      </c>
      <c r="I15" s="43">
        <f t="shared" si="0"/>
        <v>0</v>
      </c>
      <c r="J15" s="58"/>
      <c r="K15" s="63"/>
      <c r="L15" s="64">
        <v>0</v>
      </c>
    </row>
    <row r="16" spans="1:12" ht="36">
      <c r="A16" s="23">
        <v>9</v>
      </c>
      <c r="B16" s="41"/>
      <c r="C16" s="42" t="s">
        <v>851</v>
      </c>
      <c r="D16" s="43">
        <v>599</v>
      </c>
      <c r="E16" s="43">
        <v>726</v>
      </c>
      <c r="F16" s="43">
        <v>1325</v>
      </c>
      <c r="G16" s="43">
        <v>1375</v>
      </c>
      <c r="H16" s="43">
        <v>1427</v>
      </c>
      <c r="I16" s="65">
        <f t="shared" si="0"/>
        <v>50</v>
      </c>
      <c r="J16" s="58" t="s">
        <v>852</v>
      </c>
      <c r="K16" s="59">
        <v>7</v>
      </c>
      <c r="L16" s="60">
        <v>0</v>
      </c>
    </row>
    <row r="17" spans="1:12" ht="18">
      <c r="A17" s="23">
        <v>10</v>
      </c>
      <c r="B17" s="41"/>
      <c r="C17" s="42" t="s">
        <v>853</v>
      </c>
      <c r="D17" s="43">
        <v>403</v>
      </c>
      <c r="E17" s="43">
        <v>392</v>
      </c>
      <c r="F17" s="43">
        <v>795</v>
      </c>
      <c r="G17" s="43">
        <v>796</v>
      </c>
      <c r="H17" s="43">
        <v>923</v>
      </c>
      <c r="I17" s="43">
        <f t="shared" si="0"/>
        <v>1</v>
      </c>
      <c r="J17" s="58" t="s">
        <v>854</v>
      </c>
      <c r="K17" s="59">
        <v>0</v>
      </c>
      <c r="L17" s="60">
        <v>0</v>
      </c>
    </row>
    <row r="18" spans="1:12" ht="54">
      <c r="A18" s="23">
        <v>11</v>
      </c>
      <c r="B18" s="41"/>
      <c r="C18" s="42" t="s">
        <v>855</v>
      </c>
      <c r="D18" s="43">
        <v>318</v>
      </c>
      <c r="E18" s="43">
        <v>280</v>
      </c>
      <c r="F18" s="43">
        <v>598</v>
      </c>
      <c r="G18" s="43">
        <v>600</v>
      </c>
      <c r="H18" s="43">
        <v>738</v>
      </c>
      <c r="I18" s="43">
        <f t="shared" si="0"/>
        <v>2</v>
      </c>
      <c r="J18" s="58" t="s">
        <v>856</v>
      </c>
      <c r="K18" s="59">
        <v>2</v>
      </c>
      <c r="L18" s="60">
        <v>0</v>
      </c>
    </row>
    <row r="19" spans="1:12" ht="18">
      <c r="A19" s="23">
        <v>12</v>
      </c>
      <c r="B19" s="41"/>
      <c r="C19" s="42" t="s">
        <v>857</v>
      </c>
      <c r="D19" s="43">
        <v>112</v>
      </c>
      <c r="E19" s="43">
        <v>124</v>
      </c>
      <c r="F19" s="43">
        <f>D19+E19</f>
        <v>236</v>
      </c>
      <c r="G19" s="43">
        <v>237</v>
      </c>
      <c r="H19" s="43">
        <v>261</v>
      </c>
      <c r="I19" s="43">
        <f t="shared" si="0"/>
        <v>1</v>
      </c>
      <c r="J19" s="58" t="s">
        <v>158</v>
      </c>
      <c r="K19" s="59">
        <v>1</v>
      </c>
      <c r="L19" s="60">
        <v>0</v>
      </c>
    </row>
    <row r="20" spans="1:12" ht="18">
      <c r="A20" s="23">
        <v>13</v>
      </c>
      <c r="B20" s="41"/>
      <c r="C20" s="42" t="s">
        <v>858</v>
      </c>
      <c r="D20" s="43">
        <v>99</v>
      </c>
      <c r="E20" s="43">
        <v>88</v>
      </c>
      <c r="F20" s="43">
        <f>SUM(D20:E20)</f>
        <v>187</v>
      </c>
      <c r="G20" s="43">
        <v>187</v>
      </c>
      <c r="H20" s="43">
        <v>215</v>
      </c>
      <c r="I20" s="43">
        <f t="shared" si="0"/>
        <v>0</v>
      </c>
      <c r="J20" s="58"/>
      <c r="K20" s="59">
        <v>0</v>
      </c>
      <c r="L20" s="60">
        <v>0</v>
      </c>
    </row>
    <row r="21" spans="1:12" ht="36">
      <c r="A21" s="23">
        <v>14</v>
      </c>
      <c r="B21" s="41"/>
      <c r="C21" s="42" t="s">
        <v>859</v>
      </c>
      <c r="D21" s="43">
        <v>567</v>
      </c>
      <c r="E21" s="43">
        <v>121</v>
      </c>
      <c r="F21" s="43">
        <v>688</v>
      </c>
      <c r="G21" s="43">
        <v>692</v>
      </c>
      <c r="H21" s="43">
        <v>734</v>
      </c>
      <c r="I21" s="43">
        <f t="shared" si="0"/>
        <v>4</v>
      </c>
      <c r="J21" s="58" t="s">
        <v>860</v>
      </c>
      <c r="K21" s="59">
        <v>0</v>
      </c>
      <c r="L21" s="62"/>
    </row>
    <row r="22" spans="1:12" ht="36">
      <c r="A22" s="23">
        <v>15</v>
      </c>
      <c r="B22" s="41"/>
      <c r="C22" s="42" t="s">
        <v>861</v>
      </c>
      <c r="D22" s="46">
        <v>139</v>
      </c>
      <c r="E22" s="46">
        <v>144</v>
      </c>
      <c r="F22" s="46">
        <v>283</v>
      </c>
      <c r="G22" s="46">
        <v>294</v>
      </c>
      <c r="H22" s="46">
        <v>332</v>
      </c>
      <c r="I22" s="66">
        <v>11</v>
      </c>
      <c r="J22" s="58" t="s">
        <v>862</v>
      </c>
      <c r="K22" s="43"/>
      <c r="L22" s="62"/>
    </row>
    <row r="23" spans="1:12" ht="18">
      <c r="A23" s="23">
        <v>16</v>
      </c>
      <c r="B23" s="41"/>
      <c r="C23" s="42" t="s">
        <v>863</v>
      </c>
      <c r="D23" s="43">
        <v>62</v>
      </c>
      <c r="E23" s="43">
        <v>102</v>
      </c>
      <c r="F23" s="43">
        <v>164</v>
      </c>
      <c r="G23" s="43">
        <v>165</v>
      </c>
      <c r="H23" s="43">
        <v>166</v>
      </c>
      <c r="I23" s="43">
        <f>G23-F23</f>
        <v>1</v>
      </c>
      <c r="J23" s="58" t="s">
        <v>96</v>
      </c>
      <c r="K23" s="59">
        <v>0</v>
      </c>
      <c r="L23" s="60">
        <v>0</v>
      </c>
    </row>
    <row r="24" spans="1:12" ht="18">
      <c r="A24" s="23">
        <v>17</v>
      </c>
      <c r="B24" s="41"/>
      <c r="C24" s="42" t="s">
        <v>864</v>
      </c>
      <c r="D24" s="43">
        <v>16</v>
      </c>
      <c r="E24" s="43">
        <v>28</v>
      </c>
      <c r="F24" s="43">
        <f>SUM(D24:E24)</f>
        <v>44</v>
      </c>
      <c r="G24" s="43">
        <v>44</v>
      </c>
      <c r="H24" s="43">
        <v>52</v>
      </c>
      <c r="I24" s="43">
        <f>G24-F24</f>
        <v>0</v>
      </c>
      <c r="J24" s="58"/>
      <c r="K24" s="59">
        <v>0</v>
      </c>
      <c r="L24" s="60">
        <v>0</v>
      </c>
    </row>
    <row r="25" spans="1:12" ht="18">
      <c r="A25" s="23">
        <v>18</v>
      </c>
      <c r="B25" s="41"/>
      <c r="C25" s="42" t="s">
        <v>865</v>
      </c>
      <c r="D25" s="43">
        <v>307</v>
      </c>
      <c r="E25" s="43">
        <v>311</v>
      </c>
      <c r="F25" s="43">
        <v>618</v>
      </c>
      <c r="G25" s="43">
        <v>618</v>
      </c>
      <c r="H25" s="43">
        <v>734</v>
      </c>
      <c r="I25" s="43">
        <f>G25-F25</f>
        <v>0</v>
      </c>
      <c r="J25" s="58"/>
      <c r="K25" s="59">
        <v>0</v>
      </c>
      <c r="L25" s="60">
        <v>0</v>
      </c>
    </row>
    <row r="26" spans="1:12" ht="18">
      <c r="A26" s="23">
        <v>19</v>
      </c>
      <c r="B26" s="41"/>
      <c r="C26" s="42" t="s">
        <v>866</v>
      </c>
      <c r="D26" s="43">
        <v>328</v>
      </c>
      <c r="E26" s="43">
        <v>256</v>
      </c>
      <c r="F26" s="43">
        <v>584</v>
      </c>
      <c r="G26" s="43">
        <v>585</v>
      </c>
      <c r="H26" s="43">
        <v>685</v>
      </c>
      <c r="I26" s="43">
        <f>G26-F26</f>
        <v>1</v>
      </c>
      <c r="J26" s="58" t="s">
        <v>96</v>
      </c>
      <c r="K26" s="59">
        <v>0</v>
      </c>
      <c r="L26" s="60"/>
    </row>
    <row r="27" spans="1:12" ht="18">
      <c r="A27" s="23">
        <v>20</v>
      </c>
      <c r="B27" s="41"/>
      <c r="C27" s="42" t="s">
        <v>867</v>
      </c>
      <c r="D27" s="43">
        <v>145</v>
      </c>
      <c r="E27" s="43">
        <v>110</v>
      </c>
      <c r="F27" s="43">
        <v>255</v>
      </c>
      <c r="G27" s="43">
        <v>256</v>
      </c>
      <c r="H27" s="43">
        <v>327</v>
      </c>
      <c r="I27" s="43">
        <v>1</v>
      </c>
      <c r="J27" s="58" t="s">
        <v>158</v>
      </c>
      <c r="K27" s="59"/>
      <c r="L27" s="60">
        <v>0</v>
      </c>
    </row>
    <row r="28" spans="1:12" ht="72">
      <c r="A28" s="23">
        <v>21</v>
      </c>
      <c r="B28" s="41"/>
      <c r="C28" s="42" t="s">
        <v>868</v>
      </c>
      <c r="D28" s="46">
        <v>427</v>
      </c>
      <c r="E28" s="46">
        <v>448</v>
      </c>
      <c r="F28" s="46">
        <v>875</v>
      </c>
      <c r="G28" s="46">
        <v>879</v>
      </c>
      <c r="H28" s="46">
        <v>947</v>
      </c>
      <c r="I28" s="46">
        <v>4</v>
      </c>
      <c r="J28" s="58" t="s">
        <v>869</v>
      </c>
      <c r="K28" s="59">
        <v>4</v>
      </c>
      <c r="L28" s="60">
        <v>0</v>
      </c>
    </row>
    <row r="29" spans="1:12" ht="18">
      <c r="A29" s="23">
        <v>22</v>
      </c>
      <c r="B29" s="41"/>
      <c r="C29" s="42" t="s">
        <v>870</v>
      </c>
      <c r="D29" s="43">
        <v>686</v>
      </c>
      <c r="E29" s="43">
        <v>181</v>
      </c>
      <c r="F29" s="43">
        <f>D29+E29</f>
        <v>867</v>
      </c>
      <c r="G29" s="43">
        <v>867</v>
      </c>
      <c r="H29" s="43">
        <v>1002</v>
      </c>
      <c r="I29" s="43">
        <f t="shared" ref="I29:I39" si="1">G29-F29</f>
        <v>0</v>
      </c>
      <c r="J29" s="58"/>
      <c r="K29" s="59" t="s">
        <v>871</v>
      </c>
      <c r="L29" s="60">
        <v>0</v>
      </c>
    </row>
    <row r="30" spans="1:12" ht="36">
      <c r="A30" s="23">
        <v>23</v>
      </c>
      <c r="B30" s="41"/>
      <c r="C30" s="42" t="s">
        <v>872</v>
      </c>
      <c r="D30" s="43">
        <v>64</v>
      </c>
      <c r="E30" s="43">
        <v>101</v>
      </c>
      <c r="F30" s="43">
        <v>165</v>
      </c>
      <c r="G30" s="43">
        <v>207</v>
      </c>
      <c r="H30" s="43">
        <v>207</v>
      </c>
      <c r="I30" s="65">
        <f t="shared" si="1"/>
        <v>42</v>
      </c>
      <c r="J30" s="58" t="s">
        <v>873</v>
      </c>
      <c r="K30" s="59">
        <v>0</v>
      </c>
      <c r="L30" s="60">
        <v>0</v>
      </c>
    </row>
    <row r="31" spans="1:12" ht="126">
      <c r="A31" s="23">
        <v>24</v>
      </c>
      <c r="B31" s="47"/>
      <c r="C31" s="48" t="s">
        <v>874</v>
      </c>
      <c r="D31" s="49">
        <v>51</v>
      </c>
      <c r="E31" s="49">
        <v>56</v>
      </c>
      <c r="F31" s="49">
        <v>107</v>
      </c>
      <c r="G31" s="50">
        <v>124</v>
      </c>
      <c r="H31" s="49">
        <v>124</v>
      </c>
      <c r="I31" s="67">
        <v>17</v>
      </c>
      <c r="J31" s="58" t="s">
        <v>875</v>
      </c>
      <c r="K31" s="59">
        <v>0</v>
      </c>
      <c r="L31" s="60">
        <v>0</v>
      </c>
    </row>
    <row r="32" spans="1:12" ht="36">
      <c r="A32" s="23">
        <v>25</v>
      </c>
      <c r="B32" s="41"/>
      <c r="C32" s="42" t="s">
        <v>876</v>
      </c>
      <c r="D32" s="43">
        <v>227</v>
      </c>
      <c r="E32" s="43">
        <v>149</v>
      </c>
      <c r="F32" s="43">
        <v>376</v>
      </c>
      <c r="G32" s="43">
        <v>470</v>
      </c>
      <c r="H32" s="43">
        <v>470</v>
      </c>
      <c r="I32" s="65">
        <f t="shared" si="1"/>
        <v>94</v>
      </c>
      <c r="J32" s="58" t="s">
        <v>873</v>
      </c>
      <c r="K32" s="59">
        <v>0</v>
      </c>
      <c r="L32" s="60">
        <v>0</v>
      </c>
    </row>
    <row r="33" spans="1:12" ht="18">
      <c r="A33" s="23">
        <v>26</v>
      </c>
      <c r="B33" s="41"/>
      <c r="C33" s="42" t="s">
        <v>877</v>
      </c>
      <c r="D33" s="43">
        <v>489</v>
      </c>
      <c r="E33" s="43">
        <v>720</v>
      </c>
      <c r="F33" s="43">
        <v>1209</v>
      </c>
      <c r="G33" s="43">
        <v>1210</v>
      </c>
      <c r="H33" s="43">
        <v>1259</v>
      </c>
      <c r="I33" s="43">
        <f t="shared" si="1"/>
        <v>1</v>
      </c>
      <c r="J33" s="58" t="s">
        <v>96</v>
      </c>
      <c r="K33" s="43"/>
      <c r="L33" s="62"/>
    </row>
    <row r="34" spans="1:12" ht="18">
      <c r="A34" s="23">
        <v>27</v>
      </c>
      <c r="B34" s="41"/>
      <c r="C34" s="42" t="s">
        <v>878</v>
      </c>
      <c r="D34" s="43">
        <v>326</v>
      </c>
      <c r="E34" s="43">
        <v>361</v>
      </c>
      <c r="F34" s="43">
        <v>687</v>
      </c>
      <c r="G34" s="43">
        <v>687</v>
      </c>
      <c r="H34" s="43">
        <v>806</v>
      </c>
      <c r="I34" s="43">
        <f t="shared" si="1"/>
        <v>0</v>
      </c>
      <c r="J34" s="58" t="s">
        <v>118</v>
      </c>
      <c r="K34" s="59"/>
      <c r="L34" s="60"/>
    </row>
    <row r="35" spans="1:12" ht="36">
      <c r="A35" s="23">
        <v>28</v>
      </c>
      <c r="C35" s="51" t="s">
        <v>879</v>
      </c>
      <c r="D35" s="52">
        <v>359</v>
      </c>
      <c r="E35" s="52">
        <v>376</v>
      </c>
      <c r="F35" s="52">
        <v>735</v>
      </c>
      <c r="G35" s="52">
        <v>791</v>
      </c>
      <c r="H35" s="52">
        <v>833</v>
      </c>
      <c r="I35" s="68">
        <v>56</v>
      </c>
      <c r="J35" s="69" t="s">
        <v>880</v>
      </c>
      <c r="K35" s="69">
        <v>3</v>
      </c>
      <c r="L35" s="69" t="s">
        <v>565</v>
      </c>
    </row>
    <row r="36" spans="1:12" ht="18">
      <c r="A36" s="23">
        <v>29</v>
      </c>
      <c r="B36" s="41"/>
      <c r="C36" s="42" t="s">
        <v>881</v>
      </c>
      <c r="D36" s="43">
        <v>299</v>
      </c>
      <c r="E36" s="43">
        <v>216</v>
      </c>
      <c r="F36" s="43">
        <v>515</v>
      </c>
      <c r="G36" s="43">
        <v>515</v>
      </c>
      <c r="H36" s="43">
        <v>596</v>
      </c>
      <c r="I36" s="43">
        <f t="shared" si="1"/>
        <v>0</v>
      </c>
      <c r="J36" s="58"/>
      <c r="K36" s="59"/>
      <c r="L36" s="60" t="s">
        <v>565</v>
      </c>
    </row>
    <row r="37" spans="1:12" ht="18">
      <c r="A37" s="23">
        <v>30</v>
      </c>
      <c r="B37" s="41"/>
      <c r="C37" s="42" t="s">
        <v>882</v>
      </c>
      <c r="D37" s="43">
        <v>277</v>
      </c>
      <c r="E37" s="43">
        <v>114</v>
      </c>
      <c r="F37" s="43">
        <v>391</v>
      </c>
      <c r="G37" s="43">
        <v>391</v>
      </c>
      <c r="H37" s="43">
        <v>639</v>
      </c>
      <c r="I37" s="43">
        <f t="shared" si="1"/>
        <v>0</v>
      </c>
      <c r="J37" s="70"/>
      <c r="K37" s="59">
        <v>0</v>
      </c>
      <c r="L37" s="60">
        <v>0</v>
      </c>
    </row>
    <row r="38" spans="1:12" ht="72">
      <c r="A38" s="23">
        <v>31</v>
      </c>
      <c r="B38" s="41"/>
      <c r="C38" s="42" t="s">
        <v>883</v>
      </c>
      <c r="D38" s="43">
        <v>220</v>
      </c>
      <c r="E38" s="43">
        <v>199</v>
      </c>
      <c r="F38" s="43">
        <v>419</v>
      </c>
      <c r="G38" s="43">
        <v>423</v>
      </c>
      <c r="H38" s="43">
        <v>452</v>
      </c>
      <c r="I38" s="43">
        <f t="shared" si="1"/>
        <v>4</v>
      </c>
      <c r="J38" s="58" t="s">
        <v>884</v>
      </c>
      <c r="K38" s="59">
        <v>4</v>
      </c>
      <c r="L38" s="60">
        <v>0</v>
      </c>
    </row>
    <row r="39" spans="1:12" ht="18">
      <c r="A39" s="23">
        <v>32</v>
      </c>
      <c r="B39" s="41"/>
      <c r="C39" s="42" t="s">
        <v>885</v>
      </c>
      <c r="D39" s="43">
        <v>109</v>
      </c>
      <c r="E39" s="43">
        <v>121</v>
      </c>
      <c r="F39" s="43">
        <v>230</v>
      </c>
      <c r="G39" s="43">
        <v>230</v>
      </c>
      <c r="H39" s="43">
        <v>332</v>
      </c>
      <c r="I39" s="43">
        <f t="shared" si="1"/>
        <v>0</v>
      </c>
      <c r="J39" s="58"/>
      <c r="K39" s="59">
        <v>0</v>
      </c>
      <c r="L39" s="60">
        <v>0</v>
      </c>
    </row>
    <row r="40" spans="1:12" ht="18">
      <c r="A40" s="23">
        <v>33</v>
      </c>
      <c r="B40" s="41"/>
      <c r="C40" s="42" t="s">
        <v>886</v>
      </c>
      <c r="D40" s="43">
        <v>169</v>
      </c>
      <c r="E40" s="43">
        <v>167</v>
      </c>
      <c r="F40" s="43">
        <v>336</v>
      </c>
      <c r="G40" s="43">
        <v>336</v>
      </c>
      <c r="H40" s="43">
        <v>405</v>
      </c>
      <c r="I40" s="43">
        <v>0</v>
      </c>
      <c r="J40" s="58"/>
      <c r="K40" s="59"/>
      <c r="L40" s="60"/>
    </row>
    <row r="41" spans="1:12" ht="18">
      <c r="A41" s="23">
        <v>34</v>
      </c>
      <c r="B41" s="41"/>
      <c r="C41" s="42" t="s">
        <v>887</v>
      </c>
      <c r="D41" s="43">
        <v>582</v>
      </c>
      <c r="E41" s="43">
        <v>739</v>
      </c>
      <c r="F41" s="43">
        <v>1320</v>
      </c>
      <c r="G41" s="43">
        <v>1320</v>
      </c>
      <c r="H41" s="43">
        <v>1365</v>
      </c>
      <c r="I41" s="43">
        <f t="shared" ref="I41:I59" si="2">G41-F41</f>
        <v>0</v>
      </c>
      <c r="J41" s="70"/>
      <c r="K41" s="59">
        <v>0</v>
      </c>
      <c r="L41" s="62"/>
    </row>
    <row r="42" spans="1:12" ht="18">
      <c r="A42" s="23">
        <v>35</v>
      </c>
      <c r="B42" s="41"/>
      <c r="C42" s="42" t="s">
        <v>888</v>
      </c>
      <c r="D42" s="43">
        <v>156</v>
      </c>
      <c r="E42" s="43">
        <v>121</v>
      </c>
      <c r="F42" s="43">
        <v>277</v>
      </c>
      <c r="G42" s="43">
        <v>277</v>
      </c>
      <c r="H42" s="43">
        <v>334</v>
      </c>
      <c r="I42" s="43">
        <f t="shared" si="2"/>
        <v>0</v>
      </c>
      <c r="J42" s="58"/>
      <c r="K42" s="59">
        <v>0</v>
      </c>
      <c r="L42" s="62"/>
    </row>
    <row r="43" spans="1:12" ht="72">
      <c r="A43" s="23">
        <v>36</v>
      </c>
      <c r="B43" s="41"/>
      <c r="C43" s="42" t="s">
        <v>889</v>
      </c>
      <c r="D43" s="43">
        <v>452</v>
      </c>
      <c r="E43" s="43">
        <v>382</v>
      </c>
      <c r="F43" s="43">
        <v>834</v>
      </c>
      <c r="G43" s="43">
        <v>1002</v>
      </c>
      <c r="H43" s="43">
        <v>1002</v>
      </c>
      <c r="I43" s="65">
        <f t="shared" si="2"/>
        <v>168</v>
      </c>
      <c r="J43" s="58" t="s">
        <v>890</v>
      </c>
      <c r="K43" s="59">
        <v>1</v>
      </c>
      <c r="L43" s="60">
        <v>0</v>
      </c>
    </row>
    <row r="44" spans="1:12" ht="18">
      <c r="A44" s="23">
        <v>37</v>
      </c>
      <c r="B44" s="41"/>
      <c r="C44" s="42" t="s">
        <v>891</v>
      </c>
      <c r="D44" s="43">
        <v>99</v>
      </c>
      <c r="E44" s="43">
        <v>103</v>
      </c>
      <c r="F44" s="43">
        <v>202</v>
      </c>
      <c r="G44" s="43">
        <v>202</v>
      </c>
      <c r="H44" s="43">
        <v>440</v>
      </c>
      <c r="I44" s="43">
        <f t="shared" si="2"/>
        <v>0</v>
      </c>
      <c r="J44" s="58"/>
      <c r="K44" s="59">
        <v>0</v>
      </c>
      <c r="L44" s="60">
        <v>0</v>
      </c>
    </row>
    <row r="45" spans="1:12" ht="18">
      <c r="A45" s="23">
        <v>38</v>
      </c>
      <c r="B45" s="41"/>
      <c r="C45" s="42" t="s">
        <v>892</v>
      </c>
      <c r="D45" s="43">
        <v>0</v>
      </c>
      <c r="E45" s="43">
        <v>730</v>
      </c>
      <c r="F45" s="43">
        <v>730</v>
      </c>
      <c r="G45" s="43">
        <v>730</v>
      </c>
      <c r="H45" s="43">
        <v>743</v>
      </c>
      <c r="I45" s="43">
        <f t="shared" si="2"/>
        <v>0</v>
      </c>
      <c r="J45" s="58"/>
      <c r="K45" s="59">
        <v>0</v>
      </c>
      <c r="L45" s="60">
        <v>0</v>
      </c>
    </row>
    <row r="46" spans="1:12" ht="18">
      <c r="A46" s="23">
        <v>39</v>
      </c>
      <c r="B46" s="41"/>
      <c r="C46" s="42" t="s">
        <v>893</v>
      </c>
      <c r="D46" s="43">
        <v>111</v>
      </c>
      <c r="E46" s="43">
        <v>115</v>
      </c>
      <c r="F46" s="43">
        <v>226</v>
      </c>
      <c r="G46" s="43">
        <v>226</v>
      </c>
      <c r="H46" s="43">
        <v>274</v>
      </c>
      <c r="I46" s="43">
        <f t="shared" si="2"/>
        <v>0</v>
      </c>
      <c r="J46" s="70"/>
      <c r="K46" s="71">
        <v>0</v>
      </c>
      <c r="L46" s="72"/>
    </row>
    <row r="47" spans="1:12" ht="18">
      <c r="A47" s="23">
        <v>40</v>
      </c>
      <c r="B47" s="41"/>
      <c r="C47" s="42" t="s">
        <v>894</v>
      </c>
      <c r="D47" s="43">
        <v>213</v>
      </c>
      <c r="E47" s="43">
        <v>182</v>
      </c>
      <c r="F47" s="43">
        <v>395</v>
      </c>
      <c r="G47" s="43">
        <v>395</v>
      </c>
      <c r="H47" s="43">
        <v>435</v>
      </c>
      <c r="I47" s="43">
        <f t="shared" si="2"/>
        <v>0</v>
      </c>
      <c r="J47" s="58"/>
      <c r="K47" s="59">
        <v>0</v>
      </c>
      <c r="L47" s="60">
        <v>0</v>
      </c>
    </row>
    <row r="48" spans="1:12" ht="18">
      <c r="A48" s="23">
        <v>41</v>
      </c>
      <c r="B48" s="41"/>
      <c r="C48" s="53" t="s">
        <v>895</v>
      </c>
      <c r="D48" s="43">
        <v>288</v>
      </c>
      <c r="E48" s="43">
        <v>272</v>
      </c>
      <c r="F48" s="43">
        <v>560</v>
      </c>
      <c r="G48" s="43">
        <v>560</v>
      </c>
      <c r="H48" s="43">
        <v>629</v>
      </c>
      <c r="I48" s="43">
        <f t="shared" si="2"/>
        <v>0</v>
      </c>
      <c r="J48" s="58"/>
      <c r="K48" s="59">
        <v>0</v>
      </c>
      <c r="L48" s="60">
        <v>0</v>
      </c>
    </row>
    <row r="49" spans="1:12" ht="18">
      <c r="A49" s="23">
        <v>42</v>
      </c>
      <c r="B49" s="41"/>
      <c r="C49" s="44" t="s">
        <v>896</v>
      </c>
      <c r="D49" s="43"/>
      <c r="E49" s="43"/>
      <c r="F49" s="43">
        <v>957</v>
      </c>
      <c r="G49" s="43">
        <v>957</v>
      </c>
      <c r="H49" s="43">
        <v>1112</v>
      </c>
      <c r="I49" s="43">
        <f t="shared" si="2"/>
        <v>0</v>
      </c>
      <c r="J49" s="58"/>
      <c r="K49" s="59"/>
      <c r="L49" s="60"/>
    </row>
    <row r="50" spans="1:12" ht="18">
      <c r="A50" s="23">
        <v>43</v>
      </c>
      <c r="B50" s="41"/>
      <c r="C50" s="42" t="s">
        <v>897</v>
      </c>
      <c r="D50" s="43">
        <v>334</v>
      </c>
      <c r="E50" s="43">
        <v>288</v>
      </c>
      <c r="F50" s="43">
        <v>622</v>
      </c>
      <c r="G50" s="43">
        <v>622</v>
      </c>
      <c r="H50" s="43">
        <v>663</v>
      </c>
      <c r="I50" s="43">
        <f t="shared" si="2"/>
        <v>0</v>
      </c>
      <c r="J50" s="58" t="s">
        <v>514</v>
      </c>
      <c r="K50" s="59">
        <v>0</v>
      </c>
      <c r="L50" s="60">
        <v>0</v>
      </c>
    </row>
    <row r="51" spans="1:12" ht="18">
      <c r="A51" s="23">
        <v>44</v>
      </c>
      <c r="B51" s="41"/>
      <c r="C51" s="42" t="s">
        <v>898</v>
      </c>
      <c r="D51" s="43">
        <v>371</v>
      </c>
      <c r="E51" s="43">
        <v>397</v>
      </c>
      <c r="F51" s="43">
        <f>SUM(D51:E51)</f>
        <v>768</v>
      </c>
      <c r="G51" s="43">
        <v>772</v>
      </c>
      <c r="H51" s="43">
        <v>861</v>
      </c>
      <c r="I51" s="73">
        <f t="shared" si="2"/>
        <v>4</v>
      </c>
      <c r="J51" s="58" t="s">
        <v>899</v>
      </c>
      <c r="K51" s="59">
        <v>4</v>
      </c>
      <c r="L51" s="60">
        <v>0</v>
      </c>
    </row>
    <row r="52" spans="1:12" ht="36">
      <c r="A52" s="23">
        <v>45</v>
      </c>
      <c r="B52" s="41"/>
      <c r="C52" s="44" t="s">
        <v>900</v>
      </c>
      <c r="D52" s="45">
        <v>481</v>
      </c>
      <c r="E52" s="45">
        <v>679</v>
      </c>
      <c r="F52" s="45">
        <f>SUM(D52:E52)</f>
        <v>1160</v>
      </c>
      <c r="G52" s="45">
        <v>1232</v>
      </c>
      <c r="H52" s="45">
        <v>1239</v>
      </c>
      <c r="I52" s="65">
        <f t="shared" si="2"/>
        <v>72</v>
      </c>
      <c r="J52" s="58" t="s">
        <v>901</v>
      </c>
      <c r="K52" s="63">
        <v>32</v>
      </c>
      <c r="L52" s="64">
        <v>0</v>
      </c>
    </row>
    <row r="53" spans="1:12" ht="18">
      <c r="A53" s="23">
        <v>46</v>
      </c>
      <c r="B53" s="41"/>
      <c r="C53" s="42" t="s">
        <v>902</v>
      </c>
      <c r="D53" s="43">
        <v>421</v>
      </c>
      <c r="E53" s="43">
        <v>445</v>
      </c>
      <c r="F53" s="43">
        <v>866</v>
      </c>
      <c r="G53" s="43">
        <v>866</v>
      </c>
      <c r="H53" s="43">
        <v>902</v>
      </c>
      <c r="I53" s="43">
        <f t="shared" si="2"/>
        <v>0</v>
      </c>
      <c r="J53" s="58"/>
      <c r="K53" s="59"/>
      <c r="L53" s="60">
        <v>0</v>
      </c>
    </row>
    <row r="54" spans="1:12" ht="36">
      <c r="A54" s="23">
        <v>47</v>
      </c>
      <c r="B54" s="41"/>
      <c r="C54" s="42" t="s">
        <v>903</v>
      </c>
      <c r="D54" s="43" t="s">
        <v>86</v>
      </c>
      <c r="E54" s="43">
        <v>1396</v>
      </c>
      <c r="F54" s="43">
        <v>1396</v>
      </c>
      <c r="G54" s="43">
        <v>1400</v>
      </c>
      <c r="H54" s="43">
        <v>1422</v>
      </c>
      <c r="I54" s="43">
        <f t="shared" si="2"/>
        <v>4</v>
      </c>
      <c r="J54" s="58" t="s">
        <v>904</v>
      </c>
      <c r="K54" s="59" t="s">
        <v>905</v>
      </c>
      <c r="L54" s="60"/>
    </row>
    <row r="55" spans="1:12" ht="18">
      <c r="A55" s="23">
        <v>48</v>
      </c>
      <c r="B55" s="41"/>
      <c r="C55" s="42" t="s">
        <v>906</v>
      </c>
      <c r="D55" s="46">
        <v>1393</v>
      </c>
      <c r="E55" s="46">
        <v>0</v>
      </c>
      <c r="F55" s="46">
        <v>1393</v>
      </c>
      <c r="G55" s="46">
        <v>1393</v>
      </c>
      <c r="H55" s="46">
        <v>1417</v>
      </c>
      <c r="I55" s="43">
        <f t="shared" si="2"/>
        <v>0</v>
      </c>
      <c r="J55" s="74"/>
      <c r="K55" s="46"/>
      <c r="L55" s="75">
        <v>0</v>
      </c>
    </row>
    <row r="56" spans="1:12" ht="18">
      <c r="A56" s="23">
        <v>49</v>
      </c>
      <c r="B56" s="41"/>
      <c r="C56" s="42" t="s">
        <v>907</v>
      </c>
      <c r="D56" s="43">
        <v>167</v>
      </c>
      <c r="E56" s="43">
        <v>158</v>
      </c>
      <c r="F56" s="43">
        <v>325</v>
      </c>
      <c r="G56" s="43">
        <v>325</v>
      </c>
      <c r="H56" s="43">
        <v>520</v>
      </c>
      <c r="I56" s="43">
        <f t="shared" si="2"/>
        <v>0</v>
      </c>
      <c r="J56" s="58"/>
      <c r="K56" s="59">
        <v>3</v>
      </c>
      <c r="L56" s="60">
        <v>0</v>
      </c>
    </row>
    <row r="57" spans="1:12" ht="18">
      <c r="A57" s="23">
        <v>50</v>
      </c>
      <c r="B57" s="41"/>
      <c r="C57" s="53" t="s">
        <v>908</v>
      </c>
      <c r="D57" s="46">
        <v>251</v>
      </c>
      <c r="E57" s="46">
        <v>253</v>
      </c>
      <c r="F57" s="46">
        <f>SUM(D57,E57)</f>
        <v>504</v>
      </c>
      <c r="G57" s="46">
        <v>504</v>
      </c>
      <c r="H57" s="46">
        <v>548</v>
      </c>
      <c r="I57" s="43">
        <f t="shared" si="2"/>
        <v>0</v>
      </c>
      <c r="J57" s="74"/>
      <c r="K57" s="59">
        <v>0</v>
      </c>
      <c r="L57" s="76">
        <v>0</v>
      </c>
    </row>
    <row r="58" spans="1:12" ht="18">
      <c r="A58" s="23">
        <v>51</v>
      </c>
      <c r="B58" s="41"/>
      <c r="C58" s="42" t="s">
        <v>909</v>
      </c>
      <c r="D58" s="43">
        <v>89</v>
      </c>
      <c r="E58" s="43">
        <v>86</v>
      </c>
      <c r="F58" s="43">
        <v>175</v>
      </c>
      <c r="G58" s="43">
        <v>214</v>
      </c>
      <c r="H58" s="43">
        <v>217</v>
      </c>
      <c r="I58" s="65">
        <f t="shared" si="2"/>
        <v>39</v>
      </c>
      <c r="J58" s="58" t="s">
        <v>168</v>
      </c>
      <c r="K58" s="59">
        <v>0</v>
      </c>
      <c r="L58" s="60">
        <v>0</v>
      </c>
    </row>
    <row r="59" spans="1:12" ht="36">
      <c r="A59" s="23">
        <v>52</v>
      </c>
      <c r="B59" s="41"/>
      <c r="C59" s="42" t="s">
        <v>910</v>
      </c>
      <c r="D59" s="46">
        <v>481</v>
      </c>
      <c r="E59" s="46">
        <v>499</v>
      </c>
      <c r="F59" s="46">
        <f>SUM(D59:E59)</f>
        <v>980</v>
      </c>
      <c r="G59" s="46">
        <v>1031</v>
      </c>
      <c r="H59" s="46">
        <v>1081</v>
      </c>
      <c r="I59" s="65">
        <f t="shared" si="2"/>
        <v>51</v>
      </c>
      <c r="J59" s="77" t="s">
        <v>852</v>
      </c>
      <c r="K59" s="59">
        <v>0</v>
      </c>
      <c r="L59" s="76">
        <v>0</v>
      </c>
    </row>
    <row r="60" spans="1:12" ht="36">
      <c r="A60" s="23">
        <v>53</v>
      </c>
      <c r="B60" s="41"/>
      <c r="C60" s="42" t="s">
        <v>911</v>
      </c>
      <c r="D60" s="43">
        <v>325</v>
      </c>
      <c r="E60" s="43">
        <v>318</v>
      </c>
      <c r="F60" s="43">
        <v>643</v>
      </c>
      <c r="G60" s="43">
        <v>707</v>
      </c>
      <c r="H60" s="43">
        <v>707</v>
      </c>
      <c r="I60" s="65">
        <v>64</v>
      </c>
      <c r="J60" s="58" t="s">
        <v>912</v>
      </c>
      <c r="K60" s="78">
        <v>30</v>
      </c>
      <c r="L60" s="60">
        <v>0</v>
      </c>
    </row>
    <row r="61" spans="1:12" ht="36">
      <c r="A61" s="23">
        <v>54</v>
      </c>
      <c r="B61" s="41"/>
      <c r="C61" s="42" t="s">
        <v>913</v>
      </c>
      <c r="D61" s="46">
        <v>179</v>
      </c>
      <c r="E61" s="46">
        <v>236</v>
      </c>
      <c r="F61" s="46">
        <v>415</v>
      </c>
      <c r="G61" s="46">
        <v>485</v>
      </c>
      <c r="H61" s="46">
        <v>485</v>
      </c>
      <c r="I61" s="65">
        <f>G61-F61</f>
        <v>70</v>
      </c>
      <c r="J61" s="58" t="s">
        <v>914</v>
      </c>
      <c r="K61" s="59">
        <v>60</v>
      </c>
      <c r="L61" s="76">
        <v>0</v>
      </c>
    </row>
    <row r="62" spans="1:12" ht="36">
      <c r="A62" s="23">
        <v>55</v>
      </c>
      <c r="B62" s="41"/>
      <c r="C62" s="42" t="s">
        <v>915</v>
      </c>
      <c r="D62" s="46">
        <v>195</v>
      </c>
      <c r="E62" s="46">
        <v>211</v>
      </c>
      <c r="F62" s="46">
        <v>406</v>
      </c>
      <c r="G62" s="46">
        <v>403</v>
      </c>
      <c r="H62" s="46">
        <v>449</v>
      </c>
      <c r="I62" s="43">
        <f>G62-F62</f>
        <v>-3</v>
      </c>
      <c r="J62" s="58" t="s">
        <v>916</v>
      </c>
      <c r="K62" s="59" t="s">
        <v>917</v>
      </c>
      <c r="L62" s="76" t="s">
        <v>917</v>
      </c>
    </row>
    <row r="63" spans="1:12" ht="54">
      <c r="A63" s="23">
        <v>56</v>
      </c>
      <c r="B63" s="41"/>
      <c r="C63" s="44" t="s">
        <v>918</v>
      </c>
      <c r="D63" s="45">
        <v>275</v>
      </c>
      <c r="E63" s="45">
        <v>205</v>
      </c>
      <c r="F63" s="45">
        <v>480</v>
      </c>
      <c r="G63" s="45">
        <v>542</v>
      </c>
      <c r="H63" s="45">
        <v>564</v>
      </c>
      <c r="I63" s="61">
        <v>62</v>
      </c>
      <c r="J63" s="58" t="s">
        <v>919</v>
      </c>
      <c r="K63" s="63">
        <v>0</v>
      </c>
      <c r="L63" s="64">
        <v>0</v>
      </c>
    </row>
    <row r="64" spans="1:12" ht="36">
      <c r="A64" s="23">
        <v>57</v>
      </c>
      <c r="B64" s="41"/>
      <c r="C64" s="42" t="s">
        <v>920</v>
      </c>
      <c r="D64" s="43">
        <v>228</v>
      </c>
      <c r="E64" s="43">
        <v>198</v>
      </c>
      <c r="F64" s="43">
        <v>426</v>
      </c>
      <c r="G64" s="43">
        <v>427</v>
      </c>
      <c r="H64" s="43">
        <v>520</v>
      </c>
      <c r="I64" s="43">
        <f t="shared" ref="I64:I77" si="3">G64-F64</f>
        <v>1</v>
      </c>
      <c r="J64" s="58" t="s">
        <v>921</v>
      </c>
      <c r="K64" s="59">
        <v>1</v>
      </c>
      <c r="L64" s="60">
        <v>0</v>
      </c>
    </row>
    <row r="65" spans="1:12" ht="54">
      <c r="A65" s="23">
        <v>58</v>
      </c>
      <c r="B65" s="41"/>
      <c r="C65" s="44" t="s">
        <v>922</v>
      </c>
      <c r="D65" s="45">
        <v>131</v>
      </c>
      <c r="E65" s="45">
        <v>148</v>
      </c>
      <c r="F65" s="45">
        <v>279</v>
      </c>
      <c r="G65" s="45">
        <v>309</v>
      </c>
      <c r="H65" s="45">
        <v>310</v>
      </c>
      <c r="I65" s="61">
        <f t="shared" si="3"/>
        <v>30</v>
      </c>
      <c r="J65" s="58" t="s">
        <v>923</v>
      </c>
      <c r="K65" s="59">
        <v>0</v>
      </c>
      <c r="L65" s="60">
        <v>0</v>
      </c>
    </row>
    <row r="66" spans="1:12" ht="18">
      <c r="A66" s="23">
        <v>59</v>
      </c>
      <c r="B66" s="41"/>
      <c r="C66" s="42" t="s">
        <v>924</v>
      </c>
      <c r="D66" s="43">
        <v>352</v>
      </c>
      <c r="E66" s="43">
        <v>205</v>
      </c>
      <c r="F66" s="43">
        <v>557</v>
      </c>
      <c r="G66" s="43">
        <v>578</v>
      </c>
      <c r="H66" s="43">
        <v>578</v>
      </c>
      <c r="I66" s="65">
        <f t="shared" si="3"/>
        <v>21</v>
      </c>
      <c r="J66" s="58" t="s">
        <v>925</v>
      </c>
      <c r="K66" s="59"/>
      <c r="L66" s="60"/>
    </row>
    <row r="67" spans="1:12" ht="18">
      <c r="A67" s="23">
        <v>60</v>
      </c>
      <c r="B67" s="41"/>
      <c r="C67" s="42" t="s">
        <v>926</v>
      </c>
      <c r="D67" s="43">
        <v>678</v>
      </c>
      <c r="E67" s="43">
        <v>561</v>
      </c>
      <c r="F67" s="43">
        <f>SUM(D67:E67)</f>
        <v>1239</v>
      </c>
      <c r="G67" s="43">
        <v>1311</v>
      </c>
      <c r="H67" s="43">
        <v>1346</v>
      </c>
      <c r="I67" s="65">
        <f t="shared" si="3"/>
        <v>72</v>
      </c>
      <c r="J67" s="58" t="s">
        <v>158</v>
      </c>
      <c r="K67" s="59">
        <v>72</v>
      </c>
      <c r="L67" s="60"/>
    </row>
    <row r="68" spans="1:12" ht="36">
      <c r="A68" s="23">
        <v>61</v>
      </c>
      <c r="B68" s="41"/>
      <c r="C68" s="42" t="s">
        <v>927</v>
      </c>
      <c r="D68" s="43">
        <v>97</v>
      </c>
      <c r="E68" s="43">
        <v>167</v>
      </c>
      <c r="F68" s="43">
        <v>264</v>
      </c>
      <c r="G68" s="43">
        <v>286</v>
      </c>
      <c r="H68" s="43">
        <v>314</v>
      </c>
      <c r="I68" s="65">
        <f t="shared" si="3"/>
        <v>22</v>
      </c>
      <c r="J68" s="58" t="s">
        <v>928</v>
      </c>
      <c r="K68" s="43"/>
      <c r="L68" s="62"/>
    </row>
    <row r="69" spans="1:12" ht="36">
      <c r="A69" s="23">
        <v>62</v>
      </c>
      <c r="B69" s="41"/>
      <c r="C69" s="42" t="s">
        <v>929</v>
      </c>
      <c r="D69" s="43">
        <v>118</v>
      </c>
      <c r="E69" s="43">
        <v>127</v>
      </c>
      <c r="F69" s="43">
        <v>245</v>
      </c>
      <c r="G69" s="43">
        <v>292</v>
      </c>
      <c r="H69" s="43">
        <v>292</v>
      </c>
      <c r="I69" s="65">
        <f t="shared" si="3"/>
        <v>47</v>
      </c>
      <c r="J69" s="58" t="s">
        <v>930</v>
      </c>
      <c r="K69" s="59">
        <v>6</v>
      </c>
      <c r="L69" s="60">
        <v>0</v>
      </c>
    </row>
    <row r="70" spans="1:12" ht="18">
      <c r="A70" s="23">
        <v>63</v>
      </c>
      <c r="B70" s="41"/>
      <c r="C70" s="42" t="s">
        <v>931</v>
      </c>
      <c r="D70" s="43">
        <v>942</v>
      </c>
      <c r="E70" s="43">
        <v>0</v>
      </c>
      <c r="F70" s="43">
        <v>942</v>
      </c>
      <c r="G70" s="43">
        <v>965</v>
      </c>
      <c r="H70" s="43">
        <v>965</v>
      </c>
      <c r="I70" s="65">
        <f t="shared" si="3"/>
        <v>23</v>
      </c>
      <c r="J70" s="58" t="s">
        <v>932</v>
      </c>
      <c r="K70" s="59">
        <v>0</v>
      </c>
      <c r="L70" s="60">
        <v>0</v>
      </c>
    </row>
    <row r="71" spans="1:12" ht="36">
      <c r="A71" s="23">
        <v>64</v>
      </c>
      <c r="B71" s="41"/>
      <c r="C71" s="42" t="s">
        <v>933</v>
      </c>
      <c r="D71" s="46">
        <v>652</v>
      </c>
      <c r="E71" s="46">
        <v>585</v>
      </c>
      <c r="F71" s="46">
        <f>SUM(D71:E71)</f>
        <v>1237</v>
      </c>
      <c r="G71" s="46">
        <v>1358</v>
      </c>
      <c r="H71" s="46">
        <v>1464</v>
      </c>
      <c r="I71" s="65">
        <f t="shared" si="3"/>
        <v>121</v>
      </c>
      <c r="J71" s="58" t="s">
        <v>934</v>
      </c>
      <c r="K71" s="59">
        <v>2</v>
      </c>
      <c r="L71" s="60">
        <v>0</v>
      </c>
    </row>
    <row r="72" spans="1:12" ht="36">
      <c r="A72" s="23">
        <v>65</v>
      </c>
      <c r="B72" s="41"/>
      <c r="C72" s="42" t="s">
        <v>935</v>
      </c>
      <c r="D72" s="43">
        <v>542</v>
      </c>
      <c r="E72" s="43">
        <v>652</v>
      </c>
      <c r="F72" s="43">
        <v>1194</v>
      </c>
      <c r="G72" s="43">
        <v>1233</v>
      </c>
      <c r="H72" s="43">
        <v>1239</v>
      </c>
      <c r="I72" s="65">
        <f t="shared" si="3"/>
        <v>39</v>
      </c>
      <c r="J72" s="58" t="s">
        <v>936</v>
      </c>
      <c r="K72" s="59">
        <v>1</v>
      </c>
      <c r="L72" s="60">
        <v>0</v>
      </c>
    </row>
    <row r="73" spans="1:12" ht="18">
      <c r="A73" s="23">
        <v>66</v>
      </c>
      <c r="B73" s="41"/>
      <c r="C73" s="42" t="s">
        <v>937</v>
      </c>
      <c r="D73" s="43">
        <v>121</v>
      </c>
      <c r="E73" s="43">
        <v>110</v>
      </c>
      <c r="F73" s="43">
        <v>231</v>
      </c>
      <c r="G73" s="43">
        <v>234</v>
      </c>
      <c r="H73" s="43">
        <v>275</v>
      </c>
      <c r="I73" s="43">
        <f t="shared" si="3"/>
        <v>3</v>
      </c>
      <c r="J73" s="58" t="s">
        <v>938</v>
      </c>
      <c r="K73" s="59">
        <v>2</v>
      </c>
      <c r="L73" s="60">
        <v>0</v>
      </c>
    </row>
    <row r="74" spans="1:12" ht="18">
      <c r="A74" s="23">
        <v>67</v>
      </c>
      <c r="B74" s="41"/>
      <c r="C74" s="42" t="s">
        <v>939</v>
      </c>
      <c r="D74" s="43">
        <v>329</v>
      </c>
      <c r="E74" s="43">
        <v>306</v>
      </c>
      <c r="F74" s="43">
        <v>635</v>
      </c>
      <c r="G74" s="43">
        <v>635</v>
      </c>
      <c r="H74" s="43">
        <v>695</v>
      </c>
      <c r="I74" s="43">
        <f t="shared" si="3"/>
        <v>0</v>
      </c>
      <c r="J74" s="58"/>
      <c r="K74" s="59">
        <v>0</v>
      </c>
      <c r="L74" s="60"/>
    </row>
    <row r="75" spans="1:12" ht="144">
      <c r="A75" s="23">
        <v>68</v>
      </c>
      <c r="B75" s="41"/>
      <c r="C75" s="42" t="s">
        <v>940</v>
      </c>
      <c r="D75" s="46">
        <v>417</v>
      </c>
      <c r="E75" s="46">
        <v>458</v>
      </c>
      <c r="F75" s="46">
        <v>875</v>
      </c>
      <c r="G75" s="46">
        <v>917</v>
      </c>
      <c r="H75" s="46">
        <v>917</v>
      </c>
      <c r="I75" s="65">
        <f t="shared" si="3"/>
        <v>42</v>
      </c>
      <c r="J75" s="58" t="s">
        <v>941</v>
      </c>
      <c r="K75" s="59">
        <v>25</v>
      </c>
      <c r="L75" s="76">
        <v>0</v>
      </c>
    </row>
    <row r="76" spans="1:12" ht="18">
      <c r="A76" s="23">
        <v>69</v>
      </c>
      <c r="B76" s="41"/>
      <c r="C76" s="42" t="s">
        <v>942</v>
      </c>
      <c r="D76" s="43">
        <v>0</v>
      </c>
      <c r="E76" s="43">
        <v>694</v>
      </c>
      <c r="F76" s="43">
        <f>D76+E76</f>
        <v>694</v>
      </c>
      <c r="G76" s="43">
        <f>F76</f>
        <v>694</v>
      </c>
      <c r="H76" s="43">
        <v>710</v>
      </c>
      <c r="I76" s="43">
        <f t="shared" si="3"/>
        <v>0</v>
      </c>
      <c r="J76" s="58"/>
      <c r="K76" s="59">
        <v>0</v>
      </c>
      <c r="L76" s="62"/>
    </row>
    <row r="77" spans="1:12" ht="36">
      <c r="A77" s="23">
        <v>70</v>
      </c>
      <c r="B77" s="47"/>
      <c r="C77" s="79" t="s">
        <v>943</v>
      </c>
      <c r="D77" s="80">
        <v>396</v>
      </c>
      <c r="E77" s="80">
        <v>437</v>
      </c>
      <c r="F77" s="80">
        <v>833</v>
      </c>
      <c r="G77" s="80">
        <v>836</v>
      </c>
      <c r="H77" s="80">
        <v>861</v>
      </c>
      <c r="I77" s="80">
        <f t="shared" si="3"/>
        <v>3</v>
      </c>
      <c r="J77" s="81" t="s">
        <v>944</v>
      </c>
      <c r="K77" s="82">
        <v>3</v>
      </c>
      <c r="L77" s="83">
        <v>0</v>
      </c>
    </row>
  </sheetData>
  <mergeCells count="15">
    <mergeCell ref="A5:A7"/>
    <mergeCell ref="C5:C7"/>
    <mergeCell ref="D6:D7"/>
    <mergeCell ref="E6:E7"/>
    <mergeCell ref="F6:F7"/>
    <mergeCell ref="L5:L7"/>
    <mergeCell ref="C1:K1"/>
    <mergeCell ref="C2:K2"/>
    <mergeCell ref="C3:K3"/>
    <mergeCell ref="D5:F5"/>
    <mergeCell ref="G5:G7"/>
    <mergeCell ref="H5:H7"/>
    <mergeCell ref="I5:I7"/>
    <mergeCell ref="J5:J7"/>
    <mergeCell ref="K5:K7"/>
  </mergeCells>
  <conditionalFormatting sqref="C76:C77 C8:C59 C61:C74">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79"/>
  <sheetViews>
    <sheetView topLeftCell="A8" workbookViewId="0">
      <selection activeCell="C20" sqref="C20"/>
    </sheetView>
  </sheetViews>
  <sheetFormatPr defaultColWidth="9" defaultRowHeight="14.4"/>
  <cols>
    <col min="1" max="2" width="11" customWidth="1"/>
    <col min="3" max="3" width="37.88671875" customWidth="1"/>
    <col min="4" max="4" width="19.5546875" customWidth="1"/>
    <col min="5" max="5" width="16.6640625" customWidth="1"/>
    <col min="6" max="8" width="16.88671875" customWidth="1"/>
    <col min="9" max="9" width="14.5546875" customWidth="1"/>
    <col min="10" max="10" width="41.6640625" customWidth="1"/>
    <col min="11" max="11" width="35.109375" customWidth="1"/>
    <col min="12" max="12" width="23.6640625" customWidth="1"/>
  </cols>
  <sheetData>
    <row r="1" spans="1:12" ht="28.8">
      <c r="C1" s="296" t="s">
        <v>116</v>
      </c>
      <c r="D1" s="296"/>
      <c r="E1" s="296"/>
      <c r="F1" s="296"/>
      <c r="G1" s="296"/>
      <c r="H1" s="296"/>
      <c r="I1" s="296"/>
      <c r="J1" s="296"/>
      <c r="K1" s="296"/>
      <c r="L1" s="28"/>
    </row>
    <row r="2" spans="1:12" ht="28.8">
      <c r="C2" s="296" t="s">
        <v>1</v>
      </c>
      <c r="D2" s="296"/>
      <c r="E2" s="296"/>
      <c r="F2" s="296"/>
      <c r="G2" s="296"/>
      <c r="H2" s="296"/>
      <c r="I2" s="296"/>
      <c r="J2" s="296"/>
      <c r="K2" s="296"/>
      <c r="L2" s="28"/>
    </row>
    <row r="3" spans="1:12" ht="28.8">
      <c r="C3" s="296">
        <v>2021</v>
      </c>
      <c r="D3" s="296"/>
      <c r="E3" s="296"/>
      <c r="F3" s="296"/>
      <c r="G3" s="296"/>
      <c r="H3" s="296"/>
      <c r="I3" s="296"/>
      <c r="J3" s="296"/>
      <c r="K3" s="296"/>
      <c r="L3" s="28"/>
    </row>
    <row r="4" spans="1:12" s="16" customFormat="1" ht="13.8">
      <c r="C4" s="18"/>
      <c r="D4" s="18"/>
      <c r="E4" s="18"/>
      <c r="F4" s="18"/>
      <c r="G4" s="18"/>
      <c r="H4" s="18"/>
      <c r="I4" s="18"/>
      <c r="J4" s="18"/>
      <c r="K4" s="18"/>
      <c r="L4" s="29"/>
    </row>
    <row r="5" spans="1:12" ht="18.75" customHeight="1">
      <c r="A5" s="319" t="s">
        <v>2</v>
      </c>
      <c r="B5" s="19"/>
      <c r="C5" s="319" t="s">
        <v>3</v>
      </c>
      <c r="D5" s="308" t="s">
        <v>66</v>
      </c>
      <c r="E5" s="309"/>
      <c r="F5" s="310"/>
      <c r="G5" s="311" t="s">
        <v>5</v>
      </c>
      <c r="H5" s="311" t="s">
        <v>6</v>
      </c>
      <c r="I5" s="314" t="s">
        <v>7</v>
      </c>
      <c r="J5" s="314" t="s">
        <v>8</v>
      </c>
      <c r="K5" s="317" t="s">
        <v>9</v>
      </c>
      <c r="L5" s="304" t="s">
        <v>70</v>
      </c>
    </row>
    <row r="6" spans="1:12" ht="21" customHeight="1">
      <c r="A6" s="320"/>
      <c r="B6" s="20"/>
      <c r="C6" s="320"/>
      <c r="D6" s="322" t="s">
        <v>11</v>
      </c>
      <c r="E6" s="322" t="s">
        <v>12</v>
      </c>
      <c r="F6" s="324" t="s">
        <v>13</v>
      </c>
      <c r="G6" s="312"/>
      <c r="H6" s="312"/>
      <c r="I6" s="315"/>
      <c r="J6" s="315"/>
      <c r="K6" s="318"/>
      <c r="L6" s="305"/>
    </row>
    <row r="7" spans="1:12" ht="35.25" customHeight="1">
      <c r="A7" s="321"/>
      <c r="B7" s="21"/>
      <c r="C7" s="321"/>
      <c r="D7" s="323"/>
      <c r="E7" s="323"/>
      <c r="F7" s="325"/>
      <c r="G7" s="313"/>
      <c r="H7" s="312"/>
      <c r="I7" s="316"/>
      <c r="J7" s="316"/>
      <c r="K7" s="318"/>
      <c r="L7" s="306"/>
    </row>
    <row r="8" spans="1:12" ht="15.6">
      <c r="A8" s="22">
        <v>1</v>
      </c>
      <c r="B8" s="22" t="s">
        <v>945</v>
      </c>
      <c r="C8" s="22" t="s">
        <v>946</v>
      </c>
      <c r="D8" s="23">
        <v>148</v>
      </c>
      <c r="E8" s="23">
        <v>82</v>
      </c>
      <c r="F8" s="23">
        <f>D8+E8</f>
        <v>230</v>
      </c>
      <c r="G8" s="23"/>
      <c r="H8">
        <v>264</v>
      </c>
      <c r="I8" s="23">
        <f>G8-F8</f>
        <v>-230</v>
      </c>
      <c r="J8" s="30" t="s">
        <v>947</v>
      </c>
      <c r="K8" s="23">
        <v>230</v>
      </c>
      <c r="L8" s="23"/>
    </row>
    <row r="9" spans="1:12" ht="15.6">
      <c r="A9" s="22">
        <v>2</v>
      </c>
      <c r="B9" s="22" t="s">
        <v>945</v>
      </c>
      <c r="C9" s="22" t="s">
        <v>948</v>
      </c>
      <c r="D9" s="23">
        <v>202</v>
      </c>
      <c r="E9" s="23">
        <v>195</v>
      </c>
      <c r="F9" s="23">
        <f>D9+E9</f>
        <v>397</v>
      </c>
      <c r="G9" s="23">
        <v>397</v>
      </c>
      <c r="H9">
        <v>510</v>
      </c>
      <c r="I9" s="23">
        <f>G9-F9</f>
        <v>0</v>
      </c>
      <c r="J9" s="30" t="s">
        <v>949</v>
      </c>
      <c r="K9" s="31">
        <v>397</v>
      </c>
      <c r="L9" s="23">
        <v>0</v>
      </c>
    </row>
    <row r="10" spans="1:12" ht="15.6">
      <c r="A10" s="24">
        <v>3</v>
      </c>
      <c r="B10" s="22" t="s">
        <v>945</v>
      </c>
      <c r="C10" s="24" t="s">
        <v>950</v>
      </c>
      <c r="D10" s="23">
        <v>334</v>
      </c>
      <c r="E10" s="25">
        <v>113</v>
      </c>
      <c r="F10" s="23">
        <f t="shared" ref="F10:F30" si="0">D10+E10</f>
        <v>447</v>
      </c>
      <c r="G10" s="26"/>
      <c r="H10" s="25">
        <v>458</v>
      </c>
      <c r="I10" s="23">
        <f t="shared" ref="I10:I30" si="1">G10-F10</f>
        <v>-447</v>
      </c>
      <c r="J10" s="30" t="s">
        <v>951</v>
      </c>
      <c r="K10" s="32">
        <v>458</v>
      </c>
      <c r="L10" s="23">
        <v>0</v>
      </c>
    </row>
    <row r="11" spans="1:12" ht="15.6">
      <c r="A11" s="22">
        <v>4</v>
      </c>
      <c r="B11" s="22" t="s">
        <v>945</v>
      </c>
      <c r="C11" s="22" t="s">
        <v>952</v>
      </c>
      <c r="D11" s="23">
        <v>743</v>
      </c>
      <c r="E11" s="23">
        <v>0</v>
      </c>
      <c r="F11" s="23">
        <f t="shared" si="0"/>
        <v>743</v>
      </c>
      <c r="G11" s="23">
        <v>743</v>
      </c>
      <c r="H11" s="23">
        <v>778</v>
      </c>
      <c r="I11" s="23">
        <f t="shared" si="1"/>
        <v>0</v>
      </c>
      <c r="J11" s="30" t="s">
        <v>953</v>
      </c>
      <c r="K11" s="31">
        <v>746</v>
      </c>
      <c r="L11" s="23">
        <v>0</v>
      </c>
    </row>
    <row r="12" spans="1:12" ht="15.6">
      <c r="A12" s="22">
        <v>5</v>
      </c>
      <c r="B12" s="22" t="s">
        <v>945</v>
      </c>
      <c r="C12" s="22" t="s">
        <v>954</v>
      </c>
      <c r="D12" s="23">
        <v>425</v>
      </c>
      <c r="E12" s="23">
        <v>448</v>
      </c>
      <c r="F12" s="23">
        <f t="shared" si="0"/>
        <v>873</v>
      </c>
      <c r="G12" s="23">
        <v>994</v>
      </c>
      <c r="H12" s="23">
        <v>994</v>
      </c>
      <c r="I12" s="23">
        <f t="shared" si="1"/>
        <v>121</v>
      </c>
      <c r="J12" s="30" t="s">
        <v>955</v>
      </c>
      <c r="K12" s="31">
        <v>873</v>
      </c>
      <c r="L12" s="23">
        <v>0</v>
      </c>
    </row>
    <row r="13" spans="1:12" ht="15.6">
      <c r="A13" s="24">
        <v>6</v>
      </c>
      <c r="B13" s="22" t="s">
        <v>945</v>
      </c>
      <c r="C13" s="22" t="s">
        <v>956</v>
      </c>
      <c r="D13" s="23">
        <v>406</v>
      </c>
      <c r="E13" s="23">
        <v>195</v>
      </c>
      <c r="F13" s="23">
        <f t="shared" si="0"/>
        <v>601</v>
      </c>
      <c r="G13" s="23">
        <v>601</v>
      </c>
      <c r="H13" s="23">
        <v>655</v>
      </c>
      <c r="I13" s="23">
        <f t="shared" si="1"/>
        <v>0</v>
      </c>
      <c r="J13" s="30" t="s">
        <v>957</v>
      </c>
      <c r="K13" s="31">
        <v>601</v>
      </c>
      <c r="L13" s="23">
        <v>0</v>
      </c>
    </row>
    <row r="14" spans="1:12" ht="15.6">
      <c r="A14" s="22">
        <v>7</v>
      </c>
      <c r="B14" s="22" t="s">
        <v>945</v>
      </c>
      <c r="C14" s="22" t="s">
        <v>958</v>
      </c>
      <c r="D14" s="23">
        <v>512</v>
      </c>
      <c r="E14" s="23">
        <v>442</v>
      </c>
      <c r="F14" s="23">
        <f t="shared" si="0"/>
        <v>954</v>
      </c>
      <c r="G14" s="23">
        <v>954</v>
      </c>
      <c r="H14" s="23">
        <v>999</v>
      </c>
      <c r="I14" s="23">
        <f t="shared" si="1"/>
        <v>0</v>
      </c>
      <c r="J14" s="30" t="s">
        <v>959</v>
      </c>
      <c r="K14" s="31">
        <v>999</v>
      </c>
      <c r="L14" s="23"/>
    </row>
    <row r="15" spans="1:12" s="17" customFormat="1" ht="18">
      <c r="A15" s="22">
        <v>8</v>
      </c>
      <c r="B15" s="22" t="s">
        <v>945</v>
      </c>
      <c r="C15" s="22" t="s">
        <v>960</v>
      </c>
      <c r="D15" s="23">
        <v>185</v>
      </c>
      <c r="E15" s="23">
        <v>172</v>
      </c>
      <c r="F15" s="23">
        <f t="shared" si="0"/>
        <v>357</v>
      </c>
      <c r="G15" s="23"/>
      <c r="H15" s="23">
        <v>386</v>
      </c>
      <c r="I15" s="23">
        <f t="shared" si="1"/>
        <v>-357</v>
      </c>
      <c r="J15" s="30" t="s">
        <v>961</v>
      </c>
      <c r="K15" s="31">
        <v>360</v>
      </c>
      <c r="L15" s="23">
        <v>0</v>
      </c>
    </row>
    <row r="16" spans="1:12" ht="15.6">
      <c r="A16" s="24">
        <v>9</v>
      </c>
      <c r="B16" s="22" t="s">
        <v>945</v>
      </c>
      <c r="C16" s="22" t="s">
        <v>962</v>
      </c>
      <c r="D16" s="23">
        <v>74</v>
      </c>
      <c r="E16" s="25">
        <v>34</v>
      </c>
      <c r="F16" s="23">
        <f t="shared" si="0"/>
        <v>108</v>
      </c>
      <c r="G16" s="25">
        <v>108</v>
      </c>
      <c r="H16" s="25">
        <v>122</v>
      </c>
      <c r="I16" s="23">
        <f t="shared" si="1"/>
        <v>0</v>
      </c>
      <c r="J16" s="30" t="s">
        <v>963</v>
      </c>
      <c r="K16" s="32">
        <v>122</v>
      </c>
      <c r="L16" s="23">
        <v>0</v>
      </c>
    </row>
    <row r="17" spans="1:12" ht="15.6">
      <c r="A17" s="22">
        <v>10</v>
      </c>
      <c r="B17" s="22" t="s">
        <v>945</v>
      </c>
      <c r="C17" s="22" t="s">
        <v>964</v>
      </c>
      <c r="D17" s="23">
        <v>42</v>
      </c>
      <c r="E17" s="23">
        <v>50</v>
      </c>
      <c r="F17" s="23">
        <f t="shared" si="0"/>
        <v>92</v>
      </c>
      <c r="G17" s="23"/>
      <c r="H17" s="23">
        <v>106</v>
      </c>
      <c r="I17" s="23">
        <f t="shared" si="1"/>
        <v>-92</v>
      </c>
      <c r="J17" s="30" t="s">
        <v>961</v>
      </c>
      <c r="K17" s="31">
        <v>109</v>
      </c>
      <c r="L17" s="23">
        <v>0</v>
      </c>
    </row>
    <row r="18" spans="1:12" ht="15.6">
      <c r="A18" s="22">
        <v>11</v>
      </c>
      <c r="B18" s="22" t="s">
        <v>945</v>
      </c>
      <c r="C18" s="22" t="s">
        <v>965</v>
      </c>
      <c r="D18" s="23"/>
      <c r="E18" s="23"/>
      <c r="F18" s="23">
        <f t="shared" si="0"/>
        <v>0</v>
      </c>
      <c r="G18" s="23"/>
      <c r="H18" s="23"/>
      <c r="I18" s="23">
        <f t="shared" si="1"/>
        <v>0</v>
      </c>
      <c r="J18" s="30"/>
      <c r="K18" s="31"/>
      <c r="L18" s="23"/>
    </row>
    <row r="19" spans="1:12" ht="15.6">
      <c r="A19" s="24">
        <v>12</v>
      </c>
      <c r="B19" s="22" t="s">
        <v>945</v>
      </c>
      <c r="C19" s="22" t="s">
        <v>966</v>
      </c>
      <c r="D19" s="23">
        <v>104</v>
      </c>
      <c r="E19" s="23">
        <v>28</v>
      </c>
      <c r="F19" s="23">
        <f t="shared" si="0"/>
        <v>132</v>
      </c>
      <c r="G19" s="23">
        <v>130</v>
      </c>
      <c r="H19" s="23">
        <v>130</v>
      </c>
      <c r="I19" s="23">
        <f t="shared" si="1"/>
        <v>-2</v>
      </c>
      <c r="J19" s="23" t="s">
        <v>967</v>
      </c>
      <c r="K19" s="31">
        <v>132</v>
      </c>
      <c r="L19" s="23">
        <v>2</v>
      </c>
    </row>
    <row r="20" spans="1:12" ht="15.6">
      <c r="A20" s="22">
        <v>13</v>
      </c>
      <c r="B20" s="22" t="s">
        <v>945</v>
      </c>
      <c r="C20" s="22" t="s">
        <v>968</v>
      </c>
      <c r="D20" s="23">
        <v>327</v>
      </c>
      <c r="E20" s="23">
        <v>224</v>
      </c>
      <c r="F20" s="23">
        <f t="shared" si="0"/>
        <v>551</v>
      </c>
      <c r="G20" s="23">
        <v>568</v>
      </c>
      <c r="H20" s="23">
        <v>568</v>
      </c>
      <c r="I20" s="23">
        <f t="shared" si="1"/>
        <v>17</v>
      </c>
      <c r="J20" s="30" t="s">
        <v>969</v>
      </c>
      <c r="K20" s="31">
        <v>551</v>
      </c>
      <c r="L20" s="23">
        <v>16</v>
      </c>
    </row>
    <row r="21" spans="1:12" ht="15.6">
      <c r="A21" s="22">
        <v>14</v>
      </c>
      <c r="B21" s="22" t="s">
        <v>945</v>
      </c>
      <c r="C21" s="22" t="s">
        <v>970</v>
      </c>
      <c r="D21" s="23">
        <v>241</v>
      </c>
      <c r="E21" s="23">
        <v>178</v>
      </c>
      <c r="F21" s="23">
        <f t="shared" si="0"/>
        <v>419</v>
      </c>
      <c r="G21" s="23">
        <v>419</v>
      </c>
      <c r="H21" s="23">
        <v>419</v>
      </c>
      <c r="I21" s="23">
        <f t="shared" si="1"/>
        <v>0</v>
      </c>
      <c r="J21" s="30" t="s">
        <v>565</v>
      </c>
      <c r="K21" s="33">
        <v>419</v>
      </c>
      <c r="L21" s="25" t="s">
        <v>565</v>
      </c>
    </row>
    <row r="22" spans="1:12" ht="15.6">
      <c r="A22" s="24">
        <v>15</v>
      </c>
      <c r="B22" s="22" t="s">
        <v>945</v>
      </c>
      <c r="C22" s="22" t="s">
        <v>971</v>
      </c>
      <c r="D22" s="23">
        <v>39</v>
      </c>
      <c r="E22" s="23">
        <v>41</v>
      </c>
      <c r="F22" s="23">
        <f t="shared" si="0"/>
        <v>80</v>
      </c>
      <c r="G22" s="23"/>
      <c r="H22" s="23">
        <v>113</v>
      </c>
      <c r="I22" s="23">
        <f t="shared" si="1"/>
        <v>-80</v>
      </c>
      <c r="J22" s="30" t="s">
        <v>972</v>
      </c>
      <c r="K22" s="31">
        <v>80</v>
      </c>
      <c r="L22" s="23">
        <v>0</v>
      </c>
    </row>
    <row r="23" spans="1:12" ht="15.6">
      <c r="A23" s="22">
        <v>16</v>
      </c>
      <c r="B23" s="22" t="s">
        <v>945</v>
      </c>
      <c r="C23" s="22" t="s">
        <v>973</v>
      </c>
      <c r="D23" s="23">
        <v>19</v>
      </c>
      <c r="E23" s="23">
        <v>42</v>
      </c>
      <c r="F23" s="23">
        <f t="shared" si="0"/>
        <v>61</v>
      </c>
      <c r="G23" s="23"/>
      <c r="H23" s="23">
        <v>84</v>
      </c>
      <c r="I23" s="23">
        <f t="shared" si="1"/>
        <v>-61</v>
      </c>
      <c r="J23" s="23" t="s">
        <v>963</v>
      </c>
      <c r="K23" s="31">
        <v>62</v>
      </c>
      <c r="L23" s="23">
        <v>0</v>
      </c>
    </row>
    <row r="24" spans="1:12" ht="15.6">
      <c r="A24" s="22">
        <v>17</v>
      </c>
      <c r="B24" s="22" t="s">
        <v>945</v>
      </c>
      <c r="C24" s="27" t="s">
        <v>974</v>
      </c>
      <c r="D24" s="23">
        <v>53</v>
      </c>
      <c r="E24" s="23">
        <v>81</v>
      </c>
      <c r="F24" s="23">
        <f t="shared" si="0"/>
        <v>134</v>
      </c>
      <c r="G24" s="23"/>
      <c r="H24" s="23">
        <v>161</v>
      </c>
      <c r="I24" s="23">
        <f t="shared" si="1"/>
        <v>-134</v>
      </c>
      <c r="J24" s="23" t="s">
        <v>975</v>
      </c>
      <c r="K24" s="31">
        <v>134</v>
      </c>
      <c r="L24" s="23">
        <v>6</v>
      </c>
    </row>
    <row r="25" spans="1:12" ht="15.6">
      <c r="A25" s="24">
        <v>18</v>
      </c>
      <c r="B25" s="22" t="s">
        <v>945</v>
      </c>
      <c r="C25" s="27" t="s">
        <v>976</v>
      </c>
      <c r="D25" s="23">
        <v>181</v>
      </c>
      <c r="E25" s="23">
        <v>186</v>
      </c>
      <c r="F25" s="23">
        <f t="shared" si="0"/>
        <v>367</v>
      </c>
      <c r="G25" s="23">
        <v>367</v>
      </c>
      <c r="H25" s="23">
        <v>442</v>
      </c>
      <c r="I25" s="23">
        <f t="shared" si="1"/>
        <v>0</v>
      </c>
      <c r="J25" s="23" t="s">
        <v>963</v>
      </c>
      <c r="K25" s="31">
        <v>367</v>
      </c>
      <c r="L25" s="23">
        <v>0</v>
      </c>
    </row>
    <row r="26" spans="1:12" ht="15.6">
      <c r="A26" s="22">
        <v>19</v>
      </c>
      <c r="B26" s="22" t="s">
        <v>945</v>
      </c>
      <c r="C26" s="22" t="s">
        <v>977</v>
      </c>
      <c r="D26" s="23">
        <v>377</v>
      </c>
      <c r="E26" s="23">
        <v>378</v>
      </c>
      <c r="F26" s="23">
        <f t="shared" si="0"/>
        <v>755</v>
      </c>
      <c r="G26" s="23">
        <v>755</v>
      </c>
      <c r="H26" s="23">
        <v>811</v>
      </c>
      <c r="I26" s="23">
        <f t="shared" si="1"/>
        <v>0</v>
      </c>
      <c r="J26" s="23" t="s">
        <v>963</v>
      </c>
      <c r="K26" s="31">
        <v>755</v>
      </c>
      <c r="L26" s="23">
        <v>0</v>
      </c>
    </row>
    <row r="27" spans="1:12" ht="15.6">
      <c r="A27" s="22">
        <v>20</v>
      </c>
      <c r="B27" s="22" t="s">
        <v>945</v>
      </c>
      <c r="C27" s="27" t="s">
        <v>978</v>
      </c>
      <c r="D27" s="23">
        <v>200</v>
      </c>
      <c r="E27" s="23">
        <v>104</v>
      </c>
      <c r="F27" s="23">
        <f t="shared" si="0"/>
        <v>304</v>
      </c>
      <c r="G27" s="23">
        <v>304</v>
      </c>
      <c r="H27" s="23">
        <v>350</v>
      </c>
      <c r="I27" s="23">
        <f t="shared" si="1"/>
        <v>0</v>
      </c>
      <c r="J27" s="23" t="s">
        <v>979</v>
      </c>
      <c r="K27" s="31">
        <v>304</v>
      </c>
      <c r="L27" s="23">
        <v>0</v>
      </c>
    </row>
    <row r="28" spans="1:12" ht="15.6">
      <c r="A28" s="24">
        <v>21</v>
      </c>
      <c r="B28" s="22" t="s">
        <v>945</v>
      </c>
      <c r="C28" s="27" t="s">
        <v>980</v>
      </c>
      <c r="D28" s="23">
        <v>76</v>
      </c>
      <c r="E28" s="23">
        <v>5</v>
      </c>
      <c r="F28" s="23">
        <f t="shared" si="0"/>
        <v>81</v>
      </c>
      <c r="G28" s="23"/>
      <c r="H28" s="23">
        <v>80</v>
      </c>
      <c r="I28" s="23">
        <f t="shared" si="1"/>
        <v>-81</v>
      </c>
      <c r="J28" s="23" t="s">
        <v>981</v>
      </c>
      <c r="K28" s="31">
        <v>84</v>
      </c>
      <c r="L28" s="23">
        <v>1</v>
      </c>
    </row>
    <row r="29" spans="1:12" ht="15.6">
      <c r="A29" s="22">
        <v>22</v>
      </c>
      <c r="B29" s="22" t="s">
        <v>945</v>
      </c>
      <c r="C29" s="27" t="s">
        <v>982</v>
      </c>
      <c r="D29" s="23">
        <v>12</v>
      </c>
      <c r="E29" s="23">
        <v>5</v>
      </c>
      <c r="F29" s="23">
        <f t="shared" si="0"/>
        <v>17</v>
      </c>
      <c r="G29" s="23"/>
      <c r="H29" s="23" t="s">
        <v>983</v>
      </c>
      <c r="I29" s="23">
        <f t="shared" si="1"/>
        <v>-17</v>
      </c>
      <c r="J29" s="23" t="s">
        <v>984</v>
      </c>
      <c r="K29" s="31">
        <v>17</v>
      </c>
      <c r="L29" s="34" t="s">
        <v>983</v>
      </c>
    </row>
    <row r="30" spans="1:12" ht="15.6">
      <c r="A30" s="22">
        <v>23</v>
      </c>
      <c r="B30" s="22" t="s">
        <v>945</v>
      </c>
      <c r="C30" s="27" t="s">
        <v>985</v>
      </c>
      <c r="D30" s="23">
        <v>0</v>
      </c>
      <c r="E30" s="23">
        <v>803</v>
      </c>
      <c r="F30" s="23">
        <f t="shared" si="0"/>
        <v>803</v>
      </c>
      <c r="G30" s="23"/>
      <c r="H30" s="23">
        <v>803</v>
      </c>
      <c r="I30" s="23">
        <f t="shared" si="1"/>
        <v>-803</v>
      </c>
      <c r="J30" s="23" t="s">
        <v>142</v>
      </c>
      <c r="K30" s="31">
        <v>803</v>
      </c>
      <c r="L30" s="23">
        <v>0</v>
      </c>
    </row>
    <row r="31" spans="1:12" ht="15.6">
      <c r="A31" s="24">
        <v>24</v>
      </c>
      <c r="B31" s="22" t="s">
        <v>945</v>
      </c>
      <c r="C31" s="27" t="s">
        <v>986</v>
      </c>
      <c r="D31" s="23">
        <v>1108</v>
      </c>
      <c r="E31" s="23">
        <v>700</v>
      </c>
      <c r="F31" s="23">
        <v>1808</v>
      </c>
      <c r="G31" s="23">
        <v>1871</v>
      </c>
      <c r="H31" s="23">
        <v>1871</v>
      </c>
      <c r="I31" s="23">
        <v>61</v>
      </c>
      <c r="J31" s="23" t="s">
        <v>987</v>
      </c>
      <c r="K31" s="23">
        <v>41</v>
      </c>
      <c r="L31" s="23">
        <v>1</v>
      </c>
    </row>
    <row r="32" spans="1:12" ht="15.6">
      <c r="A32" s="24">
        <v>25</v>
      </c>
      <c r="B32" s="22" t="s">
        <v>945</v>
      </c>
      <c r="C32" s="27" t="s">
        <v>988</v>
      </c>
      <c r="D32" s="23">
        <v>909</v>
      </c>
      <c r="E32" s="23">
        <v>909</v>
      </c>
      <c r="F32" s="23">
        <v>909</v>
      </c>
      <c r="G32" s="23">
        <v>948</v>
      </c>
      <c r="H32" s="23">
        <v>0</v>
      </c>
      <c r="I32" s="23"/>
      <c r="J32" s="23"/>
      <c r="K32" s="23"/>
      <c r="L32" s="23"/>
    </row>
    <row r="33" spans="1:12" ht="15.6">
      <c r="A33" s="24">
        <v>26</v>
      </c>
      <c r="B33" s="22" t="s">
        <v>945</v>
      </c>
      <c r="C33" s="27" t="s">
        <v>989</v>
      </c>
      <c r="D33" s="23">
        <v>116</v>
      </c>
      <c r="E33" s="23">
        <v>106</v>
      </c>
      <c r="F33" s="23">
        <v>222</v>
      </c>
      <c r="G33" s="23">
        <v>221</v>
      </c>
      <c r="H33" s="23">
        <v>229</v>
      </c>
      <c r="I33" s="23">
        <v>-1</v>
      </c>
      <c r="J33" s="23"/>
      <c r="K33" s="23"/>
      <c r="L33" s="23"/>
    </row>
    <row r="34" spans="1:12" ht="15.6">
      <c r="A34" s="24">
        <v>27</v>
      </c>
      <c r="B34" s="22" t="s">
        <v>945</v>
      </c>
      <c r="C34" s="27" t="s">
        <v>990</v>
      </c>
      <c r="D34" s="23">
        <v>383</v>
      </c>
      <c r="E34" s="23"/>
      <c r="F34" s="23">
        <v>383</v>
      </c>
      <c r="G34" s="23">
        <v>383</v>
      </c>
      <c r="H34" s="23">
        <v>459</v>
      </c>
      <c r="I34" s="23">
        <v>76</v>
      </c>
      <c r="J34" s="23"/>
      <c r="K34" s="23">
        <v>49</v>
      </c>
      <c r="L34" s="23">
        <v>1</v>
      </c>
    </row>
    <row r="35" spans="1:12" ht="15.6">
      <c r="A35" s="24">
        <v>28</v>
      </c>
      <c r="B35" s="22" t="s">
        <v>945</v>
      </c>
      <c r="C35" s="27" t="s">
        <v>991</v>
      </c>
      <c r="D35" s="23">
        <v>159</v>
      </c>
      <c r="E35" s="23">
        <v>87</v>
      </c>
      <c r="F35" s="23">
        <v>246</v>
      </c>
      <c r="G35" s="23">
        <v>246</v>
      </c>
      <c r="H35" s="23">
        <v>246</v>
      </c>
      <c r="I35" s="23">
        <v>0</v>
      </c>
      <c r="J35" s="23"/>
      <c r="K35" s="23"/>
      <c r="L35" s="23"/>
    </row>
    <row r="36" spans="1:12" ht="15.6">
      <c r="A36" s="24">
        <v>29</v>
      </c>
      <c r="B36" s="22" t="s">
        <v>945</v>
      </c>
      <c r="C36" s="27" t="s">
        <v>992</v>
      </c>
      <c r="D36" s="23">
        <v>181</v>
      </c>
      <c r="E36" s="23">
        <v>143</v>
      </c>
      <c r="F36" s="23">
        <v>324</v>
      </c>
      <c r="G36" s="23">
        <v>324</v>
      </c>
      <c r="H36" s="23">
        <v>355</v>
      </c>
      <c r="I36" s="23">
        <v>0</v>
      </c>
      <c r="J36" s="23"/>
      <c r="K36" s="23"/>
      <c r="L36" s="23"/>
    </row>
    <row r="37" spans="1:12" ht="15.6">
      <c r="A37" s="24">
        <v>30</v>
      </c>
      <c r="B37" s="22" t="s">
        <v>945</v>
      </c>
      <c r="C37" s="27" t="s">
        <v>993</v>
      </c>
      <c r="D37" s="23">
        <v>362</v>
      </c>
      <c r="E37" s="23">
        <v>374</v>
      </c>
      <c r="F37" s="23">
        <v>735</v>
      </c>
      <c r="G37" s="23">
        <v>702</v>
      </c>
      <c r="H37" s="23">
        <v>845</v>
      </c>
      <c r="I37" s="23">
        <v>-33</v>
      </c>
      <c r="J37" s="23"/>
      <c r="K37" s="23"/>
      <c r="L37" s="23"/>
    </row>
    <row r="38" spans="1:12" ht="15.6">
      <c r="A38" s="24">
        <v>31</v>
      </c>
      <c r="B38" s="22" t="s">
        <v>945</v>
      </c>
      <c r="C38" s="27" t="s">
        <v>994</v>
      </c>
      <c r="D38" s="23">
        <v>401</v>
      </c>
      <c r="E38" s="23">
        <v>490</v>
      </c>
      <c r="F38" s="23">
        <v>891</v>
      </c>
      <c r="G38" s="23">
        <v>891</v>
      </c>
      <c r="H38" s="23">
        <v>955</v>
      </c>
      <c r="I38" s="23">
        <v>0</v>
      </c>
      <c r="J38" s="23"/>
      <c r="K38" s="23"/>
      <c r="L38" s="23"/>
    </row>
    <row r="39" spans="1:12" ht="15.6">
      <c r="A39" s="24">
        <v>32</v>
      </c>
      <c r="B39" s="22" t="s">
        <v>945</v>
      </c>
      <c r="C39" s="27" t="s">
        <v>995</v>
      </c>
      <c r="D39" s="23">
        <v>167</v>
      </c>
      <c r="E39" s="23">
        <v>109</v>
      </c>
      <c r="F39" s="23">
        <v>276</v>
      </c>
      <c r="G39" s="23">
        <v>277</v>
      </c>
      <c r="H39" s="23">
        <v>277</v>
      </c>
      <c r="I39" s="23">
        <v>1</v>
      </c>
      <c r="J39" s="23" t="s">
        <v>996</v>
      </c>
      <c r="K39" s="23"/>
      <c r="L39" s="23"/>
    </row>
    <row r="40" spans="1:12" ht="15.6">
      <c r="A40" s="24">
        <v>33</v>
      </c>
      <c r="B40" s="22" t="s">
        <v>945</v>
      </c>
      <c r="C40" s="27" t="s">
        <v>997</v>
      </c>
      <c r="D40" s="23"/>
      <c r="E40" s="23">
        <v>313</v>
      </c>
      <c r="F40" s="23">
        <v>313</v>
      </c>
      <c r="G40" s="23">
        <v>313</v>
      </c>
      <c r="H40" s="23">
        <v>348</v>
      </c>
      <c r="I40" s="23">
        <v>0</v>
      </c>
      <c r="J40" s="23"/>
      <c r="K40" s="23"/>
      <c r="L40" s="23"/>
    </row>
    <row r="41" spans="1:12" ht="15.6">
      <c r="A41" s="24">
        <v>34</v>
      </c>
      <c r="B41" s="22" t="s">
        <v>945</v>
      </c>
      <c r="C41" s="27" t="s">
        <v>998</v>
      </c>
      <c r="D41" s="23">
        <v>146</v>
      </c>
      <c r="E41" s="23">
        <v>152</v>
      </c>
      <c r="F41" s="23">
        <v>298</v>
      </c>
      <c r="G41" s="23">
        <v>357</v>
      </c>
      <c r="H41" s="23">
        <v>298</v>
      </c>
      <c r="I41" s="23">
        <v>59</v>
      </c>
      <c r="J41" s="23" t="s">
        <v>803</v>
      </c>
      <c r="K41" s="23">
        <v>24</v>
      </c>
      <c r="L41" s="23"/>
    </row>
    <row r="42" spans="1:12" ht="15.6">
      <c r="A42" s="24">
        <v>35</v>
      </c>
      <c r="B42" s="22" t="s">
        <v>945</v>
      </c>
      <c r="C42" s="27" t="s">
        <v>999</v>
      </c>
      <c r="D42" s="23">
        <v>754</v>
      </c>
      <c r="E42" s="23">
        <v>670</v>
      </c>
      <c r="F42" s="23">
        <v>1424</v>
      </c>
      <c r="G42" s="23">
        <v>1536</v>
      </c>
      <c r="H42" s="23">
        <v>1536</v>
      </c>
      <c r="I42" s="23">
        <v>112</v>
      </c>
      <c r="J42" s="23" t="s">
        <v>1000</v>
      </c>
      <c r="K42" s="23">
        <v>63</v>
      </c>
      <c r="L42" s="23"/>
    </row>
    <row r="43" spans="1:12" ht="15.6">
      <c r="A43" s="24">
        <v>36</v>
      </c>
      <c r="B43" s="22" t="s">
        <v>945</v>
      </c>
      <c r="C43" s="27" t="s">
        <v>1001</v>
      </c>
      <c r="D43" s="23">
        <v>211</v>
      </c>
      <c r="E43" s="23">
        <v>330</v>
      </c>
      <c r="F43" s="23">
        <v>541</v>
      </c>
      <c r="G43" s="23">
        <v>602</v>
      </c>
      <c r="H43" s="23">
        <v>602</v>
      </c>
      <c r="I43" s="23">
        <v>61</v>
      </c>
      <c r="J43" s="23" t="s">
        <v>1002</v>
      </c>
      <c r="K43" s="23">
        <v>45</v>
      </c>
      <c r="L43" s="23"/>
    </row>
    <row r="44" spans="1:12" ht="15.6">
      <c r="A44" s="24">
        <v>37</v>
      </c>
      <c r="B44" s="22" t="s">
        <v>945</v>
      </c>
      <c r="C44" s="27" t="s">
        <v>1003</v>
      </c>
      <c r="D44" s="23">
        <v>274</v>
      </c>
      <c r="E44" s="23">
        <v>345</v>
      </c>
      <c r="F44" s="23">
        <v>619</v>
      </c>
      <c r="G44" s="23">
        <v>623</v>
      </c>
      <c r="H44" s="23">
        <v>685</v>
      </c>
      <c r="I44" s="23">
        <v>4</v>
      </c>
      <c r="J44" s="23" t="s">
        <v>645</v>
      </c>
      <c r="K44" s="23"/>
      <c r="L44" s="23"/>
    </row>
    <row r="45" spans="1:12" ht="15.6">
      <c r="A45" s="24">
        <v>38</v>
      </c>
      <c r="B45" s="22" t="s">
        <v>945</v>
      </c>
      <c r="C45" s="27" t="s">
        <v>1004</v>
      </c>
      <c r="D45" s="23">
        <v>303</v>
      </c>
      <c r="E45" s="23">
        <v>113</v>
      </c>
      <c r="F45" s="23">
        <v>416</v>
      </c>
      <c r="G45" s="23">
        <v>416</v>
      </c>
      <c r="H45" s="23">
        <v>418</v>
      </c>
      <c r="I45" s="23">
        <v>0</v>
      </c>
      <c r="J45" s="23"/>
      <c r="K45" s="23"/>
      <c r="L45" s="23"/>
    </row>
    <row r="46" spans="1:12" ht="15.6">
      <c r="A46" s="24">
        <v>39</v>
      </c>
      <c r="B46" s="22" t="s">
        <v>945</v>
      </c>
      <c r="C46" s="27" t="s">
        <v>1005</v>
      </c>
      <c r="D46" s="23">
        <v>173</v>
      </c>
      <c r="E46" s="23">
        <v>90</v>
      </c>
      <c r="F46" s="23">
        <v>263</v>
      </c>
      <c r="G46" s="23">
        <v>280</v>
      </c>
      <c r="H46" s="23">
        <v>248</v>
      </c>
      <c r="I46" s="23">
        <v>17</v>
      </c>
      <c r="J46" s="23" t="s">
        <v>1006</v>
      </c>
      <c r="K46" s="23"/>
      <c r="L46" s="23"/>
    </row>
    <row r="47" spans="1:12" ht="15.6">
      <c r="A47" s="24">
        <v>40</v>
      </c>
      <c r="B47" s="22" t="s">
        <v>945</v>
      </c>
      <c r="C47" s="27" t="s">
        <v>1007</v>
      </c>
      <c r="D47" s="23">
        <v>82</v>
      </c>
      <c r="E47" s="23">
        <v>48</v>
      </c>
      <c r="F47" s="23">
        <v>130</v>
      </c>
      <c r="G47" s="23">
        <v>130</v>
      </c>
      <c r="H47" s="23">
        <v>152</v>
      </c>
      <c r="I47" s="23">
        <v>0</v>
      </c>
      <c r="J47" s="23"/>
      <c r="K47" s="23"/>
      <c r="L47" s="23"/>
    </row>
    <row r="48" spans="1:12" ht="15.6">
      <c r="A48" s="24">
        <v>41</v>
      </c>
      <c r="B48" s="22" t="s">
        <v>945</v>
      </c>
      <c r="C48" s="27" t="s">
        <v>1008</v>
      </c>
      <c r="D48" s="23">
        <v>29</v>
      </c>
      <c r="E48" s="23">
        <v>49</v>
      </c>
      <c r="F48" s="23">
        <v>78</v>
      </c>
      <c r="G48" s="23">
        <v>91</v>
      </c>
      <c r="H48" s="23">
        <v>91</v>
      </c>
      <c r="I48" s="23">
        <v>0</v>
      </c>
      <c r="J48" s="23"/>
      <c r="K48" s="23"/>
      <c r="L48" s="23"/>
    </row>
    <row r="49" spans="1:12" ht="15.6">
      <c r="A49" s="24">
        <v>42</v>
      </c>
      <c r="B49" s="22" t="s">
        <v>945</v>
      </c>
      <c r="C49" s="27" t="s">
        <v>1009</v>
      </c>
      <c r="D49" s="23">
        <v>170</v>
      </c>
      <c r="E49" s="23">
        <v>217</v>
      </c>
      <c r="F49" s="23">
        <v>387</v>
      </c>
      <c r="G49" s="23">
        <v>434</v>
      </c>
      <c r="H49" s="23">
        <v>456</v>
      </c>
      <c r="I49" s="23">
        <v>47</v>
      </c>
      <c r="J49" s="23" t="s">
        <v>1006</v>
      </c>
      <c r="K49" s="23">
        <v>25</v>
      </c>
      <c r="L49" s="23"/>
    </row>
    <row r="50" spans="1:12" ht="15.6">
      <c r="A50" s="24">
        <v>43</v>
      </c>
      <c r="B50" s="22" t="s">
        <v>945</v>
      </c>
      <c r="C50" s="27" t="s">
        <v>1010</v>
      </c>
      <c r="D50" s="23">
        <v>48</v>
      </c>
      <c r="E50" s="23">
        <v>36</v>
      </c>
      <c r="F50" s="23">
        <v>84</v>
      </c>
      <c r="G50" s="23">
        <v>109</v>
      </c>
      <c r="H50" s="23">
        <v>198</v>
      </c>
      <c r="I50" s="23">
        <v>25</v>
      </c>
      <c r="J50" s="23" t="s">
        <v>1002</v>
      </c>
      <c r="K50" s="23"/>
      <c r="L50" s="23"/>
    </row>
    <row r="51" spans="1:12" ht="15.6">
      <c r="A51" s="24">
        <v>44</v>
      </c>
      <c r="B51" s="22" t="s">
        <v>945</v>
      </c>
      <c r="C51" s="27" t="s">
        <v>1011</v>
      </c>
      <c r="D51" s="23">
        <v>274</v>
      </c>
      <c r="E51" s="23">
        <v>334</v>
      </c>
      <c r="F51" s="23">
        <v>608</v>
      </c>
      <c r="G51" s="23">
        <v>698</v>
      </c>
      <c r="H51" s="23">
        <v>698</v>
      </c>
      <c r="I51" s="23">
        <v>90</v>
      </c>
      <c r="J51" s="23" t="s">
        <v>1006</v>
      </c>
      <c r="K51" s="23">
        <v>70</v>
      </c>
      <c r="L51" s="23"/>
    </row>
    <row r="52" spans="1:12" ht="15.6">
      <c r="A52" s="24">
        <v>45</v>
      </c>
      <c r="B52" s="22" t="s">
        <v>945</v>
      </c>
      <c r="C52" s="27" t="s">
        <v>1012</v>
      </c>
      <c r="D52" s="23">
        <v>29</v>
      </c>
      <c r="E52" s="23">
        <v>28</v>
      </c>
      <c r="F52" s="23">
        <v>57</v>
      </c>
      <c r="G52" s="23">
        <v>57</v>
      </c>
      <c r="H52" s="23">
        <v>84</v>
      </c>
      <c r="I52" s="23">
        <v>0</v>
      </c>
      <c r="J52" s="23" t="s">
        <v>1013</v>
      </c>
      <c r="K52" s="23"/>
      <c r="L52" s="23"/>
    </row>
    <row r="53" spans="1:12" ht="15.6">
      <c r="A53" s="24">
        <v>46</v>
      </c>
      <c r="B53" s="22" t="s">
        <v>945</v>
      </c>
      <c r="C53" s="27" t="s">
        <v>1014</v>
      </c>
      <c r="D53" s="23">
        <v>108</v>
      </c>
      <c r="E53" s="23">
        <v>94</v>
      </c>
      <c r="F53" s="23">
        <v>202</v>
      </c>
      <c r="G53" s="23">
        <v>188</v>
      </c>
      <c r="H53" s="23">
        <v>202</v>
      </c>
      <c r="I53" s="23">
        <v>14</v>
      </c>
      <c r="J53" s="23" t="s">
        <v>1006</v>
      </c>
      <c r="K53" s="23"/>
      <c r="L53" s="23"/>
    </row>
    <row r="54" spans="1:12" ht="15.6">
      <c r="A54" s="24">
        <v>47</v>
      </c>
      <c r="B54" s="22" t="s">
        <v>945</v>
      </c>
      <c r="C54" s="27" t="s">
        <v>1015</v>
      </c>
      <c r="D54" s="23">
        <v>392</v>
      </c>
      <c r="E54" s="23">
        <v>285</v>
      </c>
      <c r="F54" s="23">
        <v>606</v>
      </c>
      <c r="G54" s="23">
        <v>606</v>
      </c>
      <c r="H54" s="23">
        <v>677</v>
      </c>
      <c r="I54" s="23">
        <v>0</v>
      </c>
      <c r="J54" s="23"/>
      <c r="K54" s="23"/>
      <c r="L54" s="23"/>
    </row>
    <row r="55" spans="1:12" ht="15.6">
      <c r="A55" s="24">
        <v>48</v>
      </c>
      <c r="B55" s="22" t="s">
        <v>945</v>
      </c>
      <c r="C55" s="27" t="s">
        <v>1016</v>
      </c>
      <c r="D55" s="23">
        <v>132</v>
      </c>
      <c r="E55" s="23">
        <v>99</v>
      </c>
      <c r="F55" s="23">
        <v>231</v>
      </c>
      <c r="G55" s="23">
        <v>231</v>
      </c>
      <c r="H55" s="23">
        <v>318</v>
      </c>
      <c r="I55" s="23">
        <v>0</v>
      </c>
      <c r="J55" s="23"/>
      <c r="K55" s="23"/>
      <c r="L55" s="23"/>
    </row>
    <row r="56" spans="1:12" ht="15.6">
      <c r="A56" s="24">
        <v>49</v>
      </c>
      <c r="B56" s="22" t="s">
        <v>945</v>
      </c>
      <c r="C56" s="27" t="s">
        <v>1017</v>
      </c>
      <c r="D56" s="23">
        <v>131</v>
      </c>
      <c r="E56" s="23">
        <v>103</v>
      </c>
      <c r="F56" s="23">
        <v>234</v>
      </c>
      <c r="G56" s="23">
        <v>234</v>
      </c>
      <c r="H56" s="23">
        <v>248</v>
      </c>
      <c r="I56" s="23">
        <v>0</v>
      </c>
      <c r="J56" s="23"/>
      <c r="K56" s="23"/>
      <c r="L56" s="23"/>
    </row>
    <row r="57" spans="1:12" ht="15.6">
      <c r="A57" s="24">
        <v>50</v>
      </c>
      <c r="B57" s="22" t="s">
        <v>945</v>
      </c>
      <c r="C57" s="27" t="s">
        <v>1018</v>
      </c>
      <c r="D57" s="23">
        <v>104</v>
      </c>
      <c r="E57" s="23">
        <v>114</v>
      </c>
      <c r="F57" s="23">
        <v>218</v>
      </c>
      <c r="G57" s="23">
        <v>213</v>
      </c>
      <c r="H57" s="23">
        <v>274</v>
      </c>
      <c r="I57" s="23">
        <v>0</v>
      </c>
      <c r="J57" s="23" t="s">
        <v>1019</v>
      </c>
      <c r="K57" s="23"/>
      <c r="L57" s="23"/>
    </row>
    <row r="58" spans="1:12" ht="15.6">
      <c r="A58" s="24">
        <v>51</v>
      </c>
      <c r="B58" s="22" t="s">
        <v>945</v>
      </c>
      <c r="C58" s="27" t="s">
        <v>1020</v>
      </c>
      <c r="D58" s="23">
        <v>44</v>
      </c>
      <c r="E58" s="23">
        <v>35</v>
      </c>
      <c r="F58" s="23">
        <v>77</v>
      </c>
      <c r="G58" s="23">
        <v>77</v>
      </c>
      <c r="H58" s="23">
        <v>95</v>
      </c>
      <c r="I58" s="23"/>
      <c r="J58" s="23"/>
      <c r="K58" s="23"/>
      <c r="L58" s="23"/>
    </row>
    <row r="59" spans="1:12" ht="15.6">
      <c r="A59" s="24">
        <v>52</v>
      </c>
      <c r="B59" s="22" t="s">
        <v>945</v>
      </c>
      <c r="C59" s="27" t="s">
        <v>1021</v>
      </c>
      <c r="D59" s="23">
        <v>168</v>
      </c>
      <c r="E59" s="23">
        <v>134</v>
      </c>
      <c r="F59" s="23">
        <v>302</v>
      </c>
      <c r="G59" s="23">
        <v>302</v>
      </c>
      <c r="H59" s="23">
        <v>302</v>
      </c>
      <c r="I59" s="23"/>
      <c r="J59" s="23" t="s">
        <v>1022</v>
      </c>
      <c r="K59" s="23"/>
      <c r="L59" s="23"/>
    </row>
    <row r="60" spans="1:12" ht="15.6">
      <c r="A60" s="24">
        <v>53</v>
      </c>
      <c r="B60" s="22" t="s">
        <v>945</v>
      </c>
      <c r="C60" s="27" t="s">
        <v>1023</v>
      </c>
      <c r="D60" s="23">
        <v>529</v>
      </c>
      <c r="E60" s="23">
        <v>370</v>
      </c>
      <c r="F60" s="23">
        <v>899</v>
      </c>
      <c r="G60" s="23">
        <v>899</v>
      </c>
      <c r="H60" s="23">
        <v>899</v>
      </c>
      <c r="I60" s="23">
        <v>0</v>
      </c>
      <c r="J60" s="23"/>
      <c r="K60" s="23"/>
      <c r="L60" s="23"/>
    </row>
    <row r="61" spans="1:12" ht="15.6">
      <c r="A61" s="24">
        <v>54</v>
      </c>
      <c r="B61" s="22" t="s">
        <v>945</v>
      </c>
      <c r="C61" s="27" t="s">
        <v>1024</v>
      </c>
      <c r="D61" s="23">
        <v>197</v>
      </c>
      <c r="E61" s="23">
        <v>100</v>
      </c>
      <c r="F61" s="23">
        <v>297</v>
      </c>
      <c r="G61" s="23">
        <v>297</v>
      </c>
      <c r="H61" s="23">
        <v>297</v>
      </c>
      <c r="I61" s="23">
        <v>0</v>
      </c>
      <c r="J61" s="23" t="s">
        <v>955</v>
      </c>
      <c r="K61" s="23"/>
      <c r="L61" s="23"/>
    </row>
    <row r="62" spans="1:12" ht="15.6">
      <c r="A62" s="24">
        <v>55</v>
      </c>
      <c r="B62" s="22" t="s">
        <v>945</v>
      </c>
      <c r="C62" s="27" t="s">
        <v>1025</v>
      </c>
      <c r="D62" s="23">
        <v>48</v>
      </c>
      <c r="E62" s="23">
        <v>50</v>
      </c>
      <c r="F62" s="23">
        <v>98</v>
      </c>
      <c r="G62" s="23">
        <v>98</v>
      </c>
      <c r="H62" s="23">
        <v>150</v>
      </c>
      <c r="I62" s="23">
        <v>0</v>
      </c>
      <c r="J62" s="23" t="s">
        <v>1000</v>
      </c>
      <c r="K62" s="23"/>
      <c r="L62" s="23"/>
    </row>
    <row r="63" spans="1:12" ht="15.6">
      <c r="A63" s="24">
        <v>56</v>
      </c>
      <c r="B63" s="22" t="s">
        <v>945</v>
      </c>
      <c r="C63" s="27" t="s">
        <v>1026</v>
      </c>
      <c r="D63" s="23">
        <v>100</v>
      </c>
      <c r="E63" s="23">
        <v>67</v>
      </c>
      <c r="F63" s="23">
        <v>167</v>
      </c>
      <c r="G63" s="23">
        <v>167</v>
      </c>
      <c r="H63" s="23">
        <v>210</v>
      </c>
      <c r="I63" s="23"/>
      <c r="J63" s="23" t="s">
        <v>1006</v>
      </c>
      <c r="K63" s="23"/>
      <c r="L63" s="23"/>
    </row>
    <row r="64" spans="1:12" ht="15.6">
      <c r="A64" s="24">
        <v>57</v>
      </c>
      <c r="B64" s="22" t="s">
        <v>945</v>
      </c>
      <c r="C64" s="27" t="s">
        <v>1027</v>
      </c>
      <c r="D64" s="23">
        <v>213</v>
      </c>
      <c r="E64" s="23">
        <v>287</v>
      </c>
      <c r="F64" s="23">
        <v>500</v>
      </c>
      <c r="G64" s="23">
        <v>500</v>
      </c>
      <c r="H64" s="23">
        <v>500</v>
      </c>
      <c r="I64" s="23">
        <v>0</v>
      </c>
      <c r="J64" s="23" t="s">
        <v>1000</v>
      </c>
      <c r="K64" s="23"/>
      <c r="L64" s="23"/>
    </row>
    <row r="65" spans="1:12" ht="15.6">
      <c r="A65" s="24">
        <v>58</v>
      </c>
      <c r="B65" s="22" t="s">
        <v>945</v>
      </c>
      <c r="C65" s="27" t="s">
        <v>1028</v>
      </c>
      <c r="D65" s="23">
        <v>40</v>
      </c>
      <c r="E65" s="23">
        <v>45</v>
      </c>
      <c r="F65" s="23">
        <v>85</v>
      </c>
      <c r="G65" s="23">
        <v>85</v>
      </c>
      <c r="H65" s="23">
        <v>145</v>
      </c>
      <c r="I65" s="23">
        <v>0</v>
      </c>
      <c r="J65" s="23" t="s">
        <v>1006</v>
      </c>
      <c r="K65" s="23"/>
      <c r="L65" s="23"/>
    </row>
    <row r="66" spans="1:12" ht="15.6">
      <c r="A66" s="24">
        <v>59</v>
      </c>
      <c r="B66" s="22" t="s">
        <v>945</v>
      </c>
      <c r="C66" s="27" t="s">
        <v>1029</v>
      </c>
      <c r="D66" s="23">
        <v>60</v>
      </c>
      <c r="E66" s="23">
        <v>84</v>
      </c>
      <c r="F66" s="23">
        <v>154</v>
      </c>
      <c r="G66" s="23">
        <v>154</v>
      </c>
      <c r="H66" s="23">
        <v>154</v>
      </c>
      <c r="I66" s="23">
        <v>0</v>
      </c>
      <c r="J66" s="23"/>
      <c r="K66" s="23"/>
      <c r="L66" s="23"/>
    </row>
    <row r="67" spans="1:12" ht="15.6">
      <c r="A67" s="24">
        <v>60</v>
      </c>
      <c r="B67" s="22" t="s">
        <v>945</v>
      </c>
      <c r="C67" s="27" t="s">
        <v>1030</v>
      </c>
      <c r="D67" s="23">
        <v>98</v>
      </c>
      <c r="E67" s="23">
        <v>112</v>
      </c>
      <c r="F67" s="23">
        <v>210</v>
      </c>
      <c r="G67" s="23">
        <v>210</v>
      </c>
      <c r="H67" s="23">
        <v>300</v>
      </c>
      <c r="I67" s="23">
        <v>0</v>
      </c>
      <c r="J67" s="23"/>
      <c r="K67" s="23"/>
      <c r="L67" s="23"/>
    </row>
    <row r="68" spans="1:12" ht="15.6">
      <c r="A68" s="24">
        <v>61</v>
      </c>
      <c r="B68" s="22" t="s">
        <v>945</v>
      </c>
      <c r="C68" s="27" t="s">
        <v>1031</v>
      </c>
      <c r="D68" s="23">
        <v>60</v>
      </c>
      <c r="E68" s="23">
        <v>105</v>
      </c>
      <c r="F68" s="23">
        <v>165</v>
      </c>
      <c r="G68" s="23">
        <v>165</v>
      </c>
      <c r="H68" s="23">
        <v>165</v>
      </c>
      <c r="I68" s="23"/>
      <c r="J68" s="23" t="s">
        <v>1000</v>
      </c>
      <c r="K68" s="23"/>
      <c r="L68" s="23"/>
    </row>
    <row r="69" spans="1:12" ht="15.6">
      <c r="A69" s="24">
        <v>62</v>
      </c>
      <c r="B69" s="22" t="s">
        <v>945</v>
      </c>
      <c r="C69" s="27" t="s">
        <v>1032</v>
      </c>
      <c r="D69" s="23">
        <v>55</v>
      </c>
      <c r="E69" s="23">
        <v>62</v>
      </c>
      <c r="F69" s="23">
        <v>177</v>
      </c>
      <c r="G69" s="23">
        <v>177</v>
      </c>
      <c r="H69" s="23">
        <v>177</v>
      </c>
      <c r="I69" s="23">
        <v>0</v>
      </c>
      <c r="J69" s="23" t="s">
        <v>651</v>
      </c>
      <c r="K69" s="23"/>
      <c r="L69" s="23"/>
    </row>
    <row r="70" spans="1:12" ht="15.6">
      <c r="A70" s="24">
        <v>63</v>
      </c>
      <c r="B70" s="22" t="s">
        <v>945</v>
      </c>
      <c r="C70" s="27" t="s">
        <v>1033</v>
      </c>
      <c r="D70" s="23">
        <v>60</v>
      </c>
      <c r="E70" s="23">
        <v>40</v>
      </c>
      <c r="F70" s="23">
        <v>100</v>
      </c>
      <c r="G70" s="23">
        <v>100</v>
      </c>
      <c r="H70" s="23">
        <v>100</v>
      </c>
      <c r="I70" s="23">
        <v>0</v>
      </c>
      <c r="J70" s="23" t="s">
        <v>651</v>
      </c>
      <c r="K70" s="23"/>
      <c r="L70" s="23"/>
    </row>
    <row r="71" spans="1:12" ht="15.6">
      <c r="A71" s="24">
        <v>64</v>
      </c>
      <c r="B71" s="22" t="s">
        <v>945</v>
      </c>
      <c r="C71" s="27" t="s">
        <v>1034</v>
      </c>
      <c r="D71" s="23">
        <v>96</v>
      </c>
      <c r="E71" s="23">
        <v>81</v>
      </c>
      <c r="F71" s="23">
        <v>177</v>
      </c>
      <c r="G71" s="23">
        <v>177</v>
      </c>
      <c r="H71" s="23">
        <v>177</v>
      </c>
      <c r="I71" s="23">
        <v>0</v>
      </c>
      <c r="J71" s="23"/>
      <c r="K71" s="23"/>
      <c r="L71" s="23"/>
    </row>
    <row r="72" spans="1:12" ht="15.6">
      <c r="A72" s="24">
        <v>65</v>
      </c>
      <c r="B72" s="22" t="s">
        <v>945</v>
      </c>
      <c r="C72" s="27" t="s">
        <v>1035</v>
      </c>
      <c r="D72" s="23">
        <v>66</v>
      </c>
      <c r="E72" s="23">
        <v>97</v>
      </c>
      <c r="F72" s="23">
        <v>162</v>
      </c>
      <c r="G72" s="23">
        <v>162</v>
      </c>
      <c r="H72" s="23">
        <v>162</v>
      </c>
      <c r="I72" s="23">
        <v>0</v>
      </c>
      <c r="J72" s="23" t="s">
        <v>651</v>
      </c>
      <c r="K72" s="23"/>
      <c r="L72" s="23"/>
    </row>
    <row r="73" spans="1:12" ht="15.6">
      <c r="A73" s="24">
        <v>67</v>
      </c>
      <c r="B73" s="22" t="s">
        <v>945</v>
      </c>
      <c r="C73" s="27" t="s">
        <v>1036</v>
      </c>
      <c r="D73" s="23">
        <v>98</v>
      </c>
      <c r="E73" s="23">
        <v>82</v>
      </c>
      <c r="F73" s="23">
        <v>180</v>
      </c>
      <c r="G73" s="23">
        <v>180</v>
      </c>
      <c r="H73" s="23">
        <v>250</v>
      </c>
      <c r="I73" s="23">
        <v>0</v>
      </c>
      <c r="J73" s="23" t="s">
        <v>651</v>
      </c>
      <c r="K73" s="23"/>
      <c r="L73" s="23"/>
    </row>
    <row r="74" spans="1:12" ht="15.6">
      <c r="A74" s="24">
        <v>68</v>
      </c>
      <c r="B74" s="22" t="s">
        <v>945</v>
      </c>
      <c r="C74" s="27" t="s">
        <v>1037</v>
      </c>
      <c r="D74" s="23">
        <v>53</v>
      </c>
      <c r="E74" s="23">
        <v>60</v>
      </c>
      <c r="F74" s="23">
        <v>113</v>
      </c>
      <c r="G74" s="23">
        <v>113</v>
      </c>
      <c r="H74" s="23">
        <v>142</v>
      </c>
      <c r="I74" s="23">
        <v>0</v>
      </c>
      <c r="J74" s="23" t="s">
        <v>1019</v>
      </c>
      <c r="K74" s="23"/>
      <c r="L74" s="23"/>
    </row>
    <row r="75" spans="1:12" ht="15.6">
      <c r="A75" s="24">
        <v>69</v>
      </c>
      <c r="B75" s="22" t="s">
        <v>945</v>
      </c>
      <c r="C75" s="27" t="s">
        <v>1038</v>
      </c>
      <c r="D75" s="23">
        <v>55</v>
      </c>
      <c r="E75" s="23">
        <v>70</v>
      </c>
      <c r="F75" s="23">
        <v>125</v>
      </c>
      <c r="G75" s="23">
        <v>125</v>
      </c>
      <c r="H75" s="23">
        <v>200</v>
      </c>
      <c r="I75" s="23">
        <v>0</v>
      </c>
      <c r="J75" s="23"/>
      <c r="K75" s="23"/>
      <c r="L75" s="23"/>
    </row>
    <row r="76" spans="1:12" ht="15.6">
      <c r="A76" s="24">
        <v>70</v>
      </c>
      <c r="B76" s="22" t="s">
        <v>945</v>
      </c>
      <c r="C76" s="27" t="s">
        <v>1039</v>
      </c>
      <c r="D76" s="23">
        <v>40</v>
      </c>
      <c r="E76" s="23">
        <v>56</v>
      </c>
      <c r="F76" s="23">
        <v>96</v>
      </c>
      <c r="G76" s="23">
        <v>96</v>
      </c>
      <c r="H76" s="23">
        <v>96</v>
      </c>
      <c r="I76" s="23">
        <v>0</v>
      </c>
      <c r="J76" s="23" t="s">
        <v>1019</v>
      </c>
      <c r="K76" s="23"/>
      <c r="L76" s="23"/>
    </row>
    <row r="77" spans="1:12" ht="15.6">
      <c r="A77" s="24">
        <v>71</v>
      </c>
      <c r="B77" s="22" t="s">
        <v>945</v>
      </c>
      <c r="C77" s="27" t="s">
        <v>1040</v>
      </c>
      <c r="D77" s="23">
        <v>142</v>
      </c>
      <c r="E77" s="23">
        <v>114</v>
      </c>
      <c r="F77" s="23">
        <v>256</v>
      </c>
      <c r="G77" s="23">
        <v>256</v>
      </c>
      <c r="H77" s="23">
        <v>256</v>
      </c>
      <c r="I77" s="23"/>
      <c r="J77" s="23" t="s">
        <v>651</v>
      </c>
      <c r="K77" s="23"/>
      <c r="L77" s="23"/>
    </row>
    <row r="78" spans="1:12" ht="15.6">
      <c r="A78" s="24">
        <v>72</v>
      </c>
      <c r="B78" s="22" t="s">
        <v>945</v>
      </c>
      <c r="C78" s="27" t="s">
        <v>1041</v>
      </c>
      <c r="D78" s="23">
        <v>67</v>
      </c>
      <c r="E78" s="23">
        <v>100</v>
      </c>
      <c r="F78" s="23">
        <v>167</v>
      </c>
      <c r="G78" s="23">
        <v>167</v>
      </c>
      <c r="H78" s="23">
        <v>167</v>
      </c>
      <c r="I78" s="23">
        <v>0</v>
      </c>
      <c r="J78" s="23"/>
      <c r="K78" s="23"/>
      <c r="L78" s="23"/>
    </row>
    <row r="79" spans="1:12" ht="15.6">
      <c r="A79" s="24">
        <v>73</v>
      </c>
      <c r="B79" s="22" t="s">
        <v>945</v>
      </c>
      <c r="C79" s="27" t="s">
        <v>1042</v>
      </c>
      <c r="D79" s="23">
        <v>209</v>
      </c>
      <c r="E79" s="23">
        <v>152</v>
      </c>
      <c r="F79" s="23">
        <v>361</v>
      </c>
      <c r="G79" s="23">
        <v>361</v>
      </c>
      <c r="H79" s="23">
        <v>450</v>
      </c>
      <c r="I79" s="23">
        <v>0</v>
      </c>
      <c r="J79" s="23" t="s">
        <v>1006</v>
      </c>
      <c r="K79" s="23"/>
      <c r="L79" s="23"/>
    </row>
  </sheetData>
  <mergeCells count="15">
    <mergeCell ref="A5:A7"/>
    <mergeCell ref="C5:C7"/>
    <mergeCell ref="D6:D7"/>
    <mergeCell ref="E6:E7"/>
    <mergeCell ref="F6:F7"/>
    <mergeCell ref="L5:L7"/>
    <mergeCell ref="C1:K1"/>
    <mergeCell ref="C2:K2"/>
    <mergeCell ref="C3:K3"/>
    <mergeCell ref="D5:F5"/>
    <mergeCell ref="G5:G7"/>
    <mergeCell ref="H5:H7"/>
    <mergeCell ref="I5:I7"/>
    <mergeCell ref="J5:J7"/>
    <mergeCell ref="K5:K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85C4C-D19B-4AD9-BDFE-11AF4455BBEB}">
  <dimension ref="A1:R31"/>
  <sheetViews>
    <sheetView tabSelected="1" zoomScale="89" workbookViewId="0">
      <selection activeCell="E5" sqref="E5:E8"/>
    </sheetView>
  </sheetViews>
  <sheetFormatPr defaultRowHeight="22.2" customHeight="1"/>
  <cols>
    <col min="1" max="1" width="12.21875" customWidth="1"/>
    <col min="2" max="2" width="10.77734375" customWidth="1"/>
    <col min="3" max="3" width="13.6640625" customWidth="1"/>
    <col min="4" max="4" width="21.5546875" bestFit="1" customWidth="1"/>
    <col min="5" max="5" width="19.109375" customWidth="1"/>
    <col min="6" max="6" width="10.109375" customWidth="1"/>
    <col min="7" max="7" width="11.109375" customWidth="1"/>
    <col min="8" max="8" width="14" customWidth="1"/>
    <col min="9" max="9" width="4.77734375" style="398" customWidth="1"/>
    <col min="10" max="10" width="8.77734375" customWidth="1"/>
    <col min="11" max="11" width="10" bestFit="1" customWidth="1"/>
    <col min="12" max="12" width="15.77734375" customWidth="1"/>
    <col min="13" max="13" width="4.33203125" customWidth="1"/>
    <col min="14" max="14" width="17.6640625" customWidth="1"/>
    <col min="15" max="15" width="51.88671875" customWidth="1"/>
    <col min="16" max="16" width="4.6640625" customWidth="1"/>
    <col min="17" max="17" width="26" customWidth="1"/>
    <col min="18" max="18" width="36.88671875" customWidth="1"/>
  </cols>
  <sheetData>
    <row r="1" spans="1:18" s="17" customFormat="1" ht="22.2" customHeight="1">
      <c r="B1" s="288"/>
      <c r="C1" s="288"/>
      <c r="D1" s="370" t="s">
        <v>116</v>
      </c>
      <c r="E1" s="370"/>
      <c r="F1" s="370"/>
      <c r="G1" s="370"/>
      <c r="H1" s="370"/>
      <c r="I1" s="370"/>
      <c r="J1" s="370"/>
      <c r="K1" s="370"/>
      <c r="L1" s="370"/>
      <c r="M1" s="370"/>
      <c r="N1" s="370"/>
      <c r="O1" s="370"/>
      <c r="P1" s="370"/>
      <c r="Q1" s="370"/>
    </row>
    <row r="2" spans="1:18" s="17" customFormat="1" ht="22.2" customHeight="1">
      <c r="B2" s="288"/>
      <c r="C2" s="288"/>
      <c r="D2" s="370" t="s">
        <v>1</v>
      </c>
      <c r="E2" s="370"/>
      <c r="F2" s="370"/>
      <c r="G2" s="370"/>
      <c r="H2" s="370"/>
      <c r="I2" s="370"/>
      <c r="J2" s="370"/>
      <c r="K2" s="370"/>
      <c r="L2" s="370"/>
      <c r="M2" s="370"/>
      <c r="N2" s="370"/>
      <c r="O2" s="370"/>
      <c r="P2" s="370"/>
      <c r="Q2" s="370"/>
    </row>
    <row r="3" spans="1:18" s="17" customFormat="1" ht="22.2" customHeight="1">
      <c r="B3" s="288"/>
      <c r="C3" s="288"/>
      <c r="D3" s="370" t="s">
        <v>1044</v>
      </c>
      <c r="E3" s="370"/>
      <c r="F3" s="370"/>
      <c r="G3" s="370"/>
      <c r="H3" s="370"/>
      <c r="I3" s="370"/>
      <c r="J3" s="370"/>
      <c r="K3" s="370"/>
      <c r="L3" s="370"/>
      <c r="M3" s="370"/>
      <c r="N3" s="370"/>
      <c r="O3" s="370"/>
      <c r="P3" s="370"/>
      <c r="Q3" s="370"/>
    </row>
    <row r="4" spans="1:18" s="17" customFormat="1" ht="22.2" customHeight="1">
      <c r="B4" s="288"/>
      <c r="C4" s="288"/>
      <c r="D4" s="289"/>
      <c r="E4" s="289"/>
      <c r="F4" s="289"/>
      <c r="G4" s="289"/>
      <c r="H4" s="289"/>
      <c r="I4" s="399"/>
      <c r="J4" s="289"/>
      <c r="K4" s="289"/>
      <c r="L4" s="289"/>
      <c r="M4" s="289"/>
      <c r="N4" s="289"/>
      <c r="O4" s="289"/>
      <c r="P4" s="289"/>
      <c r="Q4" s="289"/>
    </row>
    <row r="5" spans="1:18" s="2" customFormat="1" ht="22.2" customHeight="1">
      <c r="A5" s="285"/>
      <c r="B5" s="7"/>
      <c r="C5" s="7"/>
      <c r="D5" s="273"/>
      <c r="E5" s="371" t="s">
        <v>1057</v>
      </c>
      <c r="F5" s="386" t="s">
        <v>1055</v>
      </c>
      <c r="G5" s="387"/>
      <c r="H5" s="388"/>
      <c r="I5" s="395"/>
      <c r="J5" s="377" t="s">
        <v>1054</v>
      </c>
      <c r="K5" s="378"/>
      <c r="L5" s="379"/>
      <c r="M5" s="283"/>
      <c r="N5" s="371" t="s">
        <v>1056</v>
      </c>
      <c r="O5" s="371" t="s">
        <v>1043</v>
      </c>
      <c r="P5" s="284"/>
      <c r="Q5" s="371" t="s">
        <v>1047</v>
      </c>
      <c r="R5" s="371" t="s">
        <v>1046</v>
      </c>
    </row>
    <row r="6" spans="1:18" s="1" customFormat="1" ht="22.2" customHeight="1">
      <c r="A6" s="367"/>
      <c r="B6" s="364" t="s">
        <v>1050</v>
      </c>
      <c r="C6" s="364" t="s">
        <v>1049</v>
      </c>
      <c r="D6" s="374" t="s">
        <v>3</v>
      </c>
      <c r="E6" s="372"/>
      <c r="F6" s="389"/>
      <c r="G6" s="390"/>
      <c r="H6" s="391"/>
      <c r="I6" s="396"/>
      <c r="J6" s="380"/>
      <c r="K6" s="381"/>
      <c r="L6" s="382"/>
      <c r="M6" s="283"/>
      <c r="N6" s="372"/>
      <c r="O6" s="372"/>
      <c r="P6" s="286"/>
      <c r="Q6" s="372"/>
      <c r="R6" s="372"/>
    </row>
    <row r="7" spans="1:18" s="1" customFormat="1" ht="22.2" customHeight="1">
      <c r="A7" s="368"/>
      <c r="B7" s="365"/>
      <c r="C7" s="365"/>
      <c r="D7" s="375"/>
      <c r="E7" s="372"/>
      <c r="F7" s="392"/>
      <c r="G7" s="393"/>
      <c r="H7" s="394"/>
      <c r="I7" s="397"/>
      <c r="J7" s="383"/>
      <c r="K7" s="384"/>
      <c r="L7" s="385"/>
      <c r="M7" s="283"/>
      <c r="N7" s="372"/>
      <c r="O7" s="372"/>
      <c r="P7" s="286"/>
      <c r="Q7" s="372"/>
      <c r="R7" s="372"/>
    </row>
    <row r="8" spans="1:18" s="3" customFormat="1" ht="22.2" customHeight="1">
      <c r="A8" s="369"/>
      <c r="B8" s="366"/>
      <c r="C8" s="366"/>
      <c r="D8" s="376"/>
      <c r="E8" s="373"/>
      <c r="F8" s="9" t="s">
        <v>11</v>
      </c>
      <c r="G8" s="9" t="s">
        <v>12</v>
      </c>
      <c r="H8" s="9" t="s">
        <v>1045</v>
      </c>
      <c r="I8" s="279"/>
      <c r="J8" s="8" t="s">
        <v>11</v>
      </c>
      <c r="K8" s="8" t="s">
        <v>12</v>
      </c>
      <c r="L8" s="8" t="s">
        <v>13</v>
      </c>
      <c r="M8" s="287"/>
      <c r="N8" s="373"/>
      <c r="O8" s="373"/>
      <c r="P8" s="286"/>
      <c r="Q8" s="373"/>
      <c r="R8" s="373"/>
    </row>
    <row r="9" spans="1:18" ht="22.2" customHeight="1">
      <c r="A9" s="293" t="s">
        <v>1052</v>
      </c>
      <c r="B9" s="10" t="s">
        <v>639</v>
      </c>
      <c r="C9" s="294" t="s">
        <v>1053</v>
      </c>
      <c r="D9" s="15" t="s">
        <v>1048</v>
      </c>
      <c r="E9" s="400">
        <v>630</v>
      </c>
      <c r="F9" s="12">
        <v>331</v>
      </c>
      <c r="G9" s="12">
        <v>307</v>
      </c>
      <c r="H9" s="12">
        <f>G9+F9</f>
        <v>638</v>
      </c>
      <c r="I9" s="280"/>
      <c r="J9" s="11">
        <v>329</v>
      </c>
      <c r="K9" s="11">
        <v>305</v>
      </c>
      <c r="L9" s="11">
        <f>J9+K9</f>
        <v>634</v>
      </c>
      <c r="M9" s="281"/>
      <c r="N9" s="11">
        <f>H9-L9</f>
        <v>4</v>
      </c>
      <c r="O9" s="14" t="s">
        <v>1051</v>
      </c>
      <c r="P9" s="282"/>
      <c r="Q9" s="13" t="s">
        <v>565</v>
      </c>
      <c r="R9" s="23"/>
    </row>
    <row r="10" spans="1:18" ht="22.2" customHeight="1">
      <c r="A10" s="23"/>
      <c r="B10" s="23"/>
      <c r="C10" s="23"/>
      <c r="D10" s="23"/>
      <c r="E10" s="23"/>
      <c r="F10" s="23"/>
      <c r="G10" s="23"/>
      <c r="H10" s="23"/>
      <c r="I10" s="290"/>
      <c r="J10" s="23"/>
      <c r="K10" s="23"/>
      <c r="L10" s="11"/>
      <c r="M10" s="291"/>
      <c r="N10" s="23"/>
      <c r="O10" s="23"/>
      <c r="P10" s="292"/>
      <c r="Q10" s="23"/>
      <c r="R10" s="23"/>
    </row>
    <row r="11" spans="1:18" ht="22.2" customHeight="1">
      <c r="A11" s="23"/>
      <c r="B11" s="23"/>
      <c r="C11" s="23"/>
      <c r="D11" s="23"/>
      <c r="E11" s="23"/>
      <c r="F11" s="23"/>
      <c r="G11" s="23"/>
      <c r="H11" s="23"/>
      <c r="I11" s="290"/>
      <c r="J11" s="23"/>
      <c r="K11" s="23"/>
      <c r="L11" s="11"/>
      <c r="M11" s="291"/>
      <c r="N11" s="23"/>
      <c r="O11" s="23"/>
      <c r="P11" s="292"/>
      <c r="Q11" s="23"/>
      <c r="R11" s="23"/>
    </row>
    <row r="12" spans="1:18" ht="22.2" customHeight="1">
      <c r="A12" s="23"/>
      <c r="B12" s="23"/>
      <c r="C12" s="23"/>
      <c r="D12" s="23"/>
      <c r="E12" s="23"/>
      <c r="F12" s="23"/>
      <c r="G12" s="23"/>
      <c r="H12" s="23"/>
      <c r="I12" s="290"/>
      <c r="J12" s="23"/>
      <c r="K12" s="23"/>
      <c r="L12" s="11"/>
      <c r="M12" s="291"/>
      <c r="N12" s="23"/>
      <c r="O12" s="23"/>
      <c r="P12" s="292"/>
      <c r="Q12" s="23"/>
      <c r="R12" s="23"/>
    </row>
    <row r="13" spans="1:18" ht="22.2" customHeight="1">
      <c r="A13" s="23"/>
      <c r="B13" s="23"/>
      <c r="C13" s="23"/>
      <c r="D13" s="23"/>
      <c r="E13" s="23"/>
      <c r="F13" s="23"/>
      <c r="G13" s="23"/>
      <c r="H13" s="23"/>
      <c r="I13" s="290"/>
      <c r="J13" s="23"/>
      <c r="K13" s="23"/>
      <c r="L13" s="11"/>
      <c r="M13" s="291"/>
      <c r="N13" s="23"/>
      <c r="O13" s="23"/>
      <c r="P13" s="292"/>
      <c r="Q13" s="23"/>
      <c r="R13" s="23"/>
    </row>
    <row r="14" spans="1:18" ht="22.2" customHeight="1">
      <c r="A14" s="23"/>
      <c r="B14" s="23"/>
      <c r="C14" s="23"/>
      <c r="D14" s="23"/>
      <c r="E14" s="23"/>
      <c r="F14" s="23"/>
      <c r="G14" s="23"/>
      <c r="H14" s="23"/>
      <c r="I14" s="290"/>
      <c r="J14" s="23"/>
      <c r="K14" s="23"/>
      <c r="L14" s="11"/>
      <c r="M14" s="291"/>
      <c r="N14" s="23"/>
      <c r="O14" s="23"/>
      <c r="P14" s="292"/>
      <c r="Q14" s="23"/>
      <c r="R14" s="23"/>
    </row>
    <row r="15" spans="1:18" ht="22.2" customHeight="1">
      <c r="A15" s="23"/>
      <c r="B15" s="23"/>
      <c r="C15" s="23"/>
      <c r="D15" s="23"/>
      <c r="E15" s="23"/>
      <c r="F15" s="23"/>
      <c r="G15" s="23"/>
      <c r="H15" s="23"/>
      <c r="I15" s="290"/>
      <c r="J15" s="23"/>
      <c r="K15" s="23"/>
      <c r="L15" s="11"/>
      <c r="M15" s="291"/>
      <c r="N15" s="23"/>
      <c r="O15" s="23"/>
      <c r="P15" s="292"/>
      <c r="Q15" s="23"/>
      <c r="R15" s="23"/>
    </row>
    <row r="16" spans="1:18" ht="22.2" customHeight="1">
      <c r="A16" s="23"/>
      <c r="B16" s="23"/>
      <c r="C16" s="23"/>
      <c r="D16" s="23"/>
      <c r="E16" s="23"/>
      <c r="F16" s="23"/>
      <c r="G16" s="23"/>
      <c r="H16" s="23"/>
      <c r="I16" s="290"/>
      <c r="J16" s="23"/>
      <c r="K16" s="23"/>
      <c r="L16" s="11"/>
      <c r="M16" s="291"/>
      <c r="N16" s="23"/>
      <c r="O16" s="23"/>
      <c r="P16" s="292"/>
      <c r="Q16" s="23"/>
      <c r="R16" s="23"/>
    </row>
    <row r="17" spans="1:18" ht="22.2" customHeight="1">
      <c r="A17" s="23"/>
      <c r="B17" s="23"/>
      <c r="C17" s="23"/>
      <c r="D17" s="23"/>
      <c r="E17" s="23"/>
      <c r="F17" s="23"/>
      <c r="G17" s="23"/>
      <c r="H17" s="23"/>
      <c r="I17" s="290"/>
      <c r="J17" s="23"/>
      <c r="K17" s="23"/>
      <c r="L17" s="11"/>
      <c r="M17" s="291"/>
      <c r="N17" s="23"/>
      <c r="O17" s="23"/>
      <c r="P17" s="292"/>
      <c r="Q17" s="23"/>
      <c r="R17" s="23"/>
    </row>
    <row r="18" spans="1:18" ht="22.2" customHeight="1">
      <c r="A18" s="23"/>
      <c r="B18" s="23"/>
      <c r="C18" s="23"/>
      <c r="D18" s="23"/>
      <c r="E18" s="23"/>
      <c r="F18" s="23"/>
      <c r="G18" s="23"/>
      <c r="H18" s="23"/>
      <c r="I18" s="290"/>
      <c r="J18" s="23"/>
      <c r="K18" s="23"/>
      <c r="L18" s="11"/>
      <c r="M18" s="291"/>
      <c r="N18" s="23"/>
      <c r="O18" s="23"/>
      <c r="P18" s="292"/>
      <c r="Q18" s="23"/>
      <c r="R18" s="23"/>
    </row>
    <row r="19" spans="1:18" ht="22.2" customHeight="1">
      <c r="A19" s="23"/>
      <c r="B19" s="23"/>
      <c r="C19" s="23"/>
      <c r="D19" s="23"/>
      <c r="E19" s="23"/>
      <c r="F19" s="23"/>
      <c r="G19" s="23"/>
      <c r="H19" s="23"/>
      <c r="I19" s="290"/>
      <c r="J19" s="23"/>
      <c r="K19" s="23"/>
      <c r="L19" s="11"/>
      <c r="M19" s="291"/>
      <c r="N19" s="23"/>
      <c r="O19" s="23"/>
      <c r="P19" s="292"/>
      <c r="Q19" s="23"/>
      <c r="R19" s="23"/>
    </row>
    <row r="20" spans="1:18" ht="22.2" customHeight="1">
      <c r="A20" s="23"/>
      <c r="B20" s="23"/>
      <c r="C20" s="23"/>
      <c r="D20" s="23"/>
      <c r="E20" s="23"/>
      <c r="F20" s="23"/>
      <c r="G20" s="23"/>
      <c r="H20" s="23"/>
      <c r="I20" s="290"/>
      <c r="J20" s="23"/>
      <c r="K20" s="23"/>
      <c r="L20" s="11"/>
      <c r="M20" s="291"/>
      <c r="N20" s="23"/>
      <c r="O20" s="23"/>
      <c r="P20" s="292"/>
      <c r="Q20" s="23"/>
      <c r="R20" s="23"/>
    </row>
    <row r="21" spans="1:18" ht="22.2" customHeight="1">
      <c r="A21" s="23"/>
      <c r="B21" s="23"/>
      <c r="C21" s="23"/>
      <c r="D21" s="23"/>
      <c r="E21" s="23"/>
      <c r="F21" s="23"/>
      <c r="G21" s="23"/>
      <c r="H21" s="23"/>
      <c r="I21" s="290"/>
      <c r="J21" s="23"/>
      <c r="K21" s="23"/>
      <c r="L21" s="11"/>
      <c r="M21" s="291"/>
      <c r="N21" s="23"/>
      <c r="O21" s="23"/>
      <c r="P21" s="292"/>
      <c r="Q21" s="23"/>
      <c r="R21" s="23"/>
    </row>
    <row r="22" spans="1:18" ht="22.2" customHeight="1">
      <c r="A22" s="23"/>
      <c r="B22" s="23"/>
      <c r="C22" s="23"/>
      <c r="D22" s="23"/>
      <c r="E22" s="23"/>
      <c r="F22" s="23"/>
      <c r="G22" s="23"/>
      <c r="H22" s="23"/>
      <c r="I22" s="290"/>
      <c r="J22" s="23"/>
      <c r="K22" s="23"/>
      <c r="L22" s="23"/>
      <c r="M22" s="291"/>
      <c r="N22" s="23"/>
      <c r="O22" s="23"/>
      <c r="P22" s="292"/>
      <c r="Q22" s="23"/>
      <c r="R22" s="23"/>
    </row>
    <row r="23" spans="1:18" ht="22.2" customHeight="1">
      <c r="A23" s="23"/>
      <c r="B23" s="23"/>
      <c r="C23" s="23"/>
      <c r="D23" s="23"/>
      <c r="E23" s="23"/>
      <c r="F23" s="23"/>
      <c r="G23" s="23"/>
      <c r="H23" s="23"/>
      <c r="I23" s="290"/>
      <c r="J23" s="23"/>
      <c r="K23" s="23"/>
      <c r="L23" s="23"/>
      <c r="M23" s="291"/>
      <c r="N23" s="23"/>
      <c r="O23" s="23"/>
      <c r="P23" s="292"/>
      <c r="Q23" s="23"/>
      <c r="R23" s="23"/>
    </row>
    <row r="24" spans="1:18" ht="22.2" customHeight="1">
      <c r="A24" s="23"/>
      <c r="B24" s="23"/>
      <c r="C24" s="23"/>
      <c r="D24" s="23"/>
      <c r="E24" s="23"/>
      <c r="F24" s="23"/>
      <c r="G24" s="23"/>
      <c r="H24" s="23"/>
      <c r="I24" s="290"/>
      <c r="J24" s="23"/>
      <c r="K24" s="23"/>
      <c r="L24" s="23"/>
      <c r="M24" s="291"/>
      <c r="N24" s="23"/>
      <c r="O24" s="23"/>
      <c r="P24" s="292"/>
      <c r="Q24" s="23"/>
      <c r="R24" s="23"/>
    </row>
    <row r="25" spans="1:18" ht="22.2" customHeight="1">
      <c r="A25" s="23"/>
      <c r="B25" s="23"/>
      <c r="C25" s="23"/>
      <c r="D25" s="23"/>
      <c r="E25" s="23"/>
      <c r="F25" s="23"/>
      <c r="G25" s="23"/>
      <c r="H25" s="23"/>
      <c r="I25" s="290"/>
      <c r="J25" s="23"/>
      <c r="K25" s="23"/>
      <c r="L25" s="23"/>
      <c r="M25" s="291"/>
      <c r="N25" s="23"/>
      <c r="O25" s="23"/>
      <c r="P25" s="292"/>
      <c r="Q25" s="23"/>
      <c r="R25" s="23"/>
    </row>
    <row r="26" spans="1:18" ht="22.2" customHeight="1">
      <c r="A26" s="23"/>
      <c r="B26" s="23"/>
      <c r="C26" s="23"/>
      <c r="D26" s="23"/>
      <c r="E26" s="23"/>
      <c r="F26" s="23"/>
      <c r="G26" s="23"/>
      <c r="H26" s="23"/>
      <c r="I26" s="290"/>
      <c r="J26" s="23"/>
      <c r="K26" s="23"/>
      <c r="L26" s="23"/>
      <c r="M26" s="291"/>
      <c r="N26" s="23"/>
      <c r="O26" s="23"/>
      <c r="P26" s="292"/>
      <c r="Q26" s="23"/>
      <c r="R26" s="23"/>
    </row>
    <row r="27" spans="1:18" ht="22.2" customHeight="1">
      <c r="A27" s="23"/>
      <c r="B27" s="23"/>
      <c r="C27" s="23"/>
      <c r="D27" s="23"/>
      <c r="E27" s="23"/>
      <c r="F27" s="23"/>
      <c r="G27" s="23"/>
      <c r="H27" s="23"/>
      <c r="I27" s="290"/>
      <c r="J27" s="23"/>
      <c r="K27" s="23"/>
      <c r="L27" s="23"/>
      <c r="M27" s="291"/>
      <c r="N27" s="23"/>
      <c r="O27" s="23"/>
      <c r="P27" s="292"/>
      <c r="Q27" s="23"/>
      <c r="R27" s="23"/>
    </row>
    <row r="28" spans="1:18" ht="22.2" customHeight="1">
      <c r="A28" s="23"/>
      <c r="B28" s="23"/>
      <c r="C28" s="23"/>
      <c r="D28" s="23"/>
      <c r="E28" s="23"/>
      <c r="F28" s="23"/>
      <c r="G28" s="23"/>
      <c r="H28" s="23"/>
      <c r="I28" s="290"/>
      <c r="J28" s="23"/>
      <c r="K28" s="23"/>
      <c r="L28" s="23"/>
      <c r="M28" s="291"/>
      <c r="N28" s="23"/>
      <c r="O28" s="23"/>
      <c r="P28" s="292"/>
      <c r="Q28" s="23"/>
      <c r="R28" s="23"/>
    </row>
    <row r="29" spans="1:18" ht="22.2" customHeight="1">
      <c r="A29" s="23"/>
      <c r="B29" s="23"/>
      <c r="C29" s="23"/>
      <c r="D29" s="23"/>
      <c r="E29" s="23"/>
      <c r="F29" s="23"/>
      <c r="G29" s="23"/>
      <c r="H29" s="23"/>
      <c r="I29" s="290"/>
      <c r="J29" s="23"/>
      <c r="K29" s="23"/>
      <c r="L29" s="23"/>
      <c r="M29" s="291"/>
      <c r="N29" s="23"/>
      <c r="O29" s="23"/>
      <c r="P29" s="292"/>
      <c r="Q29" s="23"/>
      <c r="R29" s="23"/>
    </row>
    <row r="30" spans="1:18" ht="22.2" customHeight="1">
      <c r="A30" s="23"/>
      <c r="B30" s="23"/>
      <c r="C30" s="23"/>
      <c r="D30" s="23"/>
      <c r="E30" s="23"/>
      <c r="F30" s="23"/>
      <c r="G30" s="23"/>
      <c r="H30" s="23"/>
      <c r="I30" s="290"/>
      <c r="J30" s="23"/>
      <c r="K30" s="23"/>
      <c r="L30" s="23"/>
      <c r="M30" s="291"/>
      <c r="N30" s="23"/>
      <c r="O30" s="23"/>
      <c r="P30" s="292"/>
      <c r="Q30" s="23"/>
      <c r="R30" s="23"/>
    </row>
    <row r="31" spans="1:18" ht="22.2" customHeight="1">
      <c r="A31" s="23"/>
      <c r="B31" s="23"/>
      <c r="C31" s="23"/>
      <c r="D31" s="23"/>
      <c r="E31" s="23"/>
      <c r="F31" s="23"/>
      <c r="G31" s="23"/>
      <c r="H31" s="23"/>
      <c r="I31" s="290"/>
      <c r="J31" s="23"/>
      <c r="K31" s="23"/>
      <c r="L31" s="23"/>
      <c r="M31" s="291"/>
      <c r="N31" s="23"/>
      <c r="O31" s="23"/>
      <c r="P31" s="292"/>
      <c r="Q31" s="23"/>
      <c r="R31" s="23"/>
    </row>
  </sheetData>
  <mergeCells count="14">
    <mergeCell ref="R5:R8"/>
    <mergeCell ref="F5:H7"/>
    <mergeCell ref="J5:L7"/>
    <mergeCell ref="D6:D8"/>
    <mergeCell ref="E5:E8"/>
    <mergeCell ref="C6:C8"/>
    <mergeCell ref="B6:B8"/>
    <mergeCell ref="A6:A8"/>
    <mergeCell ref="D1:Q1"/>
    <mergeCell ref="D2:Q2"/>
    <mergeCell ref="D3:Q3"/>
    <mergeCell ref="N5:N8"/>
    <mergeCell ref="O5:O8"/>
    <mergeCell ref="Q5:Q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6"/>
  <sheetViews>
    <sheetView workbookViewId="0">
      <selection activeCell="A8" sqref="A8:XFD35"/>
    </sheetView>
  </sheetViews>
  <sheetFormatPr defaultColWidth="9" defaultRowHeight="14.4"/>
  <cols>
    <col min="1" max="1" width="7.109375" customWidth="1"/>
    <col min="2" max="2" width="12" customWidth="1"/>
    <col min="3" max="3" width="35.33203125" customWidth="1"/>
    <col min="4" max="4" width="19.5546875" customWidth="1"/>
    <col min="5" max="5" width="16.6640625" customWidth="1"/>
    <col min="6" max="8" width="16.88671875" customWidth="1"/>
    <col min="9" max="9" width="17.44140625" customWidth="1"/>
    <col min="10" max="10" width="35.33203125" customWidth="1"/>
    <col min="11" max="11" width="44.44140625" customWidth="1"/>
    <col min="12" max="12" width="23.6640625" customWidth="1"/>
    <col min="13" max="13" width="17.6640625" customWidth="1"/>
  </cols>
  <sheetData>
    <row r="1" spans="1:13" ht="28.8">
      <c r="C1" s="296" t="s">
        <v>65</v>
      </c>
      <c r="D1" s="296"/>
      <c r="E1" s="296"/>
      <c r="F1" s="296"/>
      <c r="G1" s="296"/>
      <c r="H1" s="296"/>
      <c r="I1" s="296"/>
      <c r="J1" s="296"/>
      <c r="K1" s="296"/>
      <c r="L1" s="28"/>
    </row>
    <row r="2" spans="1:13" ht="28.8">
      <c r="C2" s="296" t="s">
        <v>1</v>
      </c>
      <c r="D2" s="296"/>
      <c r="E2" s="296"/>
      <c r="F2" s="296"/>
      <c r="G2" s="296"/>
      <c r="H2" s="296"/>
      <c r="I2" s="296"/>
      <c r="J2" s="296"/>
      <c r="K2" s="296"/>
      <c r="L2" s="28"/>
    </row>
    <row r="3" spans="1:13" ht="28.8">
      <c r="C3" s="296">
        <v>2021</v>
      </c>
      <c r="D3" s="296"/>
      <c r="E3" s="296"/>
      <c r="F3" s="296"/>
      <c r="G3" s="296"/>
      <c r="H3" s="296"/>
      <c r="I3" s="296"/>
      <c r="J3" s="296"/>
      <c r="K3" s="296"/>
      <c r="L3" s="28"/>
    </row>
    <row r="4" spans="1:13" s="16" customFormat="1" ht="13.8">
      <c r="C4" s="18"/>
      <c r="D4" s="18"/>
      <c r="E4" s="18"/>
      <c r="F4" s="18"/>
      <c r="G4" s="18"/>
      <c r="H4" s="18"/>
      <c r="I4" s="18"/>
      <c r="J4" s="18"/>
      <c r="K4" s="18"/>
      <c r="L4" s="29"/>
    </row>
    <row r="5" spans="1:13" ht="18">
      <c r="A5" s="319" t="s">
        <v>2</v>
      </c>
      <c r="B5" s="19"/>
      <c r="C5" s="319" t="s">
        <v>3</v>
      </c>
      <c r="D5" s="308" t="s">
        <v>66</v>
      </c>
      <c r="E5" s="309"/>
      <c r="F5" s="310"/>
      <c r="G5" s="311" t="s">
        <v>5</v>
      </c>
      <c r="H5" s="311" t="s">
        <v>67</v>
      </c>
      <c r="I5" s="314" t="s">
        <v>68</v>
      </c>
      <c r="J5" s="314" t="s">
        <v>69</v>
      </c>
      <c r="K5" s="317" t="s">
        <v>9</v>
      </c>
      <c r="L5" s="304" t="s">
        <v>70</v>
      </c>
      <c r="M5" s="307" t="s">
        <v>71</v>
      </c>
    </row>
    <row r="6" spans="1:13" ht="18">
      <c r="A6" s="320"/>
      <c r="B6" s="20"/>
      <c r="C6" s="320"/>
      <c r="D6" s="322" t="s">
        <v>11</v>
      </c>
      <c r="E6" s="322" t="s">
        <v>12</v>
      </c>
      <c r="F6" s="324" t="s">
        <v>13</v>
      </c>
      <c r="G6" s="312"/>
      <c r="H6" s="312"/>
      <c r="I6" s="315"/>
      <c r="J6" s="315"/>
      <c r="K6" s="318"/>
      <c r="L6" s="305"/>
      <c r="M6" s="307"/>
    </row>
    <row r="7" spans="1:13" ht="18">
      <c r="A7" s="321"/>
      <c r="B7" s="21"/>
      <c r="C7" s="321"/>
      <c r="D7" s="323"/>
      <c r="E7" s="323"/>
      <c r="F7" s="325"/>
      <c r="G7" s="313"/>
      <c r="H7" s="313"/>
      <c r="I7" s="316"/>
      <c r="J7" s="316"/>
      <c r="K7" s="318"/>
      <c r="L7" s="306"/>
      <c r="M7" s="307"/>
    </row>
    <row r="8" spans="1:13" ht="18">
      <c r="A8" s="23">
        <v>1</v>
      </c>
      <c r="B8" s="23" t="s">
        <v>72</v>
      </c>
      <c r="C8" s="27" t="s">
        <v>73</v>
      </c>
      <c r="D8" s="144">
        <v>359</v>
      </c>
      <c r="E8" s="144">
        <v>378</v>
      </c>
      <c r="F8" s="144">
        <f>SUM(D8+E8)</f>
        <v>737</v>
      </c>
      <c r="G8" s="144">
        <v>736</v>
      </c>
      <c r="H8" s="144">
        <v>886</v>
      </c>
      <c r="I8" s="144">
        <f>SUM(G8-F8)</f>
        <v>-1</v>
      </c>
      <c r="J8" s="153" t="s">
        <v>74</v>
      </c>
      <c r="K8" s="154">
        <v>1</v>
      </c>
      <c r="L8" s="149">
        <v>0</v>
      </c>
      <c r="M8" s="23">
        <f>SUM(H8-G8)</f>
        <v>150</v>
      </c>
    </row>
    <row r="9" spans="1:13" ht="18">
      <c r="A9" s="23">
        <v>2</v>
      </c>
      <c r="B9" s="23" t="s">
        <v>72</v>
      </c>
      <c r="C9" s="22" t="s">
        <v>75</v>
      </c>
      <c r="D9" s="34">
        <v>388</v>
      </c>
      <c r="E9" s="34">
        <v>240</v>
      </c>
      <c r="F9" s="144">
        <f t="shared" ref="F9:F35" si="0">SUM(D9+E9)</f>
        <v>628</v>
      </c>
      <c r="G9" s="34">
        <v>637</v>
      </c>
      <c r="H9" s="34">
        <v>791</v>
      </c>
      <c r="I9" s="144">
        <f>SUM(G9-F9)</f>
        <v>9</v>
      </c>
      <c r="J9" s="153" t="s">
        <v>76</v>
      </c>
      <c r="K9" s="196">
        <v>9</v>
      </c>
      <c r="L9" s="34">
        <v>0</v>
      </c>
      <c r="M9" s="23">
        <f t="shared" ref="M9:M36" si="1">SUM(H9-G9)</f>
        <v>154</v>
      </c>
    </row>
    <row r="10" spans="1:13" ht="18">
      <c r="A10" s="23">
        <v>3</v>
      </c>
      <c r="B10" s="23" t="s">
        <v>72</v>
      </c>
      <c r="C10" s="145" t="s">
        <v>77</v>
      </c>
      <c r="D10" s="34">
        <v>644</v>
      </c>
      <c r="E10" s="34">
        <v>454</v>
      </c>
      <c r="F10" s="144">
        <f t="shared" si="0"/>
        <v>1098</v>
      </c>
      <c r="G10" s="34">
        <v>1232</v>
      </c>
      <c r="H10" s="34">
        <v>1232</v>
      </c>
      <c r="I10" s="144">
        <f t="shared" ref="I10:I35" si="2">SUM(G10-F10)</f>
        <v>134</v>
      </c>
      <c r="J10" s="153" t="s">
        <v>76</v>
      </c>
      <c r="K10" s="196">
        <v>134</v>
      </c>
      <c r="L10" s="34">
        <v>0</v>
      </c>
      <c r="M10" s="23">
        <f t="shared" si="1"/>
        <v>0</v>
      </c>
    </row>
    <row r="11" spans="1:13" ht="18">
      <c r="A11" s="23">
        <v>4</v>
      </c>
      <c r="B11" s="23" t="s">
        <v>72</v>
      </c>
      <c r="C11" s="27" t="s">
        <v>78</v>
      </c>
      <c r="D11" s="146">
        <v>455</v>
      </c>
      <c r="E11" s="146">
        <v>349</v>
      </c>
      <c r="F11" s="144">
        <f t="shared" si="0"/>
        <v>804</v>
      </c>
      <c r="G11" s="146">
        <v>808</v>
      </c>
      <c r="H11" s="146">
        <v>808</v>
      </c>
      <c r="I11" s="144">
        <f t="shared" si="2"/>
        <v>4</v>
      </c>
      <c r="J11" s="155" t="s">
        <v>79</v>
      </c>
      <c r="K11" s="245">
        <v>4</v>
      </c>
      <c r="L11" s="146">
        <v>0</v>
      </c>
      <c r="M11" s="23">
        <f t="shared" si="1"/>
        <v>0</v>
      </c>
    </row>
    <row r="12" spans="1:13" ht="18">
      <c r="A12" s="23">
        <v>5</v>
      </c>
      <c r="B12" s="23" t="s">
        <v>72</v>
      </c>
      <c r="C12" s="136" t="s">
        <v>80</v>
      </c>
      <c r="D12" s="146">
        <v>662</v>
      </c>
      <c r="E12" s="146">
        <v>550</v>
      </c>
      <c r="F12" s="144">
        <f t="shared" si="0"/>
        <v>1212</v>
      </c>
      <c r="G12" s="146">
        <v>1244</v>
      </c>
      <c r="H12" s="146">
        <v>1310</v>
      </c>
      <c r="I12" s="144">
        <f t="shared" si="2"/>
        <v>32</v>
      </c>
      <c r="J12" s="155" t="s">
        <v>81</v>
      </c>
      <c r="K12" s="245">
        <v>32</v>
      </c>
      <c r="L12" s="146">
        <v>0</v>
      </c>
      <c r="M12" s="23">
        <f t="shared" si="1"/>
        <v>66</v>
      </c>
    </row>
    <row r="13" spans="1:13" ht="18">
      <c r="A13" s="23">
        <v>6</v>
      </c>
      <c r="B13" s="23" t="s">
        <v>72</v>
      </c>
      <c r="C13" s="27" t="s">
        <v>82</v>
      </c>
      <c r="D13" s="146">
        <v>481</v>
      </c>
      <c r="E13" s="146">
        <v>246</v>
      </c>
      <c r="F13" s="144">
        <f t="shared" si="0"/>
        <v>727</v>
      </c>
      <c r="G13" s="146">
        <v>945</v>
      </c>
      <c r="H13" s="146">
        <v>945</v>
      </c>
      <c r="I13" s="144">
        <f t="shared" si="2"/>
        <v>218</v>
      </c>
      <c r="K13" s="245">
        <v>210</v>
      </c>
      <c r="L13" s="146">
        <v>0</v>
      </c>
      <c r="M13" s="23">
        <f t="shared" si="1"/>
        <v>0</v>
      </c>
    </row>
    <row r="14" spans="1:13" s="17" customFormat="1" ht="18">
      <c r="A14" s="23">
        <v>7</v>
      </c>
      <c r="B14" s="23" t="s">
        <v>72</v>
      </c>
      <c r="C14" s="145" t="s">
        <v>83</v>
      </c>
      <c r="D14" s="147">
        <v>508</v>
      </c>
      <c r="E14" s="147">
        <v>413</v>
      </c>
      <c r="F14" s="144">
        <f t="shared" si="0"/>
        <v>921</v>
      </c>
      <c r="G14" s="147">
        <v>921</v>
      </c>
      <c r="H14" s="147">
        <v>1031</v>
      </c>
      <c r="I14" s="144">
        <f t="shared" si="2"/>
        <v>0</v>
      </c>
      <c r="J14" s="155" t="s">
        <v>84</v>
      </c>
      <c r="K14" s="246">
        <v>0</v>
      </c>
      <c r="L14" s="147">
        <v>0</v>
      </c>
      <c r="M14" s="23">
        <f t="shared" si="1"/>
        <v>110</v>
      </c>
    </row>
    <row r="15" spans="1:13" ht="18">
      <c r="A15" s="148">
        <v>8</v>
      </c>
      <c r="B15" s="23" t="s">
        <v>72</v>
      </c>
      <c r="C15" s="27" t="s">
        <v>85</v>
      </c>
      <c r="D15" s="146">
        <v>607</v>
      </c>
      <c r="E15" s="146">
        <v>338</v>
      </c>
      <c r="F15" s="144">
        <f t="shared" si="0"/>
        <v>945</v>
      </c>
      <c r="G15" s="146">
        <v>945</v>
      </c>
      <c r="H15" s="146">
        <v>947</v>
      </c>
      <c r="I15" s="144">
        <f t="shared" si="2"/>
        <v>0</v>
      </c>
      <c r="J15" s="155" t="s">
        <v>86</v>
      </c>
      <c r="K15" s="245">
        <v>0</v>
      </c>
      <c r="L15" s="146">
        <v>1</v>
      </c>
      <c r="M15" s="23">
        <f t="shared" si="1"/>
        <v>2</v>
      </c>
    </row>
    <row r="16" spans="1:13" ht="18">
      <c r="A16" s="23">
        <v>9</v>
      </c>
      <c r="B16" s="23" t="s">
        <v>72</v>
      </c>
      <c r="C16" s="27" t="s">
        <v>87</v>
      </c>
      <c r="D16" s="146">
        <v>170</v>
      </c>
      <c r="E16" s="149">
        <v>83</v>
      </c>
      <c r="F16" s="144">
        <f t="shared" si="0"/>
        <v>253</v>
      </c>
      <c r="G16" s="149">
        <v>253</v>
      </c>
      <c r="H16" s="149">
        <v>258</v>
      </c>
      <c r="I16" s="144">
        <f t="shared" si="2"/>
        <v>0</v>
      </c>
      <c r="J16" s="155" t="s">
        <v>86</v>
      </c>
      <c r="K16" s="247">
        <v>0</v>
      </c>
      <c r="L16" s="146">
        <v>0</v>
      </c>
      <c r="M16" s="23">
        <f t="shared" si="1"/>
        <v>5</v>
      </c>
    </row>
    <row r="17" spans="1:14" ht="18">
      <c r="A17" s="23">
        <v>10</v>
      </c>
      <c r="B17" s="23" t="s">
        <v>72</v>
      </c>
      <c r="C17" s="145" t="s">
        <v>88</v>
      </c>
      <c r="D17" s="146">
        <v>92</v>
      </c>
      <c r="E17" s="149">
        <v>96</v>
      </c>
      <c r="F17" s="144">
        <f t="shared" si="0"/>
        <v>188</v>
      </c>
      <c r="G17" s="149">
        <v>188</v>
      </c>
      <c r="H17" s="149">
        <v>0</v>
      </c>
      <c r="I17" s="144">
        <f t="shared" si="2"/>
        <v>0</v>
      </c>
      <c r="J17" s="155" t="s">
        <v>86</v>
      </c>
      <c r="K17" s="247">
        <v>0</v>
      </c>
      <c r="L17" s="146">
        <v>188</v>
      </c>
      <c r="M17" s="23">
        <f t="shared" si="1"/>
        <v>-188</v>
      </c>
      <c r="N17" t="s">
        <v>89</v>
      </c>
    </row>
    <row r="18" spans="1:14" ht="31.2">
      <c r="A18" s="23">
        <v>11</v>
      </c>
      <c r="B18" s="23" t="s">
        <v>72</v>
      </c>
      <c r="C18" s="27" t="s">
        <v>90</v>
      </c>
      <c r="D18" s="146">
        <v>291</v>
      </c>
      <c r="E18" s="146">
        <v>122</v>
      </c>
      <c r="F18" s="144">
        <f t="shared" si="0"/>
        <v>413</v>
      </c>
      <c r="G18" s="146">
        <v>487</v>
      </c>
      <c r="H18" s="146">
        <v>487</v>
      </c>
      <c r="I18" s="144">
        <f t="shared" si="2"/>
        <v>74</v>
      </c>
      <c r="J18" s="155" t="s">
        <v>91</v>
      </c>
      <c r="K18" s="245">
        <v>68</v>
      </c>
      <c r="L18" s="146">
        <v>1</v>
      </c>
      <c r="M18" s="23">
        <f t="shared" si="1"/>
        <v>0</v>
      </c>
    </row>
    <row r="19" spans="1:14" ht="18">
      <c r="A19" s="23">
        <v>12</v>
      </c>
      <c r="B19" s="23" t="s">
        <v>72</v>
      </c>
      <c r="C19" s="27" t="s">
        <v>92</v>
      </c>
      <c r="D19" s="146">
        <v>833</v>
      </c>
      <c r="E19" s="146">
        <v>485</v>
      </c>
      <c r="F19" s="144">
        <f t="shared" si="0"/>
        <v>1318</v>
      </c>
      <c r="G19" s="146">
        <v>1352</v>
      </c>
      <c r="H19" s="146">
        <v>1552</v>
      </c>
      <c r="I19" s="144">
        <f t="shared" si="2"/>
        <v>34</v>
      </c>
      <c r="J19" s="153" t="s">
        <v>76</v>
      </c>
      <c r="K19" s="245">
        <v>34</v>
      </c>
      <c r="L19" s="146">
        <v>0</v>
      </c>
      <c r="M19" s="23">
        <v>0</v>
      </c>
    </row>
    <row r="20" spans="1:14" ht="18">
      <c r="A20" s="23">
        <v>13</v>
      </c>
      <c r="B20" s="23" t="s">
        <v>72</v>
      </c>
      <c r="C20" s="27" t="s">
        <v>93</v>
      </c>
      <c r="D20" s="146">
        <v>598</v>
      </c>
      <c r="E20" s="146">
        <v>421</v>
      </c>
      <c r="F20" s="144">
        <f t="shared" si="0"/>
        <v>1019</v>
      </c>
      <c r="G20" s="146">
        <v>1039</v>
      </c>
      <c r="H20" s="146">
        <v>1165</v>
      </c>
      <c r="I20" s="144">
        <f t="shared" si="2"/>
        <v>20</v>
      </c>
      <c r="J20" s="155" t="s">
        <v>81</v>
      </c>
      <c r="K20" s="245">
        <v>20</v>
      </c>
      <c r="L20" s="146">
        <v>0</v>
      </c>
      <c r="M20" s="23">
        <f t="shared" si="1"/>
        <v>126</v>
      </c>
    </row>
    <row r="21" spans="1:14" ht="18">
      <c r="A21" s="23">
        <v>14</v>
      </c>
      <c r="B21" s="23" t="s">
        <v>72</v>
      </c>
      <c r="C21" s="27" t="s">
        <v>94</v>
      </c>
      <c r="D21" s="146">
        <v>623</v>
      </c>
      <c r="E21" s="146">
        <v>425</v>
      </c>
      <c r="F21" s="144">
        <f t="shared" si="0"/>
        <v>1048</v>
      </c>
      <c r="G21" s="146">
        <v>1208</v>
      </c>
      <c r="H21" s="146">
        <v>1208</v>
      </c>
      <c r="I21" s="144">
        <f t="shared" si="2"/>
        <v>160</v>
      </c>
      <c r="J21" s="155" t="s">
        <v>81</v>
      </c>
      <c r="K21" s="245">
        <v>150</v>
      </c>
      <c r="L21" s="146">
        <v>0</v>
      </c>
      <c r="M21" s="23">
        <f t="shared" si="1"/>
        <v>0</v>
      </c>
    </row>
    <row r="22" spans="1:14" ht="18">
      <c r="A22" s="23">
        <v>15</v>
      </c>
      <c r="B22" s="23" t="s">
        <v>72</v>
      </c>
      <c r="C22" s="27" t="s">
        <v>95</v>
      </c>
      <c r="D22" s="146">
        <v>242</v>
      </c>
      <c r="E22" s="146">
        <v>177</v>
      </c>
      <c r="F22" s="144">
        <f t="shared" si="0"/>
        <v>419</v>
      </c>
      <c r="G22" s="146">
        <v>436</v>
      </c>
      <c r="H22" s="146">
        <v>538</v>
      </c>
      <c r="I22" s="144">
        <f t="shared" si="2"/>
        <v>17</v>
      </c>
      <c r="J22" s="27" t="s">
        <v>96</v>
      </c>
      <c r="K22" s="245">
        <v>15</v>
      </c>
      <c r="L22" s="146">
        <v>0</v>
      </c>
      <c r="M22" s="23">
        <f t="shared" si="1"/>
        <v>102</v>
      </c>
    </row>
    <row r="23" spans="1:14" ht="18">
      <c r="A23" s="23">
        <v>16</v>
      </c>
      <c r="B23" s="23" t="s">
        <v>72</v>
      </c>
      <c r="C23" s="27" t="s">
        <v>97</v>
      </c>
      <c r="D23" s="146">
        <v>157</v>
      </c>
      <c r="E23" s="146">
        <v>91</v>
      </c>
      <c r="F23" s="144">
        <f t="shared" si="0"/>
        <v>248</v>
      </c>
      <c r="G23" s="146">
        <v>248</v>
      </c>
      <c r="H23" s="146">
        <v>387</v>
      </c>
      <c r="I23" s="144">
        <f t="shared" si="2"/>
        <v>0</v>
      </c>
      <c r="J23" s="27" t="s">
        <v>86</v>
      </c>
      <c r="K23" s="245">
        <v>17</v>
      </c>
      <c r="L23" s="146">
        <v>0</v>
      </c>
      <c r="M23" s="23">
        <f t="shared" si="1"/>
        <v>139</v>
      </c>
    </row>
    <row r="24" spans="1:14" ht="18">
      <c r="A24" s="23">
        <v>17</v>
      </c>
      <c r="B24" s="23" t="s">
        <v>72</v>
      </c>
      <c r="C24" s="27" t="s">
        <v>98</v>
      </c>
      <c r="D24" s="146">
        <v>106</v>
      </c>
      <c r="E24" s="146">
        <v>24</v>
      </c>
      <c r="F24" s="144">
        <f t="shared" si="0"/>
        <v>130</v>
      </c>
      <c r="G24" s="146">
        <v>149</v>
      </c>
      <c r="H24" s="146">
        <v>161</v>
      </c>
      <c r="I24" s="144">
        <f t="shared" si="2"/>
        <v>19</v>
      </c>
      <c r="J24" s="155" t="s">
        <v>81</v>
      </c>
      <c r="K24" s="245">
        <v>19</v>
      </c>
      <c r="L24" s="146">
        <v>0</v>
      </c>
      <c r="M24" s="23">
        <v>19</v>
      </c>
    </row>
    <row r="25" spans="1:14" ht="18">
      <c r="A25" s="23">
        <v>18</v>
      </c>
      <c r="B25" s="23" t="s">
        <v>72</v>
      </c>
      <c r="C25" s="27" t="s">
        <v>99</v>
      </c>
      <c r="D25" s="146">
        <v>961</v>
      </c>
      <c r="E25" s="146">
        <v>718</v>
      </c>
      <c r="F25" s="144">
        <f t="shared" si="0"/>
        <v>1679</v>
      </c>
      <c r="G25" s="146">
        <v>1831</v>
      </c>
      <c r="H25" s="146">
        <v>2006</v>
      </c>
      <c r="I25" s="144">
        <f t="shared" si="2"/>
        <v>152</v>
      </c>
      <c r="J25" s="155" t="s">
        <v>81</v>
      </c>
      <c r="K25" s="245">
        <v>152</v>
      </c>
      <c r="L25" s="146">
        <v>0</v>
      </c>
      <c r="M25" s="23">
        <f t="shared" si="1"/>
        <v>175</v>
      </c>
    </row>
    <row r="26" spans="1:14" ht="18">
      <c r="A26" s="23">
        <v>19</v>
      </c>
      <c r="B26" s="23" t="s">
        <v>72</v>
      </c>
      <c r="C26" s="27" t="s">
        <v>100</v>
      </c>
      <c r="D26" s="146">
        <v>141</v>
      </c>
      <c r="E26" s="146">
        <v>0</v>
      </c>
      <c r="F26" s="144">
        <f t="shared" si="0"/>
        <v>141</v>
      </c>
      <c r="G26" s="146">
        <v>141</v>
      </c>
      <c r="H26" s="146">
        <v>166</v>
      </c>
      <c r="I26" s="144">
        <f t="shared" si="2"/>
        <v>0</v>
      </c>
      <c r="J26" s="27" t="s">
        <v>86</v>
      </c>
      <c r="K26" s="245">
        <v>0</v>
      </c>
      <c r="L26" s="146">
        <v>0</v>
      </c>
      <c r="M26" s="23">
        <f t="shared" si="1"/>
        <v>25</v>
      </c>
    </row>
    <row r="27" spans="1:14" ht="18">
      <c r="A27" s="23">
        <v>20</v>
      </c>
      <c r="B27" s="23" t="s">
        <v>72</v>
      </c>
      <c r="C27" s="27" t="s">
        <v>101</v>
      </c>
      <c r="D27" s="146">
        <v>578</v>
      </c>
      <c r="E27" s="146">
        <v>599</v>
      </c>
      <c r="F27" s="144">
        <f t="shared" si="0"/>
        <v>1177</v>
      </c>
      <c r="G27" s="146">
        <v>1179</v>
      </c>
      <c r="H27" s="146">
        <v>1271</v>
      </c>
      <c r="I27" s="144">
        <f t="shared" si="2"/>
        <v>2</v>
      </c>
      <c r="J27" s="27" t="s">
        <v>102</v>
      </c>
      <c r="K27" s="245">
        <v>1</v>
      </c>
      <c r="L27" s="146">
        <v>0</v>
      </c>
      <c r="M27" s="23">
        <f t="shared" si="1"/>
        <v>92</v>
      </c>
    </row>
    <row r="28" spans="1:14" ht="18">
      <c r="A28" s="23">
        <v>21</v>
      </c>
      <c r="B28" s="23" t="s">
        <v>72</v>
      </c>
      <c r="C28" s="27" t="s">
        <v>103</v>
      </c>
      <c r="D28" s="146">
        <v>0</v>
      </c>
      <c r="E28" s="146">
        <v>436</v>
      </c>
      <c r="F28" s="144">
        <f t="shared" si="0"/>
        <v>436</v>
      </c>
      <c r="G28" s="146">
        <v>457</v>
      </c>
      <c r="H28" s="146">
        <v>491</v>
      </c>
      <c r="I28" s="144">
        <f t="shared" si="2"/>
        <v>21</v>
      </c>
      <c r="J28" s="27" t="s">
        <v>104</v>
      </c>
      <c r="K28" s="245">
        <v>15</v>
      </c>
      <c r="L28" s="146">
        <v>0</v>
      </c>
      <c r="M28" s="23">
        <f t="shared" si="1"/>
        <v>34</v>
      </c>
    </row>
    <row r="29" spans="1:14" ht="18">
      <c r="A29" s="23">
        <v>22</v>
      </c>
      <c r="B29" s="23" t="s">
        <v>72</v>
      </c>
      <c r="C29" s="27" t="s">
        <v>105</v>
      </c>
      <c r="D29" s="146">
        <v>197</v>
      </c>
      <c r="E29" s="146">
        <v>89</v>
      </c>
      <c r="F29" s="144">
        <f t="shared" si="0"/>
        <v>286</v>
      </c>
      <c r="G29" s="146">
        <v>286</v>
      </c>
      <c r="H29" s="146">
        <v>466</v>
      </c>
      <c r="I29" s="144">
        <f t="shared" si="2"/>
        <v>0</v>
      </c>
      <c r="J29" s="27" t="s">
        <v>86</v>
      </c>
      <c r="K29" s="245">
        <v>4</v>
      </c>
      <c r="L29" s="146">
        <v>0</v>
      </c>
      <c r="M29" s="23">
        <f t="shared" si="1"/>
        <v>180</v>
      </c>
    </row>
    <row r="30" spans="1:14" ht="18">
      <c r="A30" s="23">
        <v>23</v>
      </c>
      <c r="B30" s="23" t="s">
        <v>72</v>
      </c>
      <c r="C30" s="27" t="s">
        <v>106</v>
      </c>
      <c r="D30" s="146">
        <v>469</v>
      </c>
      <c r="E30" s="146">
        <v>427</v>
      </c>
      <c r="F30" s="144">
        <f t="shared" si="0"/>
        <v>896</v>
      </c>
      <c r="G30" s="146">
        <v>1079</v>
      </c>
      <c r="H30" s="146">
        <v>1079</v>
      </c>
      <c r="I30" s="144">
        <f t="shared" si="2"/>
        <v>183</v>
      </c>
      <c r="J30" s="27" t="s">
        <v>107</v>
      </c>
      <c r="K30" s="245">
        <v>0</v>
      </c>
      <c r="L30" s="146">
        <v>0</v>
      </c>
      <c r="M30" s="23">
        <f t="shared" si="1"/>
        <v>0</v>
      </c>
    </row>
    <row r="31" spans="1:14" ht="18">
      <c r="A31" s="23">
        <v>24</v>
      </c>
      <c r="B31" s="23" t="s">
        <v>72</v>
      </c>
      <c r="C31" s="27" t="s">
        <v>108</v>
      </c>
      <c r="D31" s="146">
        <v>535</v>
      </c>
      <c r="E31" s="146">
        <v>240</v>
      </c>
      <c r="F31" s="144">
        <f t="shared" si="0"/>
        <v>775</v>
      </c>
      <c r="G31" s="146">
        <v>781</v>
      </c>
      <c r="H31" s="146">
        <v>904</v>
      </c>
      <c r="I31" s="144">
        <f t="shared" si="2"/>
        <v>6</v>
      </c>
      <c r="J31" s="27" t="s">
        <v>107</v>
      </c>
      <c r="K31" s="245">
        <v>0</v>
      </c>
      <c r="L31" s="146">
        <v>0</v>
      </c>
      <c r="M31" s="23">
        <f t="shared" si="1"/>
        <v>123</v>
      </c>
    </row>
    <row r="32" spans="1:14" ht="18">
      <c r="A32" s="243">
        <v>25</v>
      </c>
      <c r="B32" s="23" t="s">
        <v>72</v>
      </c>
      <c r="C32" s="244" t="s">
        <v>109</v>
      </c>
      <c r="D32" s="146">
        <v>88</v>
      </c>
      <c r="E32" s="146">
        <v>73</v>
      </c>
      <c r="F32" s="144">
        <f t="shared" si="0"/>
        <v>161</v>
      </c>
      <c r="G32" s="146">
        <v>214</v>
      </c>
      <c r="H32" s="146">
        <v>217</v>
      </c>
      <c r="I32" s="144">
        <f t="shared" si="2"/>
        <v>53</v>
      </c>
      <c r="J32" s="27" t="s">
        <v>110</v>
      </c>
      <c r="K32" s="146">
        <v>50</v>
      </c>
      <c r="L32" s="146">
        <v>0</v>
      </c>
      <c r="M32" s="23">
        <f t="shared" si="1"/>
        <v>3</v>
      </c>
    </row>
    <row r="33" spans="1:13" ht="31.8">
      <c r="A33" s="243">
        <v>26</v>
      </c>
      <c r="B33" s="23" t="s">
        <v>72</v>
      </c>
      <c r="C33" s="244" t="s">
        <v>111</v>
      </c>
      <c r="D33" s="146">
        <v>197</v>
      </c>
      <c r="E33" s="146">
        <v>120</v>
      </c>
      <c r="F33" s="144">
        <f t="shared" si="0"/>
        <v>317</v>
      </c>
      <c r="G33" s="146">
        <v>452</v>
      </c>
      <c r="H33" s="146">
        <v>452</v>
      </c>
      <c r="I33" s="144">
        <f t="shared" si="2"/>
        <v>135</v>
      </c>
      <c r="J33" s="142" t="s">
        <v>112</v>
      </c>
      <c r="K33" s="146">
        <v>50</v>
      </c>
      <c r="L33" s="146">
        <v>0</v>
      </c>
      <c r="M33" s="23">
        <f t="shared" si="1"/>
        <v>0</v>
      </c>
    </row>
    <row r="34" spans="1:13" ht="18">
      <c r="A34" s="243">
        <v>27</v>
      </c>
      <c r="B34" s="23" t="s">
        <v>72</v>
      </c>
      <c r="C34" s="244" t="s">
        <v>113</v>
      </c>
      <c r="D34" s="146">
        <v>522</v>
      </c>
      <c r="E34" s="146">
        <v>387</v>
      </c>
      <c r="F34" s="144">
        <f t="shared" si="0"/>
        <v>909</v>
      </c>
      <c r="G34" s="146">
        <v>1013</v>
      </c>
      <c r="H34" s="146">
        <v>1097</v>
      </c>
      <c r="I34" s="144">
        <f t="shared" si="2"/>
        <v>104</v>
      </c>
      <c r="J34" s="27" t="s">
        <v>96</v>
      </c>
      <c r="K34" s="146">
        <v>84</v>
      </c>
      <c r="L34" s="146">
        <v>3</v>
      </c>
      <c r="M34" s="23">
        <f t="shared" si="1"/>
        <v>84</v>
      </c>
    </row>
    <row r="35" spans="1:13" ht="18">
      <c r="A35" s="243">
        <v>28</v>
      </c>
      <c r="B35" s="23" t="s">
        <v>72</v>
      </c>
      <c r="C35" s="244" t="s">
        <v>114</v>
      </c>
      <c r="D35" s="146">
        <v>569</v>
      </c>
      <c r="E35" s="146">
        <v>398</v>
      </c>
      <c r="F35" s="144">
        <f t="shared" si="0"/>
        <v>967</v>
      </c>
      <c r="G35" s="146">
        <v>967</v>
      </c>
      <c r="H35" s="146">
        <v>1234</v>
      </c>
      <c r="I35" s="144">
        <f t="shared" si="2"/>
        <v>0</v>
      </c>
      <c r="J35" s="27" t="s">
        <v>86</v>
      </c>
      <c r="K35" s="146">
        <v>162</v>
      </c>
      <c r="L35" s="146">
        <v>0</v>
      </c>
      <c r="M35" s="23">
        <f t="shared" si="1"/>
        <v>267</v>
      </c>
    </row>
    <row r="36" spans="1:13" ht="18">
      <c r="C36" s="23" t="s">
        <v>115</v>
      </c>
      <c r="D36" s="151">
        <f t="shared" ref="D36:I36" si="3">SUM(D8:D35)</f>
        <v>11473</v>
      </c>
      <c r="E36" s="151">
        <f t="shared" si="3"/>
        <v>8379</v>
      </c>
      <c r="F36" s="152">
        <f t="shared" si="3"/>
        <v>19852</v>
      </c>
      <c r="G36" s="151">
        <f t="shared" si="3"/>
        <v>21228</v>
      </c>
      <c r="H36" s="151">
        <f t="shared" si="3"/>
        <v>23089</v>
      </c>
      <c r="I36" s="144">
        <f t="shared" si="3"/>
        <v>1376</v>
      </c>
      <c r="J36" s="27"/>
      <c r="K36" s="156">
        <f>SUM(K8:K35)</f>
        <v>1231</v>
      </c>
      <c r="L36" s="147">
        <f>SUM(L8:L35)</f>
        <v>193</v>
      </c>
      <c r="M36" s="157">
        <f t="shared" si="1"/>
        <v>1861</v>
      </c>
    </row>
  </sheetData>
  <mergeCells count="16">
    <mergeCell ref="A5:A7"/>
    <mergeCell ref="C5:C7"/>
    <mergeCell ref="D6:D7"/>
    <mergeCell ref="E6:E7"/>
    <mergeCell ref="F6:F7"/>
    <mergeCell ref="L5:L7"/>
    <mergeCell ref="M5:M7"/>
    <mergeCell ref="C1:K1"/>
    <mergeCell ref="C2:K2"/>
    <mergeCell ref="C3:K3"/>
    <mergeCell ref="D5:F5"/>
    <mergeCell ref="G5:G7"/>
    <mergeCell ref="H5:H7"/>
    <mergeCell ref="I5:I7"/>
    <mergeCell ref="J5:J7"/>
    <mergeCell ref="K5: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6"/>
  <sheetViews>
    <sheetView workbookViewId="0">
      <selection activeCell="A8" sqref="A8:XFD26"/>
    </sheetView>
  </sheetViews>
  <sheetFormatPr defaultColWidth="9.109375" defaultRowHeight="14.4"/>
  <cols>
    <col min="1" max="1" width="9.109375" style="23"/>
    <col min="2" max="2" width="15.6640625" style="23" customWidth="1"/>
    <col min="3" max="3" width="30.88671875" style="23" customWidth="1"/>
    <col min="4" max="4" width="19.5546875" style="23" customWidth="1"/>
    <col min="5" max="5" width="16.6640625" style="23" customWidth="1"/>
    <col min="6" max="8" width="16.88671875" style="23" customWidth="1"/>
    <col min="9" max="9" width="17.44140625" style="23" customWidth="1"/>
    <col min="10" max="10" width="37.44140625" style="23" customWidth="1"/>
    <col min="11" max="11" width="44.44140625" style="23" customWidth="1"/>
    <col min="12" max="12" width="23.6640625" style="23" customWidth="1"/>
    <col min="13" max="16384" width="9.109375" style="23"/>
  </cols>
  <sheetData>
    <row r="1" spans="1:12" ht="28.8">
      <c r="B1" s="31"/>
      <c r="C1" s="326" t="s">
        <v>116</v>
      </c>
      <c r="D1" s="327"/>
      <c r="E1" s="327"/>
      <c r="F1" s="327"/>
      <c r="G1" s="327"/>
      <c r="H1" s="327"/>
      <c r="I1" s="327"/>
      <c r="J1" s="327"/>
      <c r="K1" s="328"/>
      <c r="L1" s="202"/>
    </row>
    <row r="2" spans="1:12" ht="28.8">
      <c r="B2" s="31"/>
      <c r="C2" s="326" t="s">
        <v>1</v>
      </c>
      <c r="D2" s="327"/>
      <c r="E2" s="327"/>
      <c r="F2" s="327"/>
      <c r="G2" s="327"/>
      <c r="H2" s="327"/>
      <c r="I2" s="327"/>
      <c r="J2" s="327"/>
      <c r="K2" s="328"/>
      <c r="L2" s="202"/>
    </row>
    <row r="3" spans="1:12" ht="28.8">
      <c r="B3" s="31"/>
      <c r="C3" s="326">
        <v>2021</v>
      </c>
      <c r="D3" s="327"/>
      <c r="E3" s="327"/>
      <c r="F3" s="327"/>
      <c r="G3" s="327"/>
      <c r="H3" s="327"/>
      <c r="I3" s="327"/>
      <c r="J3" s="327"/>
      <c r="K3" s="328"/>
      <c r="L3" s="202"/>
    </row>
    <row r="4" spans="1:12" s="197" customFormat="1" ht="13.8">
      <c r="C4" s="199"/>
      <c r="D4" s="199"/>
      <c r="E4" s="199"/>
      <c r="F4" s="199"/>
      <c r="G4" s="199"/>
      <c r="H4" s="199"/>
      <c r="I4" s="199"/>
      <c r="J4" s="199"/>
      <c r="K4" s="199"/>
      <c r="L4" s="203"/>
    </row>
    <row r="5" spans="1:12" ht="18.75" customHeight="1">
      <c r="A5" s="35" t="s">
        <v>2</v>
      </c>
      <c r="B5" s="35"/>
      <c r="C5" s="35" t="s">
        <v>3</v>
      </c>
      <c r="D5" s="308" t="s">
        <v>66</v>
      </c>
      <c r="E5" s="309"/>
      <c r="F5" s="310"/>
      <c r="G5" s="311" t="s">
        <v>5</v>
      </c>
      <c r="H5" s="311" t="s">
        <v>6</v>
      </c>
      <c r="I5" s="314" t="s">
        <v>117</v>
      </c>
      <c r="J5" s="314" t="s">
        <v>8</v>
      </c>
      <c r="K5" s="314" t="s">
        <v>9</v>
      </c>
      <c r="L5" s="304" t="s">
        <v>70</v>
      </c>
    </row>
    <row r="6" spans="1:12" ht="21">
      <c r="A6" s="35"/>
      <c r="B6" s="35"/>
      <c r="C6" s="35"/>
      <c r="D6" s="86" t="s">
        <v>11</v>
      </c>
      <c r="E6" s="86" t="s">
        <v>12</v>
      </c>
      <c r="F6" s="87" t="s">
        <v>13</v>
      </c>
      <c r="G6" s="313"/>
      <c r="H6" s="313"/>
      <c r="I6" s="316"/>
      <c r="J6" s="316"/>
      <c r="K6" s="315"/>
      <c r="L6" s="305"/>
    </row>
    <row r="7" spans="1:12" ht="18">
      <c r="C7" s="35"/>
      <c r="D7" s="198"/>
      <c r="E7" s="198"/>
      <c r="F7" s="198"/>
      <c r="I7" s="198"/>
      <c r="J7" s="153" t="s">
        <v>118</v>
      </c>
      <c r="K7" s="316"/>
      <c r="L7" s="306"/>
    </row>
    <row r="8" spans="1:12" ht="18">
      <c r="A8" s="23">
        <v>1</v>
      </c>
      <c r="B8" s="23" t="s">
        <v>119</v>
      </c>
      <c r="C8" s="35" t="s">
        <v>120</v>
      </c>
      <c r="D8" s="198">
        <v>272</v>
      </c>
      <c r="E8" s="198">
        <v>170</v>
      </c>
      <c r="F8" s="198">
        <v>442</v>
      </c>
      <c r="G8" s="198">
        <v>441</v>
      </c>
      <c r="H8" s="198">
        <v>533</v>
      </c>
      <c r="I8" s="198">
        <v>-1</v>
      </c>
      <c r="J8" s="153" t="s">
        <v>121</v>
      </c>
      <c r="K8" s="102">
        <v>1</v>
      </c>
      <c r="L8" s="54">
        <v>1</v>
      </c>
    </row>
    <row r="9" spans="1:12" ht="36">
      <c r="A9" s="23">
        <v>2</v>
      </c>
      <c r="B9" s="23" t="s">
        <v>119</v>
      </c>
      <c r="C9" s="23" t="s">
        <v>122</v>
      </c>
      <c r="E9" s="23">
        <v>171</v>
      </c>
      <c r="F9" s="23">
        <v>171</v>
      </c>
      <c r="G9" s="23">
        <v>210</v>
      </c>
      <c r="H9" s="23">
        <v>210</v>
      </c>
      <c r="I9" s="23">
        <v>39</v>
      </c>
      <c r="J9" s="153" t="s">
        <v>123</v>
      </c>
      <c r="K9" s="23">
        <v>0</v>
      </c>
      <c r="L9" s="23">
        <v>0</v>
      </c>
    </row>
    <row r="10" spans="1:12" ht="54">
      <c r="A10" s="23">
        <v>3</v>
      </c>
      <c r="B10" s="23" t="s">
        <v>119</v>
      </c>
      <c r="C10" s="23" t="s">
        <v>124</v>
      </c>
      <c r="D10" s="23">
        <v>186</v>
      </c>
      <c r="E10" s="23">
        <v>170</v>
      </c>
      <c r="F10" s="23">
        <v>356</v>
      </c>
      <c r="G10" s="23">
        <v>356</v>
      </c>
      <c r="H10" s="23">
        <v>419</v>
      </c>
      <c r="I10" s="23">
        <v>63</v>
      </c>
      <c r="J10" s="153" t="s">
        <v>125</v>
      </c>
      <c r="K10" s="23">
        <v>36</v>
      </c>
      <c r="L10" s="23">
        <v>0</v>
      </c>
    </row>
    <row r="11" spans="1:12" ht="18">
      <c r="A11" s="23">
        <v>4</v>
      </c>
      <c r="B11" s="23" t="s">
        <v>119</v>
      </c>
      <c r="C11" s="23" t="s">
        <v>126</v>
      </c>
      <c r="D11" s="23">
        <v>43</v>
      </c>
      <c r="E11" s="23">
        <v>9</v>
      </c>
      <c r="F11" s="23">
        <v>52</v>
      </c>
      <c r="G11" s="23">
        <v>60</v>
      </c>
      <c r="H11" s="23">
        <v>66</v>
      </c>
      <c r="I11" s="23">
        <v>8</v>
      </c>
      <c r="J11" s="153" t="s">
        <v>127</v>
      </c>
      <c r="K11" s="23">
        <v>3</v>
      </c>
      <c r="L11" s="23">
        <v>0</v>
      </c>
    </row>
    <row r="12" spans="1:12" ht="36">
      <c r="A12" s="23">
        <v>5</v>
      </c>
      <c r="B12" s="23" t="s">
        <v>119</v>
      </c>
      <c r="C12" s="23" t="s">
        <v>128</v>
      </c>
      <c r="D12" s="23">
        <v>152</v>
      </c>
      <c r="E12" s="23">
        <v>195</v>
      </c>
      <c r="F12" s="23">
        <v>347</v>
      </c>
      <c r="G12" s="23">
        <v>337</v>
      </c>
      <c r="H12" s="23">
        <v>337</v>
      </c>
      <c r="I12" s="23">
        <v>-10</v>
      </c>
      <c r="J12" s="153" t="s">
        <v>129</v>
      </c>
      <c r="K12" s="23">
        <v>10</v>
      </c>
      <c r="L12" s="23">
        <v>10</v>
      </c>
    </row>
    <row r="13" spans="1:12" ht="36">
      <c r="A13" s="23">
        <v>6</v>
      </c>
      <c r="B13" s="23" t="s">
        <v>119</v>
      </c>
      <c r="C13" s="23" t="s">
        <v>130</v>
      </c>
      <c r="D13" s="23">
        <v>119</v>
      </c>
      <c r="E13" s="23">
        <v>118</v>
      </c>
      <c r="F13" s="23">
        <v>237</v>
      </c>
      <c r="G13" s="23">
        <v>245</v>
      </c>
      <c r="H13" s="23">
        <v>288</v>
      </c>
      <c r="I13" s="23">
        <v>8</v>
      </c>
      <c r="J13" s="153" t="s">
        <v>131</v>
      </c>
      <c r="K13" s="23">
        <v>0</v>
      </c>
      <c r="L13" s="23">
        <v>0</v>
      </c>
    </row>
    <row r="14" spans="1:12" s="198" customFormat="1" ht="36">
      <c r="A14" s="198">
        <v>7</v>
      </c>
      <c r="B14" s="23" t="s">
        <v>119</v>
      </c>
      <c r="C14" s="198" t="s">
        <v>132</v>
      </c>
      <c r="D14" s="198">
        <v>157</v>
      </c>
      <c r="E14" s="198">
        <v>58</v>
      </c>
      <c r="F14" s="198">
        <v>215</v>
      </c>
      <c r="G14" s="198">
        <v>275</v>
      </c>
      <c r="H14" s="198">
        <v>275</v>
      </c>
      <c r="I14" s="198">
        <v>60</v>
      </c>
      <c r="J14" s="153" t="s">
        <v>133</v>
      </c>
      <c r="K14" s="198">
        <v>60</v>
      </c>
      <c r="L14" s="198">
        <v>0</v>
      </c>
    </row>
    <row r="15" spans="1:12" ht="36">
      <c r="A15" s="23">
        <v>8</v>
      </c>
      <c r="B15" s="23" t="s">
        <v>119</v>
      </c>
      <c r="C15" s="23" t="s">
        <v>134</v>
      </c>
      <c r="D15" s="23">
        <v>100</v>
      </c>
      <c r="E15" s="23">
        <v>89</v>
      </c>
      <c r="F15" s="23">
        <v>189</v>
      </c>
      <c r="G15" s="23">
        <v>190</v>
      </c>
      <c r="H15" s="23">
        <v>291</v>
      </c>
      <c r="I15" s="23">
        <v>1</v>
      </c>
      <c r="J15" s="153" t="s">
        <v>135</v>
      </c>
      <c r="K15" s="23">
        <v>0</v>
      </c>
      <c r="L15" s="23">
        <v>0</v>
      </c>
    </row>
    <row r="16" spans="1:12" ht="54">
      <c r="A16" s="23">
        <v>9</v>
      </c>
      <c r="B16" s="23" t="s">
        <v>119</v>
      </c>
      <c r="C16" s="187" t="s">
        <v>136</v>
      </c>
      <c r="D16" s="148">
        <v>106</v>
      </c>
      <c r="E16" s="85">
        <v>59</v>
      </c>
      <c r="F16" s="85">
        <v>165</v>
      </c>
      <c r="G16" s="85">
        <v>163</v>
      </c>
      <c r="H16" s="85">
        <v>202</v>
      </c>
      <c r="I16" s="85">
        <v>-2</v>
      </c>
      <c r="J16" s="153" t="s">
        <v>137</v>
      </c>
      <c r="K16" s="85">
        <v>2</v>
      </c>
      <c r="L16" s="23">
        <v>2</v>
      </c>
    </row>
    <row r="17" spans="1:12" ht="18">
      <c r="A17" s="23">
        <v>10</v>
      </c>
      <c r="B17" s="23" t="s">
        <v>119</v>
      </c>
      <c r="C17" s="187" t="s">
        <v>138</v>
      </c>
      <c r="D17" s="148">
        <v>266</v>
      </c>
      <c r="E17" s="85">
        <v>222</v>
      </c>
      <c r="F17" s="85">
        <v>488</v>
      </c>
      <c r="G17" s="85">
        <v>516</v>
      </c>
      <c r="H17" s="85">
        <v>516</v>
      </c>
      <c r="I17" s="85">
        <v>28</v>
      </c>
      <c r="J17" s="153" t="s">
        <v>139</v>
      </c>
      <c r="K17" s="85">
        <v>28</v>
      </c>
      <c r="L17" s="23">
        <v>0</v>
      </c>
    </row>
    <row r="18" spans="1:12" ht="18">
      <c r="A18" s="23">
        <v>11</v>
      </c>
      <c r="B18" s="23" t="s">
        <v>119</v>
      </c>
      <c r="C18" s="187" t="s">
        <v>140</v>
      </c>
      <c r="D18" s="148">
        <v>293</v>
      </c>
      <c r="E18" s="23">
        <v>183</v>
      </c>
      <c r="F18" s="23">
        <v>476</v>
      </c>
      <c r="G18" s="23">
        <v>476</v>
      </c>
      <c r="H18" s="23">
        <v>593</v>
      </c>
      <c r="I18" s="23">
        <v>0</v>
      </c>
      <c r="J18" s="153" t="s">
        <v>141</v>
      </c>
      <c r="K18" s="23" t="s">
        <v>142</v>
      </c>
      <c r="L18" s="23">
        <v>0</v>
      </c>
    </row>
    <row r="19" spans="1:12" ht="18">
      <c r="A19" s="23">
        <v>12</v>
      </c>
      <c r="B19" s="23" t="s">
        <v>119</v>
      </c>
      <c r="C19" s="23" t="s">
        <v>143</v>
      </c>
      <c r="D19" s="23">
        <v>170</v>
      </c>
      <c r="E19" s="23">
        <v>154</v>
      </c>
      <c r="F19" s="23">
        <v>324</v>
      </c>
      <c r="G19" s="23">
        <v>324</v>
      </c>
      <c r="H19" s="23">
        <v>330</v>
      </c>
      <c r="I19" s="23">
        <v>0</v>
      </c>
      <c r="J19" s="153" t="s">
        <v>144</v>
      </c>
      <c r="K19" s="23" t="s">
        <v>142</v>
      </c>
      <c r="L19" s="23">
        <v>0</v>
      </c>
    </row>
    <row r="20" spans="1:12" ht="72">
      <c r="A20" s="23">
        <v>13</v>
      </c>
      <c r="B20" s="23" t="s">
        <v>119</v>
      </c>
      <c r="C20" s="23" t="s">
        <v>145</v>
      </c>
      <c r="D20" s="23">
        <v>216</v>
      </c>
      <c r="E20" s="23">
        <v>178</v>
      </c>
      <c r="F20" s="23">
        <v>394</v>
      </c>
      <c r="G20" s="23">
        <v>436</v>
      </c>
      <c r="H20" s="23">
        <v>470</v>
      </c>
      <c r="I20" s="23">
        <v>42</v>
      </c>
      <c r="J20" s="153" t="s">
        <v>146</v>
      </c>
      <c r="K20" s="23">
        <v>36</v>
      </c>
      <c r="L20" s="23">
        <v>0</v>
      </c>
    </row>
    <row r="21" spans="1:12">
      <c r="A21" s="23">
        <v>14</v>
      </c>
      <c r="B21" s="23" t="s">
        <v>119</v>
      </c>
      <c r="C21" s="23" t="s">
        <v>147</v>
      </c>
      <c r="D21" s="23">
        <v>242</v>
      </c>
      <c r="E21" s="23">
        <v>214</v>
      </c>
      <c r="F21" s="23">
        <v>456</v>
      </c>
      <c r="G21" s="23">
        <v>510</v>
      </c>
      <c r="H21" s="23">
        <v>510</v>
      </c>
      <c r="I21" s="23">
        <v>54</v>
      </c>
      <c r="J21" s="23" t="s">
        <v>148</v>
      </c>
    </row>
    <row r="23" spans="1:12">
      <c r="J23" s="23" t="s">
        <v>149</v>
      </c>
    </row>
    <row r="24" spans="1:12" ht="18">
      <c r="C24" s="86"/>
      <c r="J24" s="23" t="s">
        <v>150</v>
      </c>
    </row>
    <row r="25" spans="1:12">
      <c r="A25" s="23">
        <v>15</v>
      </c>
      <c r="B25" s="23" t="s">
        <v>119</v>
      </c>
      <c r="C25" s="23" t="s">
        <v>151</v>
      </c>
      <c r="D25" s="23">
        <v>260</v>
      </c>
      <c r="E25" s="23">
        <v>190</v>
      </c>
      <c r="F25" s="23">
        <v>450</v>
      </c>
      <c r="G25" s="23">
        <v>450</v>
      </c>
      <c r="H25" s="23">
        <v>594</v>
      </c>
      <c r="I25" s="23">
        <v>0</v>
      </c>
      <c r="J25" s="23" t="s">
        <v>152</v>
      </c>
      <c r="K25" s="23">
        <v>0</v>
      </c>
    </row>
    <row r="26" spans="1:12">
      <c r="A26" s="23">
        <v>16</v>
      </c>
      <c r="B26" s="23" t="s">
        <v>119</v>
      </c>
      <c r="C26" s="23" t="s">
        <v>153</v>
      </c>
      <c r="D26" s="23">
        <v>125</v>
      </c>
      <c r="E26" s="23">
        <v>107</v>
      </c>
      <c r="F26" s="23">
        <v>232</v>
      </c>
      <c r="G26" s="23">
        <v>232</v>
      </c>
      <c r="H26" s="23">
        <v>285</v>
      </c>
      <c r="I26" s="23">
        <v>0</v>
      </c>
      <c r="J26" s="23" t="s">
        <v>152</v>
      </c>
      <c r="K26" s="23">
        <v>0</v>
      </c>
      <c r="L26" s="23">
        <v>0</v>
      </c>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8"/>
  <sheetViews>
    <sheetView workbookViewId="0">
      <selection activeCell="A7" sqref="A7:XFD18"/>
    </sheetView>
  </sheetViews>
  <sheetFormatPr defaultColWidth="9" defaultRowHeight="14.4"/>
  <cols>
    <col min="1" max="1" width="6.6640625" customWidth="1"/>
    <col min="2" max="2" width="14.6640625" customWidth="1"/>
    <col min="3" max="3" width="39.33203125" customWidth="1"/>
    <col min="4" max="4" width="19.5546875" customWidth="1"/>
    <col min="5" max="5" width="16.6640625" customWidth="1"/>
    <col min="6" max="8" width="16.88671875" customWidth="1"/>
    <col min="9" max="9" width="17.44140625" customWidth="1"/>
    <col min="10" max="10" width="18.88671875" customWidth="1"/>
    <col min="11" max="11" width="44.44140625" customWidth="1"/>
    <col min="12" max="12" width="23.6640625" customWidth="1"/>
  </cols>
  <sheetData>
    <row r="1" spans="1:12" ht="28.8">
      <c r="A1" s="329" t="s">
        <v>116</v>
      </c>
      <c r="B1" s="329"/>
      <c r="C1" s="329"/>
      <c r="D1" s="329"/>
      <c r="E1" s="329"/>
      <c r="F1" s="329"/>
      <c r="G1" s="329"/>
      <c r="H1" s="329"/>
      <c r="I1" s="329"/>
      <c r="J1" s="329"/>
      <c r="K1" s="329"/>
      <c r="L1" s="329"/>
    </row>
    <row r="2" spans="1:12" ht="28.8">
      <c r="A2" s="329" t="s">
        <v>1</v>
      </c>
      <c r="B2" s="329"/>
      <c r="C2" s="329"/>
      <c r="D2" s="329"/>
      <c r="E2" s="329"/>
      <c r="F2" s="329"/>
      <c r="G2" s="329"/>
      <c r="H2" s="329"/>
      <c r="I2" s="329"/>
      <c r="J2" s="329"/>
      <c r="K2" s="329"/>
      <c r="L2" s="329"/>
    </row>
    <row r="3" spans="1:12" ht="28.8">
      <c r="A3" s="329">
        <v>2021</v>
      </c>
      <c r="B3" s="329"/>
      <c r="C3" s="329"/>
      <c r="D3" s="329"/>
      <c r="E3" s="329"/>
      <c r="F3" s="329"/>
      <c r="G3" s="329"/>
      <c r="H3" s="329"/>
      <c r="I3" s="329"/>
      <c r="J3" s="329"/>
      <c r="K3" s="329"/>
      <c r="L3" s="329"/>
    </row>
    <row r="4" spans="1:12" ht="18">
      <c r="A4" s="19" t="s">
        <v>2</v>
      </c>
      <c r="B4" s="19"/>
      <c r="C4" s="19" t="s">
        <v>3</v>
      </c>
      <c r="D4" s="308" t="s">
        <v>66</v>
      </c>
      <c r="E4" s="309"/>
      <c r="F4" s="310"/>
      <c r="G4" s="330" t="s">
        <v>5</v>
      </c>
      <c r="H4" s="311" t="s">
        <v>6</v>
      </c>
      <c r="I4" s="314" t="s">
        <v>7</v>
      </c>
      <c r="J4" s="331" t="s">
        <v>8</v>
      </c>
      <c r="K4" s="317" t="s">
        <v>9</v>
      </c>
      <c r="L4" s="304" t="s">
        <v>70</v>
      </c>
    </row>
    <row r="5" spans="1:12" ht="21">
      <c r="A5" s="21"/>
      <c r="B5" s="21"/>
      <c r="C5" s="21"/>
      <c r="D5" s="86" t="s">
        <v>11</v>
      </c>
      <c r="E5" s="86" t="s">
        <v>12</v>
      </c>
      <c r="F5" s="87" t="s">
        <v>13</v>
      </c>
      <c r="G5" s="330"/>
      <c r="H5" s="313"/>
      <c r="I5" s="316"/>
      <c r="J5" s="331"/>
      <c r="K5" s="318"/>
      <c r="L5" s="305"/>
    </row>
    <row r="6" spans="1:12" ht="18">
      <c r="A6" s="23"/>
      <c r="B6" s="88"/>
      <c r="C6" s="19"/>
      <c r="D6" s="89"/>
      <c r="E6" s="89"/>
      <c r="F6" s="89"/>
      <c r="G6" s="23"/>
      <c r="H6" s="88"/>
      <c r="I6" s="89"/>
      <c r="J6" s="153" t="s">
        <v>118</v>
      </c>
      <c r="K6" s="318"/>
      <c r="L6" s="306"/>
    </row>
    <row r="7" spans="1:12" ht="62.4">
      <c r="A7" s="93">
        <v>1</v>
      </c>
      <c r="B7" s="93" t="s">
        <v>154</v>
      </c>
      <c r="C7" s="187" t="s">
        <v>155</v>
      </c>
      <c r="D7" s="131">
        <v>269</v>
      </c>
      <c r="E7" s="131">
        <v>251</v>
      </c>
      <c r="F7" s="131">
        <v>520</v>
      </c>
      <c r="G7" s="131">
        <v>516</v>
      </c>
      <c r="H7" s="131">
        <v>712</v>
      </c>
      <c r="I7" s="131">
        <v>-4</v>
      </c>
      <c r="J7" s="237" t="s">
        <v>156</v>
      </c>
      <c r="K7" s="138">
        <v>4</v>
      </c>
      <c r="L7" s="138">
        <v>0</v>
      </c>
    </row>
    <row r="8" spans="1:12" ht="18">
      <c r="A8" s="96">
        <v>2</v>
      </c>
      <c r="B8" s="93" t="s">
        <v>154</v>
      </c>
      <c r="C8" s="183" t="s">
        <v>157</v>
      </c>
      <c r="D8" s="228">
        <v>208</v>
      </c>
      <c r="E8" s="228">
        <v>124</v>
      </c>
      <c r="F8" s="228">
        <v>332</v>
      </c>
      <c r="G8" s="229">
        <v>369</v>
      </c>
      <c r="H8" s="228">
        <v>445</v>
      </c>
      <c r="I8" s="228">
        <v>37</v>
      </c>
      <c r="J8" s="238" t="s">
        <v>158</v>
      </c>
      <c r="K8" s="138">
        <v>0</v>
      </c>
      <c r="L8" s="239">
        <v>0</v>
      </c>
    </row>
    <row r="9" spans="1:12" ht="126">
      <c r="A9" s="93">
        <v>3</v>
      </c>
      <c r="B9" s="93" t="s">
        <v>154</v>
      </c>
      <c r="C9" s="230" t="s">
        <v>159</v>
      </c>
      <c r="D9" s="231">
        <v>68</v>
      </c>
      <c r="E9" s="231">
        <v>93</v>
      </c>
      <c r="F9" s="231">
        <v>161</v>
      </c>
      <c r="G9" s="131">
        <v>188</v>
      </c>
      <c r="H9" s="231">
        <v>242</v>
      </c>
      <c r="I9" s="131">
        <v>27</v>
      </c>
      <c r="J9" s="192" t="s">
        <v>160</v>
      </c>
      <c r="K9" s="138">
        <v>9</v>
      </c>
      <c r="L9" s="138">
        <v>0</v>
      </c>
    </row>
    <row r="10" spans="1:12" ht="36">
      <c r="A10" s="93">
        <v>4</v>
      </c>
      <c r="B10" s="93" t="s">
        <v>154</v>
      </c>
      <c r="C10" s="187" t="s">
        <v>161</v>
      </c>
      <c r="D10" s="231">
        <v>26</v>
      </c>
      <c r="E10" s="231">
        <v>11</v>
      </c>
      <c r="F10" s="231">
        <v>37</v>
      </c>
      <c r="G10" s="93">
        <v>37</v>
      </c>
      <c r="H10" s="232">
        <v>50</v>
      </c>
      <c r="I10" s="231">
        <v>13</v>
      </c>
      <c r="J10" s="192" t="s">
        <v>162</v>
      </c>
      <c r="K10" s="138">
        <v>37</v>
      </c>
      <c r="L10" s="104">
        <v>0</v>
      </c>
    </row>
    <row r="11" spans="1:12" ht="72">
      <c r="A11" s="93">
        <v>5</v>
      </c>
      <c r="B11" s="93" t="s">
        <v>154</v>
      </c>
      <c r="C11" s="230" t="s">
        <v>163</v>
      </c>
      <c r="D11" s="231">
        <v>78</v>
      </c>
      <c r="E11" s="231">
        <v>62</v>
      </c>
      <c r="F11" s="231">
        <v>140</v>
      </c>
      <c r="G11" s="131">
        <v>153</v>
      </c>
      <c r="H11" s="231">
        <v>167</v>
      </c>
      <c r="I11" s="231">
        <v>13</v>
      </c>
      <c r="J11" s="30" t="s">
        <v>164</v>
      </c>
      <c r="K11" s="138">
        <v>0</v>
      </c>
      <c r="L11" s="138">
        <v>0</v>
      </c>
    </row>
    <row r="12" spans="1:12" ht="72">
      <c r="A12" s="93">
        <v>6</v>
      </c>
      <c r="B12" s="93" t="s">
        <v>154</v>
      </c>
      <c r="C12" s="231" t="s">
        <v>165</v>
      </c>
      <c r="D12" s="131">
        <v>392</v>
      </c>
      <c r="E12" s="131">
        <v>290</v>
      </c>
      <c r="F12" s="231">
        <v>682</v>
      </c>
      <c r="G12" s="131">
        <v>677</v>
      </c>
      <c r="H12" s="131">
        <v>814</v>
      </c>
      <c r="I12" s="131">
        <v>-5</v>
      </c>
      <c r="J12" s="138" t="s">
        <v>166</v>
      </c>
      <c r="K12" s="138">
        <v>5</v>
      </c>
      <c r="L12" s="104">
        <v>10</v>
      </c>
    </row>
    <row r="13" spans="1:12" s="17" customFormat="1" ht="18">
      <c r="A13" s="96">
        <v>7</v>
      </c>
      <c r="B13" s="93" t="s">
        <v>154</v>
      </c>
      <c r="C13" s="185" t="s">
        <v>167</v>
      </c>
      <c r="D13" s="229">
        <v>220</v>
      </c>
      <c r="E13" s="229">
        <v>233</v>
      </c>
      <c r="F13" s="229">
        <v>453</v>
      </c>
      <c r="G13" s="229">
        <v>453</v>
      </c>
      <c r="H13" s="229">
        <v>551</v>
      </c>
      <c r="I13" s="229">
        <v>98</v>
      </c>
      <c r="J13" s="238" t="s">
        <v>168</v>
      </c>
      <c r="K13" s="138">
        <v>0</v>
      </c>
      <c r="L13" s="139">
        <v>0</v>
      </c>
    </row>
    <row r="14" spans="1:12" ht="72">
      <c r="A14" s="96">
        <v>8</v>
      </c>
      <c r="B14" s="93" t="s">
        <v>154</v>
      </c>
      <c r="C14" s="183" t="s">
        <v>169</v>
      </c>
      <c r="D14" s="231">
        <v>54</v>
      </c>
      <c r="E14" s="231">
        <v>46</v>
      </c>
      <c r="F14" s="231">
        <f>D14+E14</f>
        <v>100</v>
      </c>
      <c r="G14" s="131">
        <v>107</v>
      </c>
      <c r="H14" s="131">
        <v>107</v>
      </c>
      <c r="I14" s="131">
        <v>7</v>
      </c>
      <c r="J14" s="138" t="s">
        <v>170</v>
      </c>
      <c r="K14" s="138">
        <v>100</v>
      </c>
      <c r="L14" s="104">
        <v>0</v>
      </c>
    </row>
    <row r="15" spans="1:12" ht="72">
      <c r="A15" s="93">
        <v>9</v>
      </c>
      <c r="B15" s="93" t="s">
        <v>154</v>
      </c>
      <c r="C15" s="185" t="s">
        <v>171</v>
      </c>
      <c r="D15" s="131">
        <v>4</v>
      </c>
      <c r="E15" s="131">
        <v>0</v>
      </c>
      <c r="F15" s="131">
        <v>4</v>
      </c>
      <c r="G15" s="131">
        <v>17</v>
      </c>
      <c r="H15" s="131">
        <v>17</v>
      </c>
      <c r="I15" s="131">
        <v>13</v>
      </c>
      <c r="J15" s="238" t="s">
        <v>172</v>
      </c>
      <c r="K15" s="138">
        <v>4</v>
      </c>
      <c r="L15" s="139">
        <v>0</v>
      </c>
    </row>
    <row r="16" spans="1:12" ht="108">
      <c r="A16" s="93">
        <v>10</v>
      </c>
      <c r="B16" s="93" t="s">
        <v>154</v>
      </c>
      <c r="C16" s="233" t="s">
        <v>173</v>
      </c>
      <c r="D16" s="234">
        <v>380</v>
      </c>
      <c r="E16" s="234">
        <v>417</v>
      </c>
      <c r="F16" s="234">
        <v>797</v>
      </c>
      <c r="G16" s="98">
        <v>889</v>
      </c>
      <c r="H16" s="235">
        <v>1013</v>
      </c>
      <c r="I16" s="234">
        <v>92</v>
      </c>
      <c r="J16" s="240" t="s">
        <v>174</v>
      </c>
      <c r="K16" s="241">
        <v>17</v>
      </c>
      <c r="L16" s="23"/>
    </row>
    <row r="17" spans="1:12" ht="72">
      <c r="A17" s="93">
        <v>11</v>
      </c>
      <c r="B17" s="93" t="s">
        <v>154</v>
      </c>
      <c r="C17" s="100" t="s">
        <v>175</v>
      </c>
      <c r="D17" s="231">
        <v>89</v>
      </c>
      <c r="E17" s="231">
        <v>39</v>
      </c>
      <c r="F17" s="231">
        <v>128</v>
      </c>
      <c r="G17" s="131">
        <v>45</v>
      </c>
      <c r="H17" s="231">
        <v>173</v>
      </c>
      <c r="I17" s="231">
        <v>-83</v>
      </c>
      <c r="J17" s="238" t="s">
        <v>176</v>
      </c>
      <c r="K17" s="241">
        <v>83</v>
      </c>
      <c r="L17" s="23"/>
    </row>
    <row r="18" spans="1:12" ht="31.2">
      <c r="A18" s="93">
        <v>12</v>
      </c>
      <c r="B18" s="93" t="s">
        <v>154</v>
      </c>
      <c r="C18" s="236" t="s">
        <v>177</v>
      </c>
      <c r="D18" s="228">
        <v>334</v>
      </c>
      <c r="E18" s="228">
        <v>271</v>
      </c>
      <c r="F18" s="228">
        <v>605</v>
      </c>
      <c r="G18" s="229">
        <v>795</v>
      </c>
      <c r="H18" s="228">
        <v>795</v>
      </c>
      <c r="I18" s="228">
        <v>190</v>
      </c>
      <c r="J18" s="242" t="s">
        <v>178</v>
      </c>
      <c r="K18" s="138">
        <v>190</v>
      </c>
      <c r="L18" s="139">
        <v>0</v>
      </c>
    </row>
    <row r="19" spans="1:12">
      <c r="A19" s="23"/>
      <c r="B19" s="23"/>
      <c r="C19" s="23"/>
      <c r="D19" s="23"/>
      <c r="E19" s="23"/>
      <c r="F19" s="23"/>
      <c r="G19" s="23"/>
      <c r="H19" s="23"/>
      <c r="I19" s="23"/>
      <c r="J19" s="23"/>
      <c r="K19" s="31"/>
      <c r="L19" s="23"/>
    </row>
    <row r="20" spans="1:12">
      <c r="A20" s="23"/>
      <c r="B20" s="23"/>
      <c r="C20" s="23"/>
      <c r="D20" s="23"/>
      <c r="E20" s="23"/>
      <c r="F20" s="23"/>
      <c r="G20" s="23"/>
      <c r="H20" s="23"/>
      <c r="I20" s="23"/>
      <c r="J20" s="23"/>
      <c r="K20" s="31"/>
      <c r="L20" s="23"/>
    </row>
    <row r="21" spans="1:12">
      <c r="A21" s="23"/>
      <c r="B21" s="23"/>
      <c r="C21" s="23"/>
      <c r="D21" s="23"/>
      <c r="E21" s="23"/>
      <c r="F21" s="23"/>
      <c r="G21" s="23"/>
      <c r="H21" s="23"/>
      <c r="I21" s="23"/>
      <c r="J21" s="23"/>
      <c r="K21" s="31"/>
      <c r="L21" s="23"/>
    </row>
    <row r="22" spans="1:12">
      <c r="A22" s="23"/>
      <c r="B22" s="23"/>
      <c r="C22" s="23"/>
      <c r="D22" s="23"/>
      <c r="E22" s="23"/>
      <c r="F22" s="23"/>
      <c r="G22" s="23"/>
      <c r="H22" s="23"/>
      <c r="I22" s="23"/>
      <c r="J22" s="23"/>
      <c r="K22" s="31"/>
      <c r="L22" s="23"/>
    </row>
    <row r="23" spans="1:12" ht="18">
      <c r="A23" s="23"/>
      <c r="B23" s="23"/>
      <c r="C23" s="86"/>
      <c r="D23" s="23"/>
      <c r="E23" s="23"/>
      <c r="F23" s="23"/>
      <c r="G23" s="23"/>
      <c r="H23" s="23"/>
      <c r="I23" s="23"/>
      <c r="J23" s="23"/>
      <c r="K23" s="31"/>
      <c r="L23" s="23"/>
    </row>
    <row r="24" spans="1:12">
      <c r="A24" s="23"/>
      <c r="B24" s="23"/>
      <c r="C24" s="23"/>
      <c r="D24" s="23"/>
      <c r="E24" s="23"/>
      <c r="F24" s="23"/>
      <c r="G24" s="23"/>
      <c r="H24" s="23"/>
      <c r="I24" s="23"/>
      <c r="J24" s="23"/>
      <c r="K24" s="31"/>
      <c r="L24" s="23"/>
    </row>
    <row r="25" spans="1:12">
      <c r="A25" s="23"/>
      <c r="B25" s="23"/>
      <c r="C25" s="23"/>
      <c r="D25" s="23"/>
      <c r="E25" s="23"/>
      <c r="F25" s="23"/>
      <c r="G25" s="23"/>
      <c r="H25" s="23"/>
      <c r="I25" s="23"/>
      <c r="J25" s="23"/>
      <c r="K25" s="31"/>
      <c r="L25" s="23"/>
    </row>
    <row r="26" spans="1:12">
      <c r="A26" s="23"/>
      <c r="B26" s="23"/>
      <c r="C26" s="23"/>
      <c r="D26" s="23"/>
      <c r="E26" s="23"/>
      <c r="F26" s="23"/>
      <c r="G26" s="23"/>
      <c r="H26" s="23"/>
      <c r="I26" s="23"/>
      <c r="J26" s="23"/>
      <c r="K26" s="31"/>
      <c r="L26" s="23"/>
    </row>
    <row r="27" spans="1:12">
      <c r="A27" s="23"/>
      <c r="B27" s="23"/>
      <c r="C27" s="23"/>
      <c r="D27" s="23"/>
      <c r="E27" s="23"/>
      <c r="F27" s="23"/>
      <c r="G27" s="23"/>
      <c r="H27" s="23"/>
      <c r="I27" s="23"/>
      <c r="J27" s="23"/>
      <c r="K27" s="31"/>
      <c r="L27" s="23"/>
    </row>
    <row r="28" spans="1:12">
      <c r="A28" s="23"/>
      <c r="B28" s="23"/>
      <c r="C28" s="23"/>
      <c r="D28" s="23"/>
      <c r="E28" s="23"/>
      <c r="F28" s="23"/>
      <c r="G28" s="23"/>
      <c r="H28" s="23"/>
      <c r="I28" s="23"/>
      <c r="J28" s="23"/>
      <c r="K28" s="31"/>
      <c r="L28" s="23"/>
    </row>
  </sheetData>
  <mergeCells count="10">
    <mergeCell ref="A1:L1"/>
    <mergeCell ref="A2:L2"/>
    <mergeCell ref="A3:L3"/>
    <mergeCell ref="D4:F4"/>
    <mergeCell ref="G4:G5"/>
    <mergeCell ref="H4:H5"/>
    <mergeCell ref="I4:I5"/>
    <mergeCell ref="J4:J5"/>
    <mergeCell ref="K4:K6"/>
    <mergeCell ref="L4: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
  <sheetViews>
    <sheetView workbookViewId="0">
      <selection activeCell="A8" sqref="A8:XFD24"/>
    </sheetView>
  </sheetViews>
  <sheetFormatPr defaultColWidth="9.109375" defaultRowHeight="14.4"/>
  <cols>
    <col min="1" max="1" width="9.109375" style="23"/>
    <col min="2" max="2" width="12.33203125" style="23" customWidth="1"/>
    <col min="3" max="3" width="30.88671875" style="23" customWidth="1"/>
    <col min="4" max="4" width="19.5546875" style="23" customWidth="1"/>
    <col min="5" max="5" width="16.6640625" style="23" customWidth="1"/>
    <col min="6" max="8" width="16.88671875" style="23" customWidth="1"/>
    <col min="9" max="9" width="17.44140625" style="23" customWidth="1"/>
    <col min="10" max="10" width="30.44140625" style="23" customWidth="1"/>
    <col min="11" max="11" width="44.44140625" style="23" customWidth="1"/>
    <col min="12" max="12" width="23.6640625" style="23" customWidth="1"/>
    <col min="13" max="16384" width="9.109375" style="23"/>
  </cols>
  <sheetData>
    <row r="1" spans="1:15" ht="28.8">
      <c r="C1" s="329" t="s">
        <v>116</v>
      </c>
      <c r="D1" s="329"/>
      <c r="E1" s="329"/>
      <c r="F1" s="329"/>
      <c r="G1" s="329"/>
      <c r="H1" s="329"/>
      <c r="I1" s="329"/>
      <c r="J1" s="329"/>
      <c r="K1" s="329"/>
      <c r="L1" s="202"/>
    </row>
    <row r="2" spans="1:15" ht="28.8">
      <c r="C2" s="329" t="s">
        <v>1</v>
      </c>
      <c r="D2" s="329"/>
      <c r="E2" s="329"/>
      <c r="F2" s="329"/>
      <c r="G2" s="329"/>
      <c r="H2" s="329"/>
      <c r="I2" s="329"/>
      <c r="J2" s="329"/>
      <c r="K2" s="329"/>
      <c r="L2" s="202"/>
    </row>
    <row r="3" spans="1:15" ht="28.8">
      <c r="C3" s="329">
        <v>2021</v>
      </c>
      <c r="D3" s="329"/>
      <c r="E3" s="329"/>
      <c r="F3" s="329"/>
      <c r="G3" s="329"/>
      <c r="H3" s="329"/>
      <c r="I3" s="329"/>
      <c r="J3" s="329"/>
      <c r="K3" s="329"/>
      <c r="L3" s="202"/>
    </row>
    <row r="4" spans="1:15" s="197" customFormat="1" ht="13.8">
      <c r="C4" s="199"/>
      <c r="D4" s="199"/>
      <c r="E4" s="199"/>
      <c r="F4" s="199"/>
      <c r="G4" s="199"/>
      <c r="H4" s="199"/>
      <c r="I4" s="199"/>
      <c r="J4" s="199"/>
      <c r="K4" s="199"/>
      <c r="L4" s="203"/>
    </row>
    <row r="5" spans="1:15" ht="18">
      <c r="A5" s="35" t="s">
        <v>2</v>
      </c>
      <c r="B5" s="35"/>
      <c r="C5" s="35" t="s">
        <v>3</v>
      </c>
      <c r="D5" s="333" t="s">
        <v>66</v>
      </c>
      <c r="E5" s="333"/>
      <c r="F5" s="333"/>
      <c r="G5" s="330" t="s">
        <v>5</v>
      </c>
      <c r="H5" s="330" t="s">
        <v>6</v>
      </c>
      <c r="I5" s="331" t="s">
        <v>7</v>
      </c>
      <c r="J5" s="331" t="s">
        <v>8</v>
      </c>
      <c r="K5" s="331" t="s">
        <v>9</v>
      </c>
      <c r="L5" s="332" t="s">
        <v>70</v>
      </c>
    </row>
    <row r="6" spans="1:15" ht="21">
      <c r="A6" s="35"/>
      <c r="B6" s="35"/>
      <c r="C6" s="35"/>
      <c r="D6" s="86" t="s">
        <v>11</v>
      </c>
      <c r="E6" s="86" t="s">
        <v>12</v>
      </c>
      <c r="F6" s="87" t="s">
        <v>13</v>
      </c>
      <c r="G6" s="330"/>
      <c r="H6" s="330"/>
      <c r="I6" s="331"/>
      <c r="J6" s="331"/>
      <c r="K6" s="331"/>
      <c r="L6" s="332"/>
    </row>
    <row r="7" spans="1:15" ht="18">
      <c r="C7" s="35"/>
      <c r="D7" s="198"/>
      <c r="E7" s="198"/>
      <c r="F7" s="198"/>
      <c r="I7" s="198"/>
      <c r="J7" s="153" t="s">
        <v>118</v>
      </c>
      <c r="K7" s="331"/>
      <c r="L7" s="332"/>
    </row>
    <row r="8" spans="1:15" ht="15.6">
      <c r="A8" s="23">
        <v>1</v>
      </c>
      <c r="B8" s="23" t="s">
        <v>265</v>
      </c>
      <c r="C8" s="200" t="s">
        <v>266</v>
      </c>
      <c r="D8" s="200">
        <v>395</v>
      </c>
      <c r="E8" s="200">
        <v>278</v>
      </c>
      <c r="F8" s="200">
        <v>671</v>
      </c>
      <c r="G8" s="200">
        <v>671</v>
      </c>
      <c r="H8" s="200">
        <v>838</v>
      </c>
      <c r="I8" s="200">
        <v>0</v>
      </c>
      <c r="J8" s="200" t="s">
        <v>267</v>
      </c>
      <c r="K8" s="200">
        <v>0</v>
      </c>
      <c r="L8" s="200">
        <v>4</v>
      </c>
      <c r="M8" s="200"/>
      <c r="N8" s="200"/>
      <c r="O8" s="200"/>
    </row>
    <row r="9" spans="1:15" ht="15.6">
      <c r="A9" s="23">
        <v>2</v>
      </c>
      <c r="B9" s="23" t="s">
        <v>265</v>
      </c>
      <c r="C9" s="23" t="s">
        <v>268</v>
      </c>
      <c r="D9" s="23">
        <v>553</v>
      </c>
      <c r="E9" s="23">
        <v>379</v>
      </c>
      <c r="F9" s="23">
        <v>932</v>
      </c>
      <c r="G9" s="23">
        <v>1258</v>
      </c>
      <c r="H9" s="23">
        <v>1258</v>
      </c>
      <c r="I9" s="23">
        <v>326</v>
      </c>
      <c r="J9" s="23" t="s">
        <v>269</v>
      </c>
      <c r="K9" s="23">
        <v>120</v>
      </c>
      <c r="L9" s="23">
        <v>0</v>
      </c>
      <c r="M9" s="200"/>
      <c r="N9" s="200"/>
      <c r="O9" s="200"/>
    </row>
    <row r="10" spans="1:15" ht="15.6">
      <c r="B10" s="23" t="s">
        <v>265</v>
      </c>
      <c r="J10" s="23" t="s">
        <v>270</v>
      </c>
      <c r="M10" s="200"/>
      <c r="N10" s="200"/>
      <c r="O10" s="200"/>
    </row>
    <row r="11" spans="1:15" ht="15.6">
      <c r="B11" s="23" t="s">
        <v>265</v>
      </c>
      <c r="J11" s="23" t="s">
        <v>271</v>
      </c>
      <c r="M11" s="200"/>
      <c r="N11" s="200"/>
      <c r="O11" s="200"/>
    </row>
    <row r="12" spans="1:15" ht="18">
      <c r="A12" s="198"/>
      <c r="B12" s="23" t="s">
        <v>265</v>
      </c>
      <c r="J12" s="23" t="s">
        <v>272</v>
      </c>
      <c r="M12" s="200"/>
      <c r="N12" s="200"/>
      <c r="O12" s="200"/>
    </row>
    <row r="13" spans="1:15">
      <c r="A13" s="23">
        <v>3</v>
      </c>
      <c r="B13" s="23" t="s">
        <v>265</v>
      </c>
      <c r="C13" s="23" t="s">
        <v>273</v>
      </c>
      <c r="D13" s="23">
        <v>234</v>
      </c>
      <c r="E13" s="23">
        <v>156</v>
      </c>
      <c r="F13" s="23">
        <v>390</v>
      </c>
      <c r="G13" s="23">
        <v>390</v>
      </c>
      <c r="H13" s="23">
        <v>390</v>
      </c>
      <c r="I13" s="23">
        <v>0</v>
      </c>
      <c r="J13" s="23" t="s">
        <v>118</v>
      </c>
      <c r="K13" s="23">
        <v>0</v>
      </c>
      <c r="L13" s="23">
        <v>0</v>
      </c>
    </row>
    <row r="14" spans="1:15" s="198" customFormat="1" ht="18">
      <c r="A14" s="23">
        <v>4</v>
      </c>
      <c r="B14" s="23" t="s">
        <v>265</v>
      </c>
      <c r="C14" s="23" t="s">
        <v>274</v>
      </c>
      <c r="D14" s="23">
        <v>153</v>
      </c>
      <c r="E14" s="23">
        <v>231</v>
      </c>
      <c r="F14" s="23">
        <v>384</v>
      </c>
      <c r="G14" s="23">
        <v>511</v>
      </c>
      <c r="H14" s="23">
        <v>511</v>
      </c>
      <c r="I14" s="23">
        <v>127</v>
      </c>
      <c r="J14" s="23" t="s">
        <v>275</v>
      </c>
      <c r="K14" s="23">
        <v>0</v>
      </c>
      <c r="L14" s="23">
        <v>0</v>
      </c>
    </row>
    <row r="15" spans="1:15">
      <c r="B15" s="23" t="s">
        <v>265</v>
      </c>
      <c r="J15" s="23" t="s">
        <v>276</v>
      </c>
    </row>
    <row r="16" spans="1:15">
      <c r="B16" s="23" t="s">
        <v>265</v>
      </c>
      <c r="J16" s="23" t="s">
        <v>272</v>
      </c>
    </row>
    <row r="17" spans="1:12">
      <c r="A17" s="23">
        <v>5</v>
      </c>
      <c r="B17" s="23" t="s">
        <v>265</v>
      </c>
      <c r="C17" s="23" t="s">
        <v>277</v>
      </c>
      <c r="D17" s="23">
        <v>359</v>
      </c>
      <c r="E17" s="23">
        <v>202</v>
      </c>
      <c r="F17" s="23">
        <v>561</v>
      </c>
      <c r="G17" s="23">
        <v>591</v>
      </c>
      <c r="H17" s="23">
        <v>591</v>
      </c>
      <c r="I17" s="23">
        <v>30</v>
      </c>
      <c r="J17" s="23" t="s">
        <v>278</v>
      </c>
      <c r="K17" s="23">
        <v>8</v>
      </c>
      <c r="L17" s="23">
        <v>0</v>
      </c>
    </row>
    <row r="18" spans="1:12">
      <c r="B18" s="23" t="s">
        <v>265</v>
      </c>
      <c r="J18" s="23" t="s">
        <v>279</v>
      </c>
    </row>
    <row r="19" spans="1:12">
      <c r="B19" s="23" t="s">
        <v>265</v>
      </c>
      <c r="J19" s="23" t="s">
        <v>278</v>
      </c>
    </row>
    <row r="20" spans="1:12">
      <c r="B20" s="23" t="s">
        <v>265</v>
      </c>
      <c r="J20" s="23" t="s">
        <v>280</v>
      </c>
    </row>
    <row r="21" spans="1:12">
      <c r="A21" s="23">
        <v>6</v>
      </c>
      <c r="B21" s="23" t="s">
        <v>265</v>
      </c>
      <c r="C21" s="23" t="s">
        <v>281</v>
      </c>
      <c r="D21" s="23">
        <v>478</v>
      </c>
      <c r="E21" s="23">
        <v>300</v>
      </c>
      <c r="F21" s="23">
        <v>778</v>
      </c>
      <c r="G21" s="23">
        <v>804</v>
      </c>
      <c r="H21" s="201">
        <v>1011</v>
      </c>
      <c r="I21" s="23">
        <v>26</v>
      </c>
      <c r="J21" s="23" t="s">
        <v>282</v>
      </c>
      <c r="K21" s="23">
        <v>0</v>
      </c>
      <c r="L21" s="23">
        <v>0</v>
      </c>
    </row>
    <row r="22" spans="1:12">
      <c r="A22" s="23">
        <v>7</v>
      </c>
      <c r="B22" s="23" t="s">
        <v>265</v>
      </c>
      <c r="C22" s="23" t="s">
        <v>283</v>
      </c>
      <c r="E22" s="23">
        <v>391</v>
      </c>
      <c r="F22" s="23">
        <v>391</v>
      </c>
      <c r="G22" s="23">
        <v>514</v>
      </c>
      <c r="H22" s="23">
        <v>549</v>
      </c>
      <c r="I22" s="23">
        <v>123</v>
      </c>
      <c r="J22" s="23" t="s">
        <v>284</v>
      </c>
      <c r="K22" s="23">
        <v>89</v>
      </c>
      <c r="L22" s="23">
        <v>0</v>
      </c>
    </row>
    <row r="23" spans="1:12">
      <c r="A23" s="23">
        <v>8</v>
      </c>
      <c r="B23" s="23" t="s">
        <v>265</v>
      </c>
      <c r="C23" s="23" t="s">
        <v>285</v>
      </c>
      <c r="D23" s="23">
        <v>145</v>
      </c>
      <c r="E23" s="23">
        <v>71</v>
      </c>
      <c r="F23" s="23">
        <v>216</v>
      </c>
      <c r="G23" s="23">
        <v>301</v>
      </c>
      <c r="H23" s="23">
        <v>301</v>
      </c>
      <c r="I23" s="23">
        <v>85</v>
      </c>
      <c r="J23" s="23" t="s">
        <v>286</v>
      </c>
      <c r="K23" s="23">
        <v>61</v>
      </c>
      <c r="L23" s="23">
        <v>0</v>
      </c>
    </row>
    <row r="24" spans="1:12">
      <c r="A24" s="23">
        <v>9</v>
      </c>
      <c r="B24" s="23" t="s">
        <v>265</v>
      </c>
      <c r="C24" s="23" t="s">
        <v>287</v>
      </c>
      <c r="D24" s="23">
        <v>182</v>
      </c>
      <c r="E24" s="23">
        <v>114</v>
      </c>
      <c r="F24" s="23">
        <v>296</v>
      </c>
      <c r="G24" s="23">
        <v>308</v>
      </c>
      <c r="H24" s="23">
        <v>357</v>
      </c>
      <c r="I24" s="23">
        <v>12</v>
      </c>
      <c r="J24" s="23" t="s">
        <v>288</v>
      </c>
      <c r="K24" s="23">
        <v>0</v>
      </c>
      <c r="L24" s="23">
        <v>0</v>
      </c>
    </row>
    <row r="25" spans="1:12">
      <c r="B25" s="23" t="s">
        <v>265</v>
      </c>
      <c r="J25" s="23" t="s">
        <v>289</v>
      </c>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6"/>
  <sheetViews>
    <sheetView workbookViewId="0">
      <selection activeCell="A7" sqref="A7:XFD56"/>
    </sheetView>
  </sheetViews>
  <sheetFormatPr defaultColWidth="8.88671875" defaultRowHeight="13.8"/>
  <cols>
    <col min="1" max="1" width="8.88671875" style="206"/>
    <col min="2" max="2" width="20.109375" style="206" customWidth="1"/>
    <col min="3" max="3" width="30.88671875" style="206" customWidth="1"/>
    <col min="4" max="4" width="19.5546875" style="206" customWidth="1"/>
    <col min="5" max="5" width="16.6640625" style="206" customWidth="1"/>
    <col min="6" max="6" width="25.44140625" style="206" customWidth="1"/>
    <col min="7" max="7" width="18.5546875" style="206" customWidth="1"/>
    <col min="8" max="8" width="16.88671875" style="206" customWidth="1"/>
    <col min="9" max="9" width="17.44140625" style="206" customWidth="1"/>
    <col min="10" max="10" width="49.6640625" style="206" customWidth="1"/>
    <col min="11" max="11" width="44.44140625" style="206" customWidth="1"/>
    <col min="12" max="12" width="33.88671875" style="206" customWidth="1"/>
    <col min="13" max="16384" width="8.88671875" style="206"/>
  </cols>
  <sheetData>
    <row r="1" spans="1:12" ht="27.6">
      <c r="C1" s="335" t="s">
        <v>116</v>
      </c>
      <c r="D1" s="335"/>
      <c r="E1" s="335"/>
      <c r="F1" s="335"/>
      <c r="G1" s="335"/>
      <c r="H1" s="335"/>
      <c r="I1" s="335"/>
      <c r="J1" s="335"/>
      <c r="K1" s="335"/>
      <c r="L1" s="219"/>
    </row>
    <row r="2" spans="1:12" ht="27.6">
      <c r="C2" s="335" t="s">
        <v>1</v>
      </c>
      <c r="D2" s="335"/>
      <c r="E2" s="335"/>
      <c r="F2" s="335"/>
      <c r="G2" s="335"/>
      <c r="H2" s="335"/>
      <c r="I2" s="335"/>
      <c r="J2" s="335"/>
      <c r="K2" s="335"/>
      <c r="L2" s="219"/>
    </row>
    <row r="3" spans="1:12" ht="27.6">
      <c r="C3" s="335">
        <v>2021</v>
      </c>
      <c r="D3" s="335"/>
      <c r="E3" s="335"/>
      <c r="F3" s="335"/>
      <c r="G3" s="335"/>
      <c r="H3" s="335"/>
      <c r="I3" s="335"/>
      <c r="J3" s="335"/>
      <c r="K3" s="335"/>
      <c r="L3" s="219"/>
    </row>
    <row r="4" spans="1:12" s="204" customFormat="1" ht="10.199999999999999" customHeight="1">
      <c r="C4" s="207"/>
      <c r="D4" s="207"/>
      <c r="E4" s="207"/>
      <c r="F4" s="207"/>
      <c r="G4" s="207"/>
      <c r="H4" s="207"/>
      <c r="I4" s="207"/>
      <c r="J4" s="207"/>
      <c r="K4" s="207"/>
      <c r="L4" s="220"/>
    </row>
    <row r="5" spans="1:12" ht="17.399999999999999">
      <c r="A5" s="208" t="s">
        <v>2</v>
      </c>
      <c r="B5" s="208"/>
      <c r="C5" s="208" t="s">
        <v>3</v>
      </c>
      <c r="D5" s="297" t="s">
        <v>66</v>
      </c>
      <c r="E5" s="297"/>
      <c r="F5" s="297"/>
      <c r="G5" s="336" t="s">
        <v>5</v>
      </c>
      <c r="H5" s="336" t="s">
        <v>6</v>
      </c>
      <c r="I5" s="298" t="s">
        <v>7</v>
      </c>
      <c r="J5" s="298" t="s">
        <v>8</v>
      </c>
      <c r="K5" s="337" t="s">
        <v>9</v>
      </c>
      <c r="L5" s="334" t="s">
        <v>70</v>
      </c>
    </row>
    <row r="6" spans="1:12" ht="30" customHeight="1">
      <c r="A6" s="208"/>
      <c r="B6" s="208"/>
      <c r="C6" s="208"/>
      <c r="D6" s="209" t="s">
        <v>11</v>
      </c>
      <c r="E6" s="209" t="s">
        <v>12</v>
      </c>
      <c r="F6" s="210" t="s">
        <v>13</v>
      </c>
      <c r="G6" s="336"/>
      <c r="H6" s="336"/>
      <c r="I6" s="298"/>
      <c r="J6" s="298"/>
      <c r="K6" s="337"/>
      <c r="L6" s="334"/>
    </row>
    <row r="7" spans="1:12" ht="18">
      <c r="A7" s="206">
        <v>1</v>
      </c>
      <c r="B7" s="206" t="s">
        <v>179</v>
      </c>
      <c r="C7" s="211" t="s">
        <v>180</v>
      </c>
      <c r="D7" s="212">
        <v>1077</v>
      </c>
      <c r="E7" s="212">
        <v>0</v>
      </c>
      <c r="F7" s="212">
        <f>E7+D7</f>
        <v>1077</v>
      </c>
      <c r="G7" s="213">
        <v>1077</v>
      </c>
      <c r="H7" s="213">
        <v>1077</v>
      </c>
      <c r="I7" s="212">
        <f>G7-F7</f>
        <v>0</v>
      </c>
      <c r="J7" s="221" t="s">
        <v>118</v>
      </c>
      <c r="K7" s="337"/>
      <c r="L7" s="334"/>
    </row>
    <row r="8" spans="1:12" ht="27.6">
      <c r="A8" s="206">
        <v>2</v>
      </c>
      <c r="B8" s="206" t="s">
        <v>179</v>
      </c>
      <c r="C8" s="211" t="s">
        <v>181</v>
      </c>
      <c r="D8" s="212">
        <v>0</v>
      </c>
      <c r="E8" s="212">
        <v>874</v>
      </c>
      <c r="F8" s="209">
        <f t="shared" ref="F8:F56" si="0">E8+D8</f>
        <v>874</v>
      </c>
      <c r="G8" s="212">
        <v>874</v>
      </c>
      <c r="H8" s="212">
        <v>902</v>
      </c>
      <c r="I8" s="212">
        <f t="shared" ref="I8:I56" si="1">G8-F8</f>
        <v>0</v>
      </c>
      <c r="J8" s="221" t="s">
        <v>182</v>
      </c>
      <c r="K8" s="222">
        <v>0</v>
      </c>
      <c r="L8" s="223">
        <v>0</v>
      </c>
    </row>
    <row r="9" spans="1:12" ht="18">
      <c r="A9" s="206">
        <v>3</v>
      </c>
      <c r="B9" s="206" t="s">
        <v>179</v>
      </c>
      <c r="C9" s="211" t="s">
        <v>183</v>
      </c>
      <c r="D9" s="213">
        <v>615</v>
      </c>
      <c r="E9" s="213">
        <v>531</v>
      </c>
      <c r="F9" s="209">
        <f t="shared" si="0"/>
        <v>1146</v>
      </c>
      <c r="G9" s="213">
        <v>1252</v>
      </c>
      <c r="H9" s="213">
        <v>1252</v>
      </c>
      <c r="I9" s="212">
        <f t="shared" si="1"/>
        <v>106</v>
      </c>
      <c r="J9" s="224" t="s">
        <v>184</v>
      </c>
      <c r="K9" s="213">
        <v>1252</v>
      </c>
      <c r="L9" s="213">
        <v>0</v>
      </c>
    </row>
    <row r="10" spans="1:12" ht="41.4">
      <c r="A10" s="206">
        <v>4</v>
      </c>
      <c r="B10" s="206" t="s">
        <v>179</v>
      </c>
      <c r="C10" s="211" t="s">
        <v>185</v>
      </c>
      <c r="D10" s="213">
        <v>0</v>
      </c>
      <c r="E10" s="213">
        <v>454</v>
      </c>
      <c r="F10" s="209">
        <f t="shared" si="0"/>
        <v>454</v>
      </c>
      <c r="G10" s="213">
        <v>484</v>
      </c>
      <c r="H10" s="213">
        <v>484</v>
      </c>
      <c r="I10" s="212">
        <f t="shared" si="1"/>
        <v>30</v>
      </c>
      <c r="J10" s="224" t="s">
        <v>186</v>
      </c>
      <c r="K10" s="213">
        <v>1</v>
      </c>
      <c r="L10" s="213">
        <v>0</v>
      </c>
    </row>
    <row r="11" spans="1:12" ht="138">
      <c r="A11" s="206">
        <v>5</v>
      </c>
      <c r="B11" s="206" t="s">
        <v>179</v>
      </c>
      <c r="C11" s="211" t="s">
        <v>187</v>
      </c>
      <c r="D11" s="213">
        <v>733</v>
      </c>
      <c r="E11" s="213">
        <v>996</v>
      </c>
      <c r="F11" s="209">
        <f t="shared" si="0"/>
        <v>1729</v>
      </c>
      <c r="G11" s="213">
        <v>1748</v>
      </c>
      <c r="H11" s="213">
        <v>1765</v>
      </c>
      <c r="I11" s="212">
        <f t="shared" si="1"/>
        <v>19</v>
      </c>
      <c r="J11" s="224" t="s">
        <v>188</v>
      </c>
      <c r="K11" s="213">
        <v>0</v>
      </c>
      <c r="L11" s="213">
        <v>3</v>
      </c>
    </row>
    <row r="12" spans="1:12" ht="27.6">
      <c r="A12" s="206">
        <v>6</v>
      </c>
      <c r="B12" s="206" t="s">
        <v>179</v>
      </c>
      <c r="C12" s="211" t="s">
        <v>189</v>
      </c>
      <c r="D12" s="213">
        <v>910</v>
      </c>
      <c r="E12" s="213">
        <v>9</v>
      </c>
      <c r="F12" s="209">
        <f t="shared" si="0"/>
        <v>919</v>
      </c>
      <c r="G12" s="213">
        <v>919</v>
      </c>
      <c r="H12" s="213">
        <v>995</v>
      </c>
      <c r="I12" s="212">
        <f t="shared" si="1"/>
        <v>0</v>
      </c>
      <c r="J12" s="224" t="s">
        <v>182</v>
      </c>
      <c r="K12" s="213">
        <v>0</v>
      </c>
      <c r="L12" s="213">
        <v>0</v>
      </c>
    </row>
    <row r="13" spans="1:12" s="205" customFormat="1" ht="18">
      <c r="A13" s="206">
        <v>7</v>
      </c>
      <c r="B13" s="206" t="s">
        <v>179</v>
      </c>
      <c r="C13" s="214" t="s">
        <v>190</v>
      </c>
      <c r="D13" s="215">
        <v>411</v>
      </c>
      <c r="E13" s="215">
        <v>71</v>
      </c>
      <c r="F13" s="216">
        <f t="shared" si="0"/>
        <v>482</v>
      </c>
      <c r="G13" s="215">
        <v>482</v>
      </c>
      <c r="H13" s="215">
        <v>529</v>
      </c>
      <c r="I13" s="212">
        <f t="shared" si="1"/>
        <v>0</v>
      </c>
      <c r="J13" s="225"/>
      <c r="K13" s="215">
        <v>0</v>
      </c>
      <c r="L13" s="215">
        <v>0</v>
      </c>
    </row>
    <row r="14" spans="1:12" ht="27.6">
      <c r="A14" s="206">
        <v>8</v>
      </c>
      <c r="B14" s="206" t="s">
        <v>179</v>
      </c>
      <c r="C14" s="211" t="s">
        <v>191</v>
      </c>
      <c r="D14" s="213">
        <v>458</v>
      </c>
      <c r="E14" s="213">
        <v>475</v>
      </c>
      <c r="F14" s="209">
        <f t="shared" si="0"/>
        <v>933</v>
      </c>
      <c r="G14" s="213">
        <v>943</v>
      </c>
      <c r="H14" s="213">
        <v>997</v>
      </c>
      <c r="I14" s="212">
        <f t="shared" si="1"/>
        <v>10</v>
      </c>
      <c r="J14" s="224" t="s">
        <v>192</v>
      </c>
      <c r="K14" s="213">
        <v>4</v>
      </c>
      <c r="L14" s="213">
        <v>0</v>
      </c>
    </row>
    <row r="15" spans="1:12" ht="27.6">
      <c r="A15" s="206">
        <v>9</v>
      </c>
      <c r="B15" s="206" t="s">
        <v>179</v>
      </c>
      <c r="C15" s="211" t="s">
        <v>193</v>
      </c>
      <c r="D15" s="212">
        <v>410</v>
      </c>
      <c r="E15" s="217">
        <v>471</v>
      </c>
      <c r="F15" s="209">
        <f t="shared" si="0"/>
        <v>881</v>
      </c>
      <c r="G15" s="217">
        <v>922</v>
      </c>
      <c r="H15" s="217">
        <v>922</v>
      </c>
      <c r="I15" s="212">
        <f t="shared" si="1"/>
        <v>41</v>
      </c>
      <c r="J15" s="221" t="s">
        <v>194</v>
      </c>
      <c r="K15" s="217">
        <v>0</v>
      </c>
      <c r="L15" s="213">
        <v>2</v>
      </c>
    </row>
    <row r="16" spans="1:12" ht="55.2">
      <c r="A16" s="206">
        <v>10</v>
      </c>
      <c r="B16" s="206" t="s">
        <v>179</v>
      </c>
      <c r="C16" s="211" t="s">
        <v>195</v>
      </c>
      <c r="D16" s="212">
        <v>114</v>
      </c>
      <c r="E16" s="217">
        <v>114</v>
      </c>
      <c r="F16" s="209">
        <f t="shared" si="0"/>
        <v>228</v>
      </c>
      <c r="G16" s="217">
        <v>228</v>
      </c>
      <c r="H16" s="217">
        <v>281</v>
      </c>
      <c r="I16" s="212">
        <f t="shared" si="1"/>
        <v>0</v>
      </c>
      <c r="J16" s="224" t="s">
        <v>196</v>
      </c>
      <c r="K16" s="217">
        <v>235</v>
      </c>
      <c r="L16" s="213">
        <v>7</v>
      </c>
    </row>
    <row r="17" spans="1:12" ht="18">
      <c r="A17" s="206">
        <v>11</v>
      </c>
      <c r="B17" s="206" t="s">
        <v>179</v>
      </c>
      <c r="C17" s="211" t="s">
        <v>197</v>
      </c>
      <c r="D17" s="212">
        <v>334</v>
      </c>
      <c r="E17" s="213">
        <v>320</v>
      </c>
      <c r="F17" s="209">
        <f t="shared" si="0"/>
        <v>654</v>
      </c>
      <c r="G17" s="213">
        <v>711</v>
      </c>
      <c r="H17" s="213">
        <v>718</v>
      </c>
      <c r="I17" s="212">
        <f t="shared" si="1"/>
        <v>57</v>
      </c>
      <c r="J17" s="224" t="s">
        <v>198</v>
      </c>
      <c r="K17" s="213">
        <v>0</v>
      </c>
      <c r="L17" s="213">
        <v>0</v>
      </c>
    </row>
    <row r="18" spans="1:12" ht="18">
      <c r="A18" s="206">
        <v>12</v>
      </c>
      <c r="B18" s="206" t="s">
        <v>179</v>
      </c>
      <c r="C18" s="211" t="s">
        <v>199</v>
      </c>
      <c r="D18" s="213">
        <v>166</v>
      </c>
      <c r="E18" s="213">
        <v>9</v>
      </c>
      <c r="F18" s="209">
        <f t="shared" si="0"/>
        <v>175</v>
      </c>
      <c r="G18" s="213">
        <v>205</v>
      </c>
      <c r="H18" s="213">
        <v>205</v>
      </c>
      <c r="I18" s="212">
        <f t="shared" si="1"/>
        <v>30</v>
      </c>
      <c r="J18" s="224" t="s">
        <v>200</v>
      </c>
      <c r="K18" s="213">
        <v>0</v>
      </c>
      <c r="L18" s="213">
        <v>0</v>
      </c>
    </row>
    <row r="19" spans="1:12" ht="41.4">
      <c r="A19" s="206">
        <v>13</v>
      </c>
      <c r="B19" s="206" t="s">
        <v>179</v>
      </c>
      <c r="C19" s="211" t="s">
        <v>201</v>
      </c>
      <c r="D19" s="213">
        <v>244</v>
      </c>
      <c r="E19" s="213">
        <v>285</v>
      </c>
      <c r="F19" s="209">
        <f t="shared" si="0"/>
        <v>529</v>
      </c>
      <c r="G19" s="213">
        <v>535</v>
      </c>
      <c r="H19" s="213">
        <v>604</v>
      </c>
      <c r="I19" s="212">
        <f t="shared" si="1"/>
        <v>6</v>
      </c>
      <c r="J19" s="224" t="s">
        <v>202</v>
      </c>
      <c r="K19" s="213">
        <v>6</v>
      </c>
      <c r="L19" s="213">
        <v>0</v>
      </c>
    </row>
    <row r="20" spans="1:12" ht="18">
      <c r="A20" s="206">
        <v>14</v>
      </c>
      <c r="B20" s="206" t="s">
        <v>179</v>
      </c>
      <c r="C20" s="211" t="s">
        <v>203</v>
      </c>
      <c r="D20" s="213">
        <v>444</v>
      </c>
      <c r="E20" s="213">
        <v>408</v>
      </c>
      <c r="F20" s="209">
        <f t="shared" si="0"/>
        <v>852</v>
      </c>
      <c r="G20" s="213">
        <v>896</v>
      </c>
      <c r="H20" s="213"/>
      <c r="I20" s="212">
        <f t="shared" si="1"/>
        <v>44</v>
      </c>
      <c r="J20" s="206" t="s">
        <v>204</v>
      </c>
      <c r="K20" s="213">
        <v>3</v>
      </c>
      <c r="L20" s="213">
        <v>0</v>
      </c>
    </row>
    <row r="21" spans="1:12" ht="18">
      <c r="A21" s="206">
        <v>15</v>
      </c>
      <c r="B21" s="206" t="s">
        <v>179</v>
      </c>
      <c r="C21" s="211" t="s">
        <v>205</v>
      </c>
      <c r="D21" s="213">
        <v>295</v>
      </c>
      <c r="E21" s="213">
        <v>431</v>
      </c>
      <c r="F21" s="209">
        <f t="shared" si="0"/>
        <v>726</v>
      </c>
      <c r="G21" s="213">
        <v>726</v>
      </c>
      <c r="H21" s="213">
        <v>802</v>
      </c>
      <c r="I21" s="212">
        <f t="shared" si="1"/>
        <v>0</v>
      </c>
      <c r="K21" s="213"/>
      <c r="L21" s="213">
        <v>1</v>
      </c>
    </row>
    <row r="22" spans="1:12" ht="18">
      <c r="A22" s="206">
        <v>16</v>
      </c>
      <c r="B22" s="206" t="s">
        <v>179</v>
      </c>
      <c r="C22" s="211" t="s">
        <v>206</v>
      </c>
      <c r="D22" s="213">
        <v>298</v>
      </c>
      <c r="E22" s="213">
        <v>241</v>
      </c>
      <c r="F22" s="209">
        <f t="shared" si="0"/>
        <v>539</v>
      </c>
      <c r="G22" s="213">
        <v>587</v>
      </c>
      <c r="H22" s="213">
        <v>587</v>
      </c>
      <c r="I22" s="212">
        <f t="shared" si="1"/>
        <v>48</v>
      </c>
      <c r="J22" s="206" t="s">
        <v>207</v>
      </c>
      <c r="K22" s="213">
        <v>28</v>
      </c>
      <c r="L22" s="213"/>
    </row>
    <row r="23" spans="1:12" ht="42.6">
      <c r="A23" s="206">
        <v>17</v>
      </c>
      <c r="B23" s="206" t="s">
        <v>179</v>
      </c>
      <c r="C23" s="211" t="s">
        <v>208</v>
      </c>
      <c r="D23" s="213">
        <v>403</v>
      </c>
      <c r="E23" s="213">
        <v>227</v>
      </c>
      <c r="F23" s="209">
        <f t="shared" si="0"/>
        <v>630</v>
      </c>
      <c r="G23" s="213">
        <v>720</v>
      </c>
      <c r="H23" s="213">
        <v>720</v>
      </c>
      <c r="I23" s="212">
        <f t="shared" si="1"/>
        <v>90</v>
      </c>
      <c r="J23" s="226" t="s">
        <v>209</v>
      </c>
      <c r="K23" s="213">
        <v>10</v>
      </c>
      <c r="L23" s="213">
        <v>3</v>
      </c>
    </row>
    <row r="24" spans="1:12" ht="28.8">
      <c r="A24" s="206">
        <v>18</v>
      </c>
      <c r="B24" s="206" t="s">
        <v>179</v>
      </c>
      <c r="C24" s="211" t="s">
        <v>210</v>
      </c>
      <c r="D24" s="213">
        <v>162</v>
      </c>
      <c r="E24" s="213">
        <v>196</v>
      </c>
      <c r="F24" s="209">
        <f t="shared" si="0"/>
        <v>358</v>
      </c>
      <c r="G24" s="213">
        <v>399</v>
      </c>
      <c r="H24" s="213">
        <v>405</v>
      </c>
      <c r="I24" s="212">
        <f t="shared" si="1"/>
        <v>41</v>
      </c>
      <c r="J24" s="226" t="s">
        <v>211</v>
      </c>
      <c r="K24" s="213">
        <v>0</v>
      </c>
      <c r="L24" s="213">
        <v>1</v>
      </c>
    </row>
    <row r="25" spans="1:12" ht="18">
      <c r="A25" s="206">
        <v>19</v>
      </c>
      <c r="B25" s="206" t="s">
        <v>179</v>
      </c>
      <c r="C25" s="211" t="s">
        <v>212</v>
      </c>
      <c r="D25" s="213">
        <v>471</v>
      </c>
      <c r="E25" s="213">
        <v>492</v>
      </c>
      <c r="F25" s="209">
        <f t="shared" si="0"/>
        <v>963</v>
      </c>
      <c r="G25" s="213">
        <v>963</v>
      </c>
      <c r="H25" s="213">
        <v>970</v>
      </c>
      <c r="I25" s="212">
        <f t="shared" si="1"/>
        <v>0</v>
      </c>
      <c r="J25" s="206" t="s">
        <v>213</v>
      </c>
      <c r="K25" s="213">
        <v>0</v>
      </c>
      <c r="L25" s="213">
        <v>0</v>
      </c>
    </row>
    <row r="26" spans="1:12" s="205" customFormat="1" ht="18">
      <c r="A26" s="205">
        <v>20</v>
      </c>
      <c r="B26" s="206" t="s">
        <v>179</v>
      </c>
      <c r="C26" s="214" t="s">
        <v>214</v>
      </c>
      <c r="D26" s="215">
        <v>249</v>
      </c>
      <c r="E26" s="215">
        <v>302</v>
      </c>
      <c r="F26" s="216">
        <f t="shared" si="0"/>
        <v>551</v>
      </c>
      <c r="G26" s="215">
        <v>586</v>
      </c>
      <c r="H26" s="215">
        <v>625</v>
      </c>
      <c r="I26" s="227">
        <f t="shared" si="1"/>
        <v>35</v>
      </c>
      <c r="J26" s="205" t="s">
        <v>200</v>
      </c>
      <c r="K26" s="215">
        <v>0</v>
      </c>
      <c r="L26" s="215">
        <v>0</v>
      </c>
    </row>
    <row r="27" spans="1:12" ht="28.8">
      <c r="A27" s="206">
        <v>21</v>
      </c>
      <c r="B27" s="206" t="s">
        <v>179</v>
      </c>
      <c r="C27" s="211" t="s">
        <v>215</v>
      </c>
      <c r="D27" s="213">
        <v>465</v>
      </c>
      <c r="E27" s="213">
        <v>213</v>
      </c>
      <c r="F27" s="209">
        <f t="shared" si="0"/>
        <v>678</v>
      </c>
      <c r="G27" s="213">
        <v>681</v>
      </c>
      <c r="H27" s="213">
        <v>802</v>
      </c>
      <c r="I27" s="212">
        <f t="shared" si="1"/>
        <v>3</v>
      </c>
      <c r="J27" s="226" t="s">
        <v>216</v>
      </c>
      <c r="K27" s="213">
        <v>3</v>
      </c>
      <c r="L27" s="213">
        <v>0</v>
      </c>
    </row>
    <row r="28" spans="1:12" ht="18">
      <c r="A28" s="206">
        <v>22</v>
      </c>
      <c r="B28" s="206" t="s">
        <v>179</v>
      </c>
      <c r="C28" s="211" t="s">
        <v>217</v>
      </c>
      <c r="D28" s="213">
        <v>570</v>
      </c>
      <c r="E28" s="213">
        <v>193</v>
      </c>
      <c r="F28" s="209">
        <f t="shared" si="0"/>
        <v>763</v>
      </c>
      <c r="G28" s="213">
        <v>823</v>
      </c>
      <c r="H28" s="213">
        <v>852</v>
      </c>
      <c r="I28" s="212">
        <f t="shared" si="1"/>
        <v>60</v>
      </c>
      <c r="J28" s="206" t="s">
        <v>200</v>
      </c>
      <c r="K28" s="213">
        <v>0</v>
      </c>
      <c r="L28" s="213">
        <v>0</v>
      </c>
    </row>
    <row r="29" spans="1:12" ht="28.8">
      <c r="A29" s="206">
        <v>23</v>
      </c>
      <c r="B29" s="206" t="s">
        <v>179</v>
      </c>
      <c r="C29" s="211" t="s">
        <v>218</v>
      </c>
      <c r="D29" s="213">
        <v>173</v>
      </c>
      <c r="E29" s="213">
        <v>212</v>
      </c>
      <c r="F29" s="209">
        <f t="shared" si="0"/>
        <v>385</v>
      </c>
      <c r="G29" s="213">
        <v>385</v>
      </c>
      <c r="H29" s="213">
        <v>467</v>
      </c>
      <c r="I29" s="212">
        <f t="shared" si="1"/>
        <v>0</v>
      </c>
      <c r="J29" s="226" t="s">
        <v>219</v>
      </c>
      <c r="K29" s="213">
        <v>0</v>
      </c>
      <c r="L29" s="213">
        <v>0</v>
      </c>
    </row>
    <row r="30" spans="1:12" ht="18">
      <c r="A30" s="206">
        <v>24</v>
      </c>
      <c r="B30" s="206" t="s">
        <v>179</v>
      </c>
      <c r="C30" s="211" t="s">
        <v>220</v>
      </c>
      <c r="D30" s="213">
        <v>191</v>
      </c>
      <c r="E30" s="213">
        <v>190</v>
      </c>
      <c r="F30" s="209">
        <f t="shared" si="0"/>
        <v>381</v>
      </c>
      <c r="G30" s="213">
        <v>384</v>
      </c>
      <c r="H30" s="213">
        <v>477</v>
      </c>
      <c r="I30" s="212">
        <f t="shared" si="1"/>
        <v>3</v>
      </c>
      <c r="J30" s="206" t="s">
        <v>221</v>
      </c>
      <c r="K30" s="213">
        <v>0</v>
      </c>
      <c r="L30" s="213">
        <v>0</v>
      </c>
    </row>
    <row r="31" spans="1:12" ht="18">
      <c r="A31" s="206">
        <v>25</v>
      </c>
      <c r="B31" s="206" t="s">
        <v>179</v>
      </c>
      <c r="C31" s="211" t="s">
        <v>222</v>
      </c>
      <c r="D31" s="213">
        <v>378</v>
      </c>
      <c r="E31" s="213">
        <v>321</v>
      </c>
      <c r="F31" s="209">
        <f t="shared" si="0"/>
        <v>699</v>
      </c>
      <c r="G31" s="213">
        <v>699</v>
      </c>
      <c r="H31" s="213">
        <v>887</v>
      </c>
      <c r="I31" s="212">
        <f t="shared" si="1"/>
        <v>0</v>
      </c>
      <c r="K31" s="213">
        <v>0</v>
      </c>
      <c r="L31" s="213">
        <v>0</v>
      </c>
    </row>
    <row r="32" spans="1:12" ht="111.6">
      <c r="A32" s="206">
        <v>26</v>
      </c>
      <c r="B32" s="206" t="s">
        <v>179</v>
      </c>
      <c r="C32" s="211" t="s">
        <v>223</v>
      </c>
      <c r="D32" s="213">
        <v>499</v>
      </c>
      <c r="E32" s="213">
        <v>575</v>
      </c>
      <c r="F32" s="209">
        <f t="shared" si="0"/>
        <v>1074</v>
      </c>
      <c r="G32" s="213">
        <v>1127</v>
      </c>
      <c r="H32" s="213">
        <v>1132</v>
      </c>
      <c r="I32" s="212">
        <f t="shared" si="1"/>
        <v>53</v>
      </c>
      <c r="J32" s="226" t="s">
        <v>224</v>
      </c>
      <c r="K32" s="213">
        <v>23</v>
      </c>
      <c r="L32" s="213">
        <v>0</v>
      </c>
    </row>
    <row r="33" spans="1:12" ht="42.6">
      <c r="A33" s="206">
        <v>27</v>
      </c>
      <c r="B33" s="206" t="s">
        <v>179</v>
      </c>
      <c r="C33" s="211" t="s">
        <v>225</v>
      </c>
      <c r="D33" s="213">
        <v>582</v>
      </c>
      <c r="E33" s="213">
        <v>652</v>
      </c>
      <c r="F33" s="209">
        <f t="shared" si="0"/>
        <v>1234</v>
      </c>
      <c r="G33" s="213">
        <v>1374</v>
      </c>
      <c r="H33" s="213">
        <v>1427</v>
      </c>
      <c r="I33" s="212">
        <f t="shared" si="1"/>
        <v>140</v>
      </c>
      <c r="J33" s="226" t="s">
        <v>226</v>
      </c>
      <c r="K33" s="213">
        <v>54</v>
      </c>
      <c r="L33" s="213">
        <v>0</v>
      </c>
    </row>
    <row r="34" spans="1:12" ht="18">
      <c r="A34" s="206">
        <v>28</v>
      </c>
      <c r="B34" s="206" t="s">
        <v>179</v>
      </c>
      <c r="C34" s="211" t="s">
        <v>227</v>
      </c>
      <c r="D34" s="213">
        <v>221</v>
      </c>
      <c r="E34" s="213">
        <v>263</v>
      </c>
      <c r="F34" s="209">
        <f t="shared" si="0"/>
        <v>484</v>
      </c>
      <c r="G34" s="213">
        <v>586</v>
      </c>
      <c r="H34" s="213">
        <v>586</v>
      </c>
      <c r="I34" s="212">
        <f t="shared" si="1"/>
        <v>102</v>
      </c>
      <c r="J34" s="206" t="s">
        <v>228</v>
      </c>
      <c r="K34" s="213">
        <v>63</v>
      </c>
      <c r="L34" s="213">
        <v>0</v>
      </c>
    </row>
    <row r="35" spans="1:12" ht="18">
      <c r="A35" s="206">
        <v>29</v>
      </c>
      <c r="B35" s="206" t="s">
        <v>179</v>
      </c>
      <c r="C35" s="211" t="s">
        <v>229</v>
      </c>
      <c r="D35" s="213">
        <v>365</v>
      </c>
      <c r="E35" s="213">
        <v>481</v>
      </c>
      <c r="F35" s="209">
        <f t="shared" si="0"/>
        <v>846</v>
      </c>
      <c r="G35" s="213">
        <v>877</v>
      </c>
      <c r="H35" s="213">
        <v>877</v>
      </c>
      <c r="I35" s="212">
        <f t="shared" si="1"/>
        <v>31</v>
      </c>
      <c r="J35" s="206" t="s">
        <v>230</v>
      </c>
      <c r="K35" s="213">
        <v>0</v>
      </c>
      <c r="L35" s="213">
        <v>0</v>
      </c>
    </row>
    <row r="36" spans="1:12" ht="18">
      <c r="A36" s="206">
        <v>30</v>
      </c>
      <c r="B36" s="206" t="s">
        <v>179</v>
      </c>
      <c r="C36" s="211" t="s">
        <v>231</v>
      </c>
      <c r="D36" s="213">
        <v>685</v>
      </c>
      <c r="E36" s="213">
        <v>766</v>
      </c>
      <c r="F36" s="209">
        <f t="shared" si="0"/>
        <v>1451</v>
      </c>
      <c r="G36" s="213">
        <v>1453</v>
      </c>
      <c r="H36" s="213">
        <v>1490</v>
      </c>
      <c r="I36" s="212">
        <f t="shared" si="1"/>
        <v>2</v>
      </c>
      <c r="J36" s="206" t="s">
        <v>232</v>
      </c>
      <c r="K36" s="213">
        <v>2</v>
      </c>
      <c r="L36" s="213">
        <v>0</v>
      </c>
    </row>
    <row r="37" spans="1:12" ht="18">
      <c r="A37" s="206">
        <v>31</v>
      </c>
      <c r="B37" s="206" t="s">
        <v>179</v>
      </c>
      <c r="C37" s="211" t="s">
        <v>233</v>
      </c>
      <c r="D37" s="213">
        <v>180</v>
      </c>
      <c r="E37" s="213">
        <v>210</v>
      </c>
      <c r="F37" s="209">
        <f t="shared" si="0"/>
        <v>390</v>
      </c>
      <c r="G37" s="213">
        <v>366</v>
      </c>
      <c r="H37" s="213">
        <v>402</v>
      </c>
      <c r="I37" s="212">
        <f t="shared" si="1"/>
        <v>-24</v>
      </c>
      <c r="J37" s="206" t="s">
        <v>234</v>
      </c>
      <c r="K37" s="213">
        <v>24</v>
      </c>
      <c r="L37" s="213">
        <v>24</v>
      </c>
    </row>
    <row r="38" spans="1:12" ht="18">
      <c r="A38" s="206">
        <v>32</v>
      </c>
      <c r="B38" s="206" t="s">
        <v>179</v>
      </c>
      <c r="C38" s="211" t="s">
        <v>235</v>
      </c>
      <c r="D38" s="213">
        <v>232</v>
      </c>
      <c r="E38" s="213">
        <v>200</v>
      </c>
      <c r="F38" s="209">
        <f t="shared" si="0"/>
        <v>432</v>
      </c>
      <c r="G38" s="213">
        <v>443</v>
      </c>
      <c r="H38" s="213">
        <v>538</v>
      </c>
      <c r="I38" s="212">
        <f t="shared" si="1"/>
        <v>11</v>
      </c>
      <c r="J38" s="206" t="s">
        <v>200</v>
      </c>
      <c r="K38" s="213">
        <v>2</v>
      </c>
      <c r="L38" s="213">
        <v>0</v>
      </c>
    </row>
    <row r="39" spans="1:12" ht="18">
      <c r="A39" s="206">
        <v>33</v>
      </c>
      <c r="B39" s="206" t="s">
        <v>179</v>
      </c>
      <c r="C39" s="211" t="s">
        <v>236</v>
      </c>
      <c r="D39" s="213">
        <v>92</v>
      </c>
      <c r="E39" s="213">
        <v>232</v>
      </c>
      <c r="F39" s="209">
        <f t="shared" si="0"/>
        <v>324</v>
      </c>
      <c r="G39" s="213">
        <v>324</v>
      </c>
      <c r="H39" s="213">
        <v>356</v>
      </c>
      <c r="I39" s="212">
        <f t="shared" si="1"/>
        <v>0</v>
      </c>
      <c r="K39" s="213">
        <v>0</v>
      </c>
      <c r="L39" s="213">
        <v>0</v>
      </c>
    </row>
    <row r="40" spans="1:12" ht="18">
      <c r="A40" s="206">
        <v>34</v>
      </c>
      <c r="B40" s="206" t="s">
        <v>179</v>
      </c>
      <c r="C40" s="211" t="s">
        <v>237</v>
      </c>
      <c r="D40" s="213">
        <v>88</v>
      </c>
      <c r="E40" s="213">
        <v>157</v>
      </c>
      <c r="F40" s="209">
        <f t="shared" si="0"/>
        <v>245</v>
      </c>
      <c r="G40" s="213">
        <v>260</v>
      </c>
      <c r="H40" s="213">
        <v>262</v>
      </c>
      <c r="I40" s="212">
        <f t="shared" si="1"/>
        <v>15</v>
      </c>
      <c r="J40" s="206" t="s">
        <v>200</v>
      </c>
      <c r="K40" s="213">
        <v>5</v>
      </c>
      <c r="L40" s="213">
        <v>0</v>
      </c>
    </row>
    <row r="41" spans="1:12" ht="18">
      <c r="A41" s="206">
        <v>35</v>
      </c>
      <c r="B41" s="206" t="s">
        <v>179</v>
      </c>
      <c r="C41" s="211" t="s">
        <v>238</v>
      </c>
      <c r="D41" s="213">
        <v>1677</v>
      </c>
      <c r="E41" s="213">
        <v>0</v>
      </c>
      <c r="F41" s="209">
        <f t="shared" si="0"/>
        <v>1677</v>
      </c>
      <c r="G41" s="213">
        <v>1698</v>
      </c>
      <c r="H41" s="213">
        <v>1712</v>
      </c>
      <c r="I41" s="212">
        <f t="shared" si="1"/>
        <v>21</v>
      </c>
      <c r="J41" s="206" t="s">
        <v>200</v>
      </c>
      <c r="K41" s="213"/>
      <c r="L41" s="213">
        <v>1</v>
      </c>
    </row>
    <row r="42" spans="1:12" ht="194.4">
      <c r="A42" s="206">
        <v>36</v>
      </c>
      <c r="B42" s="206" t="s">
        <v>179</v>
      </c>
      <c r="C42" s="211" t="s">
        <v>239</v>
      </c>
      <c r="D42" s="213">
        <v>462</v>
      </c>
      <c r="E42" s="213">
        <v>446</v>
      </c>
      <c r="F42" s="209">
        <f t="shared" si="0"/>
        <v>908</v>
      </c>
      <c r="G42" s="213">
        <v>996</v>
      </c>
      <c r="H42" s="213">
        <v>1016</v>
      </c>
      <c r="I42" s="212">
        <f t="shared" si="1"/>
        <v>88</v>
      </c>
      <c r="J42" s="226" t="s">
        <v>240</v>
      </c>
      <c r="K42" s="213">
        <v>88</v>
      </c>
      <c r="L42" s="213">
        <v>0</v>
      </c>
    </row>
    <row r="43" spans="1:12" ht="42.6">
      <c r="A43" s="206">
        <v>37</v>
      </c>
      <c r="B43" s="206" t="s">
        <v>179</v>
      </c>
      <c r="C43" s="211" t="s">
        <v>241</v>
      </c>
      <c r="D43" s="213">
        <v>151</v>
      </c>
      <c r="E43" s="213">
        <v>215</v>
      </c>
      <c r="F43" s="209">
        <f t="shared" si="0"/>
        <v>366</v>
      </c>
      <c r="G43" s="213">
        <v>388</v>
      </c>
      <c r="H43" s="213">
        <v>408</v>
      </c>
      <c r="I43" s="212">
        <f t="shared" si="1"/>
        <v>22</v>
      </c>
      <c r="J43" s="226" t="s">
        <v>242</v>
      </c>
      <c r="K43" s="213">
        <v>0</v>
      </c>
      <c r="L43" s="213">
        <v>5</v>
      </c>
    </row>
    <row r="44" spans="1:12" ht="18">
      <c r="A44" s="206">
        <v>38</v>
      </c>
      <c r="B44" s="206" t="s">
        <v>179</v>
      </c>
      <c r="C44" s="211" t="s">
        <v>243</v>
      </c>
      <c r="D44" s="213">
        <v>384</v>
      </c>
      <c r="E44" s="213">
        <v>410</v>
      </c>
      <c r="F44" s="209">
        <f t="shared" si="0"/>
        <v>794</v>
      </c>
      <c r="G44" s="213">
        <v>794</v>
      </c>
      <c r="H44" s="213">
        <v>918</v>
      </c>
      <c r="I44" s="212">
        <f t="shared" si="1"/>
        <v>0</v>
      </c>
      <c r="K44" s="213"/>
      <c r="L44" s="213"/>
    </row>
    <row r="45" spans="1:12" ht="28.8">
      <c r="A45" s="206">
        <v>39</v>
      </c>
      <c r="B45" s="206" t="s">
        <v>179</v>
      </c>
      <c r="C45" s="211" t="s">
        <v>244</v>
      </c>
      <c r="D45" s="213">
        <v>693</v>
      </c>
      <c r="E45" s="213">
        <v>763</v>
      </c>
      <c r="F45" s="209">
        <f t="shared" si="0"/>
        <v>1456</v>
      </c>
      <c r="G45" s="213">
        <v>1509</v>
      </c>
      <c r="H45" s="213">
        <v>1509</v>
      </c>
      <c r="I45" s="212">
        <f t="shared" si="1"/>
        <v>53</v>
      </c>
      <c r="J45" s="226" t="s">
        <v>245</v>
      </c>
      <c r="K45" s="213">
        <v>0</v>
      </c>
      <c r="L45" s="213">
        <v>0</v>
      </c>
    </row>
    <row r="46" spans="1:12" ht="18">
      <c r="A46" s="206">
        <v>40</v>
      </c>
      <c r="B46" s="206" t="s">
        <v>179</v>
      </c>
      <c r="C46" s="211" t="s">
        <v>246</v>
      </c>
      <c r="D46" s="213">
        <v>187</v>
      </c>
      <c r="E46" s="213">
        <v>269</v>
      </c>
      <c r="F46" s="209">
        <f t="shared" si="0"/>
        <v>456</v>
      </c>
      <c r="G46" s="213">
        <v>456</v>
      </c>
      <c r="H46" s="213">
        <v>456</v>
      </c>
      <c r="I46" s="212">
        <f t="shared" si="1"/>
        <v>0</v>
      </c>
      <c r="K46" s="213">
        <v>0</v>
      </c>
      <c r="L46" s="213"/>
    </row>
    <row r="47" spans="1:12" ht="28.8">
      <c r="A47" s="206">
        <v>41</v>
      </c>
      <c r="B47" s="206" t="s">
        <v>179</v>
      </c>
      <c r="C47" s="218" t="s">
        <v>247</v>
      </c>
      <c r="D47" s="213">
        <v>0</v>
      </c>
      <c r="E47" s="213">
        <v>563</v>
      </c>
      <c r="F47" s="209">
        <f t="shared" si="0"/>
        <v>563</v>
      </c>
      <c r="G47" s="213">
        <v>562</v>
      </c>
      <c r="H47" s="213"/>
      <c r="I47" s="212">
        <f t="shared" si="1"/>
        <v>-1</v>
      </c>
      <c r="J47" s="206" t="s">
        <v>248</v>
      </c>
      <c r="K47" s="213">
        <v>0</v>
      </c>
      <c r="L47" s="213">
        <v>1</v>
      </c>
    </row>
    <row r="48" spans="1:12" ht="84">
      <c r="A48" s="206">
        <v>42</v>
      </c>
      <c r="B48" s="206" t="s">
        <v>179</v>
      </c>
      <c r="C48" s="211" t="s">
        <v>249</v>
      </c>
      <c r="D48" s="213">
        <v>897</v>
      </c>
      <c r="E48" s="213">
        <v>0</v>
      </c>
      <c r="F48" s="209">
        <f t="shared" si="0"/>
        <v>897</v>
      </c>
      <c r="G48" s="213">
        <v>923</v>
      </c>
      <c r="H48" s="213">
        <v>923</v>
      </c>
      <c r="I48" s="212">
        <f t="shared" si="1"/>
        <v>26</v>
      </c>
      <c r="J48" s="226" t="s">
        <v>250</v>
      </c>
      <c r="K48" s="213">
        <v>2</v>
      </c>
      <c r="L48" s="213">
        <v>0</v>
      </c>
    </row>
    <row r="49" spans="1:12" ht="18">
      <c r="A49" s="206">
        <v>43</v>
      </c>
      <c r="B49" s="206" t="s">
        <v>179</v>
      </c>
      <c r="C49" s="211" t="s">
        <v>251</v>
      </c>
      <c r="D49" s="213">
        <v>88</v>
      </c>
      <c r="E49" s="213">
        <v>113</v>
      </c>
      <c r="F49" s="209">
        <f t="shared" si="0"/>
        <v>201</v>
      </c>
      <c r="G49" s="213">
        <v>201</v>
      </c>
      <c r="H49" s="213">
        <v>217</v>
      </c>
      <c r="I49" s="212">
        <f t="shared" si="1"/>
        <v>0</v>
      </c>
      <c r="K49" s="213">
        <v>0</v>
      </c>
      <c r="L49" s="213">
        <v>0</v>
      </c>
    </row>
    <row r="50" spans="1:12" ht="18">
      <c r="A50" s="206">
        <v>44</v>
      </c>
      <c r="B50" s="206" t="s">
        <v>179</v>
      </c>
      <c r="C50" s="211" t="s">
        <v>252</v>
      </c>
      <c r="D50" s="213">
        <v>989</v>
      </c>
      <c r="E50" s="213">
        <v>90</v>
      </c>
      <c r="F50" s="209">
        <f t="shared" si="0"/>
        <v>1079</v>
      </c>
      <c r="G50" s="213">
        <v>1079</v>
      </c>
      <c r="H50" s="213">
        <v>1216</v>
      </c>
      <c r="I50" s="212">
        <f t="shared" si="1"/>
        <v>0</v>
      </c>
      <c r="K50" s="213">
        <v>0</v>
      </c>
      <c r="L50" s="213">
        <v>0</v>
      </c>
    </row>
    <row r="51" spans="1:12" ht="70.2">
      <c r="A51" s="206">
        <v>45</v>
      </c>
      <c r="B51" s="206" t="s">
        <v>179</v>
      </c>
      <c r="C51" s="211" t="s">
        <v>253</v>
      </c>
      <c r="D51" s="213">
        <v>213</v>
      </c>
      <c r="E51" s="213">
        <v>41</v>
      </c>
      <c r="F51" s="209">
        <f t="shared" si="0"/>
        <v>254</v>
      </c>
      <c r="G51" s="213">
        <v>292</v>
      </c>
      <c r="H51" s="213">
        <v>292</v>
      </c>
      <c r="I51" s="212">
        <f t="shared" si="1"/>
        <v>38</v>
      </c>
      <c r="J51" s="226" t="s">
        <v>254</v>
      </c>
      <c r="K51" s="213">
        <v>38</v>
      </c>
      <c r="L51" s="213">
        <v>0</v>
      </c>
    </row>
    <row r="52" spans="1:12" ht="18">
      <c r="A52" s="206">
        <v>46</v>
      </c>
      <c r="B52" s="206" t="s">
        <v>179</v>
      </c>
      <c r="C52" s="211" t="s">
        <v>255</v>
      </c>
      <c r="D52" s="213">
        <v>217</v>
      </c>
      <c r="E52" s="213">
        <v>103</v>
      </c>
      <c r="F52" s="209">
        <f t="shared" si="0"/>
        <v>320</v>
      </c>
      <c r="G52" s="213">
        <v>317</v>
      </c>
      <c r="H52" s="213">
        <v>352</v>
      </c>
      <c r="I52" s="212">
        <f t="shared" si="1"/>
        <v>-3</v>
      </c>
      <c r="J52" s="206" t="s">
        <v>256</v>
      </c>
      <c r="K52" s="213">
        <v>3</v>
      </c>
      <c r="L52" s="213">
        <v>0</v>
      </c>
    </row>
    <row r="53" spans="1:12" ht="42.6">
      <c r="A53" s="206">
        <v>47</v>
      </c>
      <c r="B53" s="206" t="s">
        <v>179</v>
      </c>
      <c r="C53" s="211" t="s">
        <v>257</v>
      </c>
      <c r="D53" s="213">
        <v>257</v>
      </c>
      <c r="E53" s="213">
        <v>349</v>
      </c>
      <c r="F53" s="209">
        <f t="shared" si="0"/>
        <v>606</v>
      </c>
      <c r="G53" s="213">
        <v>619</v>
      </c>
      <c r="H53" s="213">
        <v>619</v>
      </c>
      <c r="I53" s="212">
        <f t="shared" si="1"/>
        <v>13</v>
      </c>
      <c r="J53" s="226" t="s">
        <v>258</v>
      </c>
      <c r="K53" s="213">
        <v>0</v>
      </c>
      <c r="L53" s="213">
        <v>0</v>
      </c>
    </row>
    <row r="54" spans="1:12" ht="97.8">
      <c r="A54" s="206">
        <v>48</v>
      </c>
      <c r="B54" s="206" t="s">
        <v>179</v>
      </c>
      <c r="C54" s="211" t="s">
        <v>259</v>
      </c>
      <c r="D54" s="213">
        <v>462</v>
      </c>
      <c r="E54" s="213">
        <v>459</v>
      </c>
      <c r="F54" s="209">
        <f t="shared" si="0"/>
        <v>921</v>
      </c>
      <c r="G54" s="213">
        <v>960</v>
      </c>
      <c r="H54" s="213">
        <v>961</v>
      </c>
      <c r="I54" s="212">
        <f t="shared" si="1"/>
        <v>39</v>
      </c>
      <c r="J54" s="226" t="s">
        <v>260</v>
      </c>
      <c r="K54" s="213">
        <v>20</v>
      </c>
      <c r="L54" s="213">
        <v>0</v>
      </c>
    </row>
    <row r="55" spans="1:12" ht="42.6">
      <c r="A55" s="206">
        <v>49</v>
      </c>
      <c r="B55" s="206" t="s">
        <v>179</v>
      </c>
      <c r="C55" s="211" t="s">
        <v>261</v>
      </c>
      <c r="D55" s="213">
        <v>335</v>
      </c>
      <c r="E55" s="213">
        <v>498</v>
      </c>
      <c r="F55" s="209">
        <f t="shared" si="0"/>
        <v>833</v>
      </c>
      <c r="G55" s="213">
        <v>842</v>
      </c>
      <c r="H55" s="213">
        <v>880</v>
      </c>
      <c r="I55" s="212">
        <f t="shared" si="1"/>
        <v>9</v>
      </c>
      <c r="J55" s="226" t="s">
        <v>262</v>
      </c>
      <c r="K55" s="213">
        <v>9</v>
      </c>
      <c r="L55" s="213">
        <v>1</v>
      </c>
    </row>
    <row r="56" spans="1:12" ht="180.6">
      <c r="A56" s="206">
        <v>50</v>
      </c>
      <c r="B56" s="206" t="s">
        <v>179</v>
      </c>
      <c r="C56" s="211" t="s">
        <v>263</v>
      </c>
      <c r="D56" s="213">
        <v>515</v>
      </c>
      <c r="E56" s="213">
        <v>603</v>
      </c>
      <c r="F56" s="209">
        <f t="shared" si="0"/>
        <v>1118</v>
      </c>
      <c r="G56" s="213">
        <v>883</v>
      </c>
      <c r="H56" s="213">
        <v>883</v>
      </c>
      <c r="I56" s="212">
        <f t="shared" si="1"/>
        <v>-235</v>
      </c>
      <c r="J56" s="226" t="s">
        <v>264</v>
      </c>
      <c r="K56" s="213"/>
      <c r="L56" s="213">
        <v>30</v>
      </c>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0"/>
  <sheetViews>
    <sheetView workbookViewId="0">
      <selection sqref="A1:XFD1048576"/>
    </sheetView>
  </sheetViews>
  <sheetFormatPr defaultColWidth="9" defaultRowHeight="14.4"/>
  <cols>
    <col min="3" max="3" width="30.88671875" customWidth="1"/>
    <col min="4" max="4" width="16.5546875" customWidth="1"/>
    <col min="5" max="5" width="16.6640625" customWidth="1"/>
    <col min="6" max="6" width="22" customWidth="1"/>
    <col min="7" max="8" width="16.88671875" customWidth="1"/>
    <col min="9" max="9" width="14" customWidth="1"/>
    <col min="10" max="10" width="71.6640625" customWidth="1"/>
    <col min="11" max="11" width="34.109375" customWidth="1"/>
    <col min="12" max="12" width="23.6640625" customWidth="1"/>
  </cols>
  <sheetData>
    <row r="1" spans="1:12" ht="28.8">
      <c r="C1" s="296" t="s">
        <v>116</v>
      </c>
      <c r="D1" s="296"/>
      <c r="E1" s="296"/>
      <c r="F1" s="296"/>
      <c r="G1" s="296"/>
      <c r="H1" s="296"/>
      <c r="I1" s="296"/>
      <c r="J1" s="296"/>
      <c r="K1" s="296"/>
      <c r="L1" s="28"/>
    </row>
    <row r="2" spans="1:12" ht="28.8">
      <c r="C2" s="296" t="s">
        <v>1</v>
      </c>
      <c r="D2" s="296"/>
      <c r="E2" s="296"/>
      <c r="F2" s="296"/>
      <c r="G2" s="296"/>
      <c r="H2" s="296"/>
      <c r="I2" s="296"/>
      <c r="J2" s="296"/>
      <c r="K2" s="296"/>
      <c r="L2" s="28"/>
    </row>
    <row r="3" spans="1:12" ht="28.8">
      <c r="C3" s="296">
        <v>2021</v>
      </c>
      <c r="D3" s="296"/>
      <c r="E3" s="296"/>
      <c r="F3" s="296"/>
      <c r="G3" s="296"/>
      <c r="H3" s="296"/>
      <c r="I3" s="296"/>
      <c r="J3" s="296"/>
      <c r="K3" s="296"/>
      <c r="L3" s="28"/>
    </row>
    <row r="4" spans="1:12" s="16" customFormat="1" ht="13.8">
      <c r="C4" s="18"/>
      <c r="D4" s="18"/>
      <c r="E4" s="18"/>
      <c r="F4" s="18"/>
      <c r="G4" s="18"/>
      <c r="H4" s="18"/>
      <c r="I4" s="18"/>
      <c r="J4" s="18"/>
      <c r="K4" s="18"/>
      <c r="L4" s="29"/>
    </row>
    <row r="5" spans="1:12" ht="18">
      <c r="A5" s="19" t="s">
        <v>2</v>
      </c>
      <c r="B5" s="19"/>
      <c r="C5" s="19" t="s">
        <v>3</v>
      </c>
      <c r="D5" s="308" t="s">
        <v>66</v>
      </c>
      <c r="E5" s="309"/>
      <c r="F5" s="310"/>
      <c r="G5" s="330" t="s">
        <v>5</v>
      </c>
      <c r="H5" s="311" t="s">
        <v>6</v>
      </c>
      <c r="I5" s="314" t="s">
        <v>7</v>
      </c>
      <c r="J5" s="331" t="s">
        <v>8</v>
      </c>
      <c r="K5" s="317" t="s">
        <v>9</v>
      </c>
      <c r="L5" s="304" t="s">
        <v>70</v>
      </c>
    </row>
    <row r="6" spans="1:12" ht="21">
      <c r="A6" s="21"/>
      <c r="B6" s="21"/>
      <c r="C6" s="21"/>
      <c r="D6" s="86" t="s">
        <v>11</v>
      </c>
      <c r="E6" s="86" t="s">
        <v>12</v>
      </c>
      <c r="F6" s="87" t="s">
        <v>13</v>
      </c>
      <c r="G6" s="330"/>
      <c r="H6" s="313"/>
      <c r="I6" s="316"/>
      <c r="J6" s="331"/>
      <c r="K6" s="318"/>
      <c r="L6" s="305"/>
    </row>
    <row r="7" spans="1:12" s="6" customFormat="1" ht="18">
      <c r="A7" s="180"/>
      <c r="B7" s="181"/>
      <c r="J7" s="140"/>
      <c r="K7" s="318"/>
      <c r="L7" s="306"/>
    </row>
    <row r="8" spans="1:12" ht="18">
      <c r="A8" s="180">
        <v>1</v>
      </c>
      <c r="B8" s="182" t="s">
        <v>290</v>
      </c>
      <c r="C8" s="183" t="s">
        <v>291</v>
      </c>
      <c r="D8" s="184">
        <v>329</v>
      </c>
      <c r="E8" s="184">
        <v>305</v>
      </c>
      <c r="F8" s="184">
        <v>634</v>
      </c>
      <c r="G8" s="148">
        <v>712</v>
      </c>
      <c r="H8" s="148">
        <v>712</v>
      </c>
      <c r="I8" s="184">
        <v>78</v>
      </c>
      <c r="J8" s="190" t="s">
        <v>292</v>
      </c>
      <c r="K8" s="188">
        <v>0</v>
      </c>
      <c r="L8" s="191">
        <v>0</v>
      </c>
    </row>
    <row r="9" spans="1:12" ht="18">
      <c r="A9" s="148">
        <v>2</v>
      </c>
      <c r="B9" s="182" t="s">
        <v>290</v>
      </c>
      <c r="C9" s="185" t="s">
        <v>293</v>
      </c>
      <c r="D9" s="148">
        <v>220</v>
      </c>
      <c r="E9" s="148">
        <v>110</v>
      </c>
      <c r="F9" s="148">
        <v>330</v>
      </c>
      <c r="G9" s="148">
        <v>330</v>
      </c>
      <c r="H9" s="148">
        <v>356</v>
      </c>
      <c r="I9" s="148">
        <v>26</v>
      </c>
      <c r="J9" s="192"/>
      <c r="K9" s="188">
        <v>0</v>
      </c>
      <c r="L9" s="191">
        <v>0</v>
      </c>
    </row>
    <row r="10" spans="1:12" ht="18">
      <c r="A10" s="148">
        <v>3</v>
      </c>
      <c r="B10" s="182" t="s">
        <v>290</v>
      </c>
      <c r="C10" s="148" t="s">
        <v>294</v>
      </c>
      <c r="D10" s="148">
        <v>97</v>
      </c>
      <c r="E10" s="148">
        <v>64</v>
      </c>
      <c r="F10" s="148">
        <v>161</v>
      </c>
      <c r="G10" s="148">
        <v>161</v>
      </c>
      <c r="H10" s="148">
        <v>173</v>
      </c>
      <c r="I10" s="148">
        <v>12</v>
      </c>
      <c r="J10" s="192" t="s">
        <v>295</v>
      </c>
      <c r="K10" s="193">
        <v>0</v>
      </c>
      <c r="L10" s="180">
        <v>0</v>
      </c>
    </row>
    <row r="11" spans="1:12" ht="36">
      <c r="A11" s="148">
        <v>4</v>
      </c>
      <c r="B11" s="182" t="s">
        <v>290</v>
      </c>
      <c r="C11" s="148" t="s">
        <v>296</v>
      </c>
      <c r="D11" s="148">
        <v>191</v>
      </c>
      <c r="E11" s="148">
        <v>147</v>
      </c>
      <c r="F11" s="148">
        <v>338</v>
      </c>
      <c r="G11" s="148">
        <v>338</v>
      </c>
      <c r="H11" s="148">
        <v>270</v>
      </c>
      <c r="I11" s="148">
        <v>68</v>
      </c>
      <c r="J11" s="192" t="s">
        <v>297</v>
      </c>
      <c r="K11" s="193">
        <v>68</v>
      </c>
      <c r="L11" s="180">
        <v>68</v>
      </c>
    </row>
    <row r="12" spans="1:12" ht="18">
      <c r="A12" s="148">
        <v>5</v>
      </c>
      <c r="B12" s="182" t="s">
        <v>290</v>
      </c>
      <c r="C12" s="148" t="s">
        <v>298</v>
      </c>
      <c r="D12" s="148">
        <v>84</v>
      </c>
      <c r="E12" s="148">
        <v>91</v>
      </c>
      <c r="F12" s="148">
        <v>175</v>
      </c>
      <c r="G12" s="148">
        <v>175</v>
      </c>
      <c r="H12" s="148">
        <v>199</v>
      </c>
      <c r="I12" s="148">
        <v>24</v>
      </c>
      <c r="J12" s="192" t="s">
        <v>168</v>
      </c>
      <c r="K12" s="193">
        <v>0</v>
      </c>
      <c r="L12" s="180">
        <v>0</v>
      </c>
    </row>
    <row r="13" spans="1:12" ht="18">
      <c r="A13" s="148">
        <v>6</v>
      </c>
      <c r="B13" s="182" t="s">
        <v>290</v>
      </c>
      <c r="C13" s="148" t="s">
        <v>299</v>
      </c>
      <c r="D13" s="148">
        <v>219</v>
      </c>
      <c r="E13" s="148">
        <v>157</v>
      </c>
      <c r="F13" s="186">
        <v>376</v>
      </c>
      <c r="G13" s="148">
        <v>391</v>
      </c>
      <c r="H13" s="148">
        <v>435</v>
      </c>
      <c r="I13" s="148"/>
      <c r="J13" s="192" t="s">
        <v>168</v>
      </c>
      <c r="K13" s="193">
        <v>0</v>
      </c>
      <c r="L13" s="180">
        <v>0</v>
      </c>
    </row>
    <row r="14" spans="1:12" s="4" customFormat="1" ht="18">
      <c r="A14" s="148">
        <v>7</v>
      </c>
      <c r="B14" s="182" t="s">
        <v>290</v>
      </c>
      <c r="C14" s="148" t="s">
        <v>300</v>
      </c>
      <c r="D14" s="148">
        <v>171</v>
      </c>
      <c r="E14" s="148">
        <v>143</v>
      </c>
      <c r="F14" s="148">
        <v>314</v>
      </c>
      <c r="G14" s="148">
        <v>358</v>
      </c>
      <c r="H14" s="148">
        <v>362</v>
      </c>
      <c r="I14" s="148">
        <v>44</v>
      </c>
      <c r="J14" s="192" t="s">
        <v>301</v>
      </c>
      <c r="K14" s="193">
        <v>0</v>
      </c>
      <c r="L14" s="180">
        <v>0</v>
      </c>
    </row>
    <row r="15" spans="1:12" ht="18">
      <c r="A15" s="148">
        <v>8</v>
      </c>
      <c r="B15" s="182" t="s">
        <v>290</v>
      </c>
      <c r="C15" s="148" t="s">
        <v>302</v>
      </c>
      <c r="D15" s="148">
        <v>294</v>
      </c>
      <c r="E15" s="148">
        <v>269</v>
      </c>
      <c r="F15" s="148">
        <v>563</v>
      </c>
      <c r="G15" s="148">
        <v>567</v>
      </c>
      <c r="H15" s="148">
        <v>563</v>
      </c>
      <c r="I15" s="148">
        <v>4</v>
      </c>
      <c r="J15" s="192" t="s">
        <v>303</v>
      </c>
      <c r="K15" s="193">
        <v>0</v>
      </c>
      <c r="L15" s="180">
        <v>0</v>
      </c>
    </row>
    <row r="16" spans="1:12" ht="18">
      <c r="A16" s="148">
        <v>9</v>
      </c>
      <c r="B16" s="182" t="s">
        <v>290</v>
      </c>
      <c r="C16" s="148" t="s">
        <v>304</v>
      </c>
      <c r="D16" s="148">
        <v>220</v>
      </c>
      <c r="E16" s="148">
        <v>110</v>
      </c>
      <c r="F16" s="148">
        <v>330</v>
      </c>
      <c r="G16" s="148">
        <v>330</v>
      </c>
      <c r="H16" s="148">
        <v>356</v>
      </c>
      <c r="I16" s="148">
        <v>26</v>
      </c>
      <c r="J16" s="192"/>
      <c r="K16" s="193">
        <v>4</v>
      </c>
      <c r="L16" s="180">
        <v>0</v>
      </c>
    </row>
    <row r="17" spans="1:12" ht="18">
      <c r="A17" s="148">
        <v>10</v>
      </c>
      <c r="B17" s="182" t="s">
        <v>290</v>
      </c>
      <c r="C17" s="187" t="s">
        <v>305</v>
      </c>
      <c r="D17" s="148"/>
      <c r="E17" s="188">
        <v>455</v>
      </c>
      <c r="F17" s="188">
        <v>455</v>
      </c>
      <c r="G17" s="188"/>
      <c r="H17" s="188"/>
      <c r="I17" s="85"/>
      <c r="J17" s="140" t="s">
        <v>168</v>
      </c>
      <c r="K17" s="194"/>
      <c r="L17" s="180"/>
    </row>
    <row r="18" spans="1:12" ht="18">
      <c r="A18" s="148">
        <v>11</v>
      </c>
      <c r="B18" s="182" t="s">
        <v>290</v>
      </c>
      <c r="C18" s="187" t="s">
        <v>306</v>
      </c>
      <c r="D18" s="148">
        <v>280</v>
      </c>
      <c r="E18" s="188">
        <v>214</v>
      </c>
      <c r="F18" s="188">
        <v>494</v>
      </c>
      <c r="G18" s="188">
        <v>563</v>
      </c>
      <c r="H18" s="188">
        <v>563</v>
      </c>
      <c r="I18" s="188">
        <v>69</v>
      </c>
      <c r="J18" s="192" t="s">
        <v>307</v>
      </c>
      <c r="K18" s="194">
        <v>0</v>
      </c>
      <c r="L18" s="180">
        <v>0</v>
      </c>
    </row>
    <row r="19" spans="1:12" ht="18">
      <c r="A19" s="148">
        <v>12</v>
      </c>
      <c r="B19" s="182" t="s">
        <v>290</v>
      </c>
      <c r="C19" s="187" t="s">
        <v>308</v>
      </c>
      <c r="D19" s="148">
        <v>352</v>
      </c>
      <c r="E19" s="180">
        <v>291</v>
      </c>
      <c r="F19" s="180">
        <v>643</v>
      </c>
      <c r="G19" s="180">
        <v>639</v>
      </c>
      <c r="H19" s="180">
        <v>746</v>
      </c>
      <c r="I19" s="148">
        <v>-4</v>
      </c>
      <c r="J19" s="192"/>
      <c r="K19" s="195">
        <v>0</v>
      </c>
      <c r="L19" s="180">
        <v>0</v>
      </c>
    </row>
    <row r="20" spans="1:12" ht="18">
      <c r="A20" s="148">
        <v>13</v>
      </c>
      <c r="B20" s="182" t="s">
        <v>290</v>
      </c>
      <c r="C20" s="148"/>
      <c r="D20" s="148">
        <v>18</v>
      </c>
      <c r="E20" s="148">
        <v>18</v>
      </c>
      <c r="F20" s="148">
        <v>36</v>
      </c>
      <c r="G20" s="148">
        <v>36</v>
      </c>
      <c r="H20" s="148"/>
      <c r="I20" s="148"/>
      <c r="J20" s="192" t="s">
        <v>309</v>
      </c>
      <c r="K20" s="195">
        <v>0</v>
      </c>
      <c r="L20" s="180">
        <v>0</v>
      </c>
    </row>
    <row r="21" spans="1:12" ht="18">
      <c r="A21" s="148">
        <v>14</v>
      </c>
      <c r="B21" s="182" t="s">
        <v>290</v>
      </c>
      <c r="C21" s="148" t="s">
        <v>310</v>
      </c>
      <c r="D21" s="148">
        <v>145</v>
      </c>
      <c r="E21" s="148">
        <v>137</v>
      </c>
      <c r="F21" s="148">
        <v>282</v>
      </c>
      <c r="G21" s="148">
        <v>282</v>
      </c>
      <c r="H21" s="148">
        <v>292</v>
      </c>
      <c r="I21" s="148">
        <v>10</v>
      </c>
      <c r="J21" s="148" t="s">
        <v>168</v>
      </c>
      <c r="K21" s="195">
        <v>10</v>
      </c>
      <c r="L21" s="180">
        <v>1</v>
      </c>
    </row>
    <row r="22" spans="1:12" ht="18">
      <c r="A22" s="148">
        <v>15</v>
      </c>
      <c r="B22" s="182" t="s">
        <v>290</v>
      </c>
      <c r="C22" s="148" t="s">
        <v>311</v>
      </c>
      <c r="D22" s="148">
        <v>753</v>
      </c>
      <c r="E22" s="148">
        <v>450</v>
      </c>
      <c r="F22" s="189">
        <v>1213</v>
      </c>
      <c r="G22" s="148">
        <v>1403</v>
      </c>
      <c r="H22" s="148">
        <v>1328</v>
      </c>
      <c r="I22" s="148">
        <v>192</v>
      </c>
      <c r="J22" s="148" t="s">
        <v>312</v>
      </c>
      <c r="K22" s="195">
        <v>0</v>
      </c>
      <c r="L22" s="180">
        <v>9</v>
      </c>
    </row>
    <row r="23" spans="1:12" ht="18">
      <c r="A23" s="148">
        <v>16</v>
      </c>
      <c r="B23" s="182" t="s">
        <v>290</v>
      </c>
      <c r="C23" s="148" t="s">
        <v>313</v>
      </c>
      <c r="D23" s="148">
        <v>200</v>
      </c>
      <c r="E23" s="148">
        <v>93</v>
      </c>
      <c r="F23" s="148">
        <v>293</v>
      </c>
      <c r="G23" s="148">
        <v>318</v>
      </c>
      <c r="H23" s="148">
        <v>335</v>
      </c>
      <c r="I23" s="148">
        <v>25</v>
      </c>
      <c r="J23" s="23"/>
      <c r="K23" s="195">
        <v>0</v>
      </c>
      <c r="L23" s="180">
        <v>3</v>
      </c>
    </row>
    <row r="24" spans="1:12">
      <c r="A24" s="23"/>
      <c r="B24" s="23"/>
      <c r="C24" s="23"/>
      <c r="D24" s="23"/>
      <c r="E24" s="23"/>
      <c r="F24" s="23"/>
      <c r="G24" s="23"/>
      <c r="H24" s="23"/>
      <c r="I24" s="23"/>
      <c r="J24" s="23"/>
      <c r="K24" s="196"/>
      <c r="L24" s="34"/>
    </row>
    <row r="25" spans="1:12" ht="18">
      <c r="A25" s="23"/>
      <c r="B25" s="23"/>
      <c r="C25" s="86"/>
      <c r="D25" s="23"/>
      <c r="E25" s="23"/>
      <c r="F25" s="23"/>
      <c r="G25" s="23"/>
      <c r="H25" s="23"/>
      <c r="I25" s="23"/>
      <c r="J25" s="23"/>
      <c r="K25" s="31"/>
      <c r="L25" s="23"/>
    </row>
    <row r="26" spans="1:12">
      <c r="A26" s="23"/>
      <c r="B26" s="23"/>
      <c r="C26" s="23"/>
      <c r="D26" s="23"/>
      <c r="E26" s="23"/>
      <c r="F26" s="23"/>
      <c r="G26" s="23"/>
      <c r="H26" s="23"/>
      <c r="I26" s="23"/>
      <c r="J26" s="23"/>
      <c r="K26" s="31"/>
      <c r="L26" s="23"/>
    </row>
    <row r="27" spans="1:12">
      <c r="A27" s="23"/>
      <c r="B27" s="23"/>
      <c r="C27" s="23"/>
      <c r="D27" s="23"/>
      <c r="E27" s="23"/>
      <c r="F27" s="23"/>
      <c r="G27" s="23"/>
      <c r="H27" s="23"/>
      <c r="I27" s="23"/>
      <c r="J27" s="23"/>
      <c r="K27" s="31"/>
      <c r="L27" s="23"/>
    </row>
    <row r="28" spans="1:12">
      <c r="A28" s="23"/>
      <c r="B28" s="23"/>
      <c r="C28" s="23"/>
      <c r="D28" s="23"/>
      <c r="E28" s="23"/>
      <c r="F28" s="23"/>
      <c r="G28" s="23"/>
      <c r="H28" s="23"/>
      <c r="I28" s="23"/>
      <c r="J28" s="23"/>
      <c r="K28" s="31"/>
      <c r="L28" s="23"/>
    </row>
    <row r="29" spans="1:12">
      <c r="A29" s="23"/>
      <c r="B29" s="23"/>
      <c r="C29" s="23"/>
      <c r="D29" s="23"/>
      <c r="E29" s="23"/>
      <c r="F29" s="23"/>
      <c r="G29" s="23"/>
      <c r="H29" s="23"/>
      <c r="I29" s="23"/>
      <c r="J29" s="23"/>
      <c r="K29" s="31"/>
      <c r="L29" s="23"/>
    </row>
    <row r="30" spans="1:12">
      <c r="A30" s="23"/>
      <c r="B30" s="23"/>
      <c r="C30" s="23"/>
      <c r="D30" s="23"/>
      <c r="E30" s="23"/>
      <c r="F30" s="23"/>
      <c r="G30" s="23"/>
      <c r="H30" s="23"/>
      <c r="I30" s="23"/>
      <c r="J30" s="23"/>
      <c r="K30" s="31"/>
      <c r="L30" s="23"/>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8"/>
  <sheetViews>
    <sheetView workbookViewId="0">
      <selection activeCell="D20" sqref="D20"/>
    </sheetView>
  </sheetViews>
  <sheetFormatPr defaultColWidth="9.109375" defaultRowHeight="14.4"/>
  <cols>
    <col min="1" max="1" width="9.109375" style="96"/>
    <col min="2" max="2" width="13.44140625" style="96" customWidth="1"/>
    <col min="3" max="3" width="35.6640625" style="23" customWidth="1"/>
    <col min="4" max="4" width="19.5546875" style="23" customWidth="1"/>
    <col min="5" max="5" width="16.6640625" style="23" customWidth="1"/>
    <col min="6" max="8" width="16.88671875" style="23" customWidth="1"/>
    <col min="9" max="9" width="17.44140625" style="23" customWidth="1"/>
    <col min="10" max="10" width="58.6640625" style="23" customWidth="1"/>
    <col min="11" max="11" width="44.44140625" style="23" customWidth="1"/>
    <col min="12" max="12" width="23.6640625" style="23" customWidth="1"/>
    <col min="13" max="16384" width="9.109375" style="23"/>
  </cols>
  <sheetData>
    <row r="1" spans="1:12">
      <c r="C1" s="339" t="s">
        <v>116</v>
      </c>
      <c r="D1" s="339"/>
      <c r="E1" s="339"/>
      <c r="F1" s="339"/>
      <c r="G1" s="339"/>
      <c r="H1" s="339"/>
      <c r="I1" s="339"/>
      <c r="J1" s="339"/>
      <c r="K1" s="339"/>
      <c r="L1" s="158"/>
    </row>
    <row r="2" spans="1:12">
      <c r="C2" s="339" t="s">
        <v>1</v>
      </c>
      <c r="D2" s="339"/>
      <c r="E2" s="339"/>
      <c r="F2" s="339"/>
      <c r="G2" s="339"/>
      <c r="H2" s="339"/>
      <c r="I2" s="339"/>
      <c r="J2" s="339"/>
      <c r="K2" s="339"/>
      <c r="L2" s="158"/>
    </row>
    <row r="3" spans="1:12">
      <c r="C3" s="339">
        <v>2021</v>
      </c>
      <c r="D3" s="339"/>
      <c r="E3" s="339"/>
      <c r="F3" s="339"/>
      <c r="G3" s="339"/>
      <c r="H3" s="339"/>
      <c r="I3" s="339"/>
      <c r="J3" s="339"/>
      <c r="K3" s="339"/>
      <c r="L3" s="158"/>
    </row>
    <row r="4" spans="1:12">
      <c r="C4" s="160"/>
      <c r="D4" s="160"/>
      <c r="E4" s="160"/>
      <c r="F4" s="160"/>
      <c r="G4" s="160"/>
      <c r="H4" s="160"/>
      <c r="I4" s="160"/>
      <c r="J4" s="160"/>
      <c r="K4" s="160"/>
      <c r="L4" s="161"/>
    </row>
    <row r="5" spans="1:12">
      <c r="A5" s="339" t="s">
        <v>2</v>
      </c>
      <c r="B5" s="160"/>
      <c r="C5" s="339" t="s">
        <v>3</v>
      </c>
      <c r="D5" s="340" t="s">
        <v>66</v>
      </c>
      <c r="E5" s="340"/>
      <c r="F5" s="340"/>
      <c r="G5" s="341" t="s">
        <v>5</v>
      </c>
      <c r="H5" s="341" t="s">
        <v>6</v>
      </c>
      <c r="I5" s="341" t="s">
        <v>7</v>
      </c>
      <c r="J5" s="341" t="s">
        <v>8</v>
      </c>
      <c r="K5" s="341" t="s">
        <v>9</v>
      </c>
      <c r="L5" s="338" t="s">
        <v>70</v>
      </c>
    </row>
    <row r="6" spans="1:12">
      <c r="A6" s="339"/>
      <c r="B6" s="160"/>
      <c r="C6" s="339"/>
      <c r="D6" s="162" t="s">
        <v>11</v>
      </c>
      <c r="E6" s="162" t="s">
        <v>12</v>
      </c>
      <c r="F6" s="162" t="s">
        <v>13</v>
      </c>
      <c r="G6" s="341"/>
      <c r="H6" s="341"/>
      <c r="I6" s="341"/>
      <c r="J6" s="341"/>
      <c r="K6" s="341"/>
      <c r="L6" s="338"/>
    </row>
    <row r="7" spans="1:12">
      <c r="A7" s="96">
        <v>1</v>
      </c>
      <c r="B7" s="96" t="s">
        <v>314</v>
      </c>
      <c r="C7" s="163" t="s">
        <v>315</v>
      </c>
      <c r="D7" s="164">
        <v>126</v>
      </c>
      <c r="E7" s="165">
        <v>128</v>
      </c>
      <c r="F7" s="158">
        <f>SUM(D7:E7)</f>
        <v>254</v>
      </c>
      <c r="G7" s="166">
        <v>254</v>
      </c>
      <c r="H7" s="167">
        <v>301</v>
      </c>
      <c r="I7" s="175">
        <f>G7-F7</f>
        <v>0</v>
      </c>
      <c r="J7" s="106" t="s">
        <v>86</v>
      </c>
      <c r="K7" s="176">
        <v>0</v>
      </c>
      <c r="L7" s="30">
        <v>0</v>
      </c>
    </row>
    <row r="8" spans="1:12" ht="57.6">
      <c r="A8" s="96">
        <v>2</v>
      </c>
      <c r="B8" s="96" t="s">
        <v>314</v>
      </c>
      <c r="C8" s="168" t="s">
        <v>316</v>
      </c>
      <c r="D8" s="169">
        <v>582</v>
      </c>
      <c r="E8" s="170">
        <v>332</v>
      </c>
      <c r="F8" s="171">
        <f t="shared" ref="F8:F35" si="0">SUM(D8:E8)</f>
        <v>914</v>
      </c>
      <c r="G8" s="172">
        <v>1186</v>
      </c>
      <c r="H8" s="173">
        <v>1186</v>
      </c>
      <c r="I8" s="177">
        <f t="shared" ref="I8:I35" si="1">G8-F8</f>
        <v>272</v>
      </c>
      <c r="J8" s="30" t="s">
        <v>317</v>
      </c>
      <c r="K8" s="176">
        <v>0</v>
      </c>
      <c r="L8" s="176">
        <v>0</v>
      </c>
    </row>
    <row r="9" spans="1:12">
      <c r="A9" s="96">
        <v>3</v>
      </c>
      <c r="B9" s="96" t="s">
        <v>314</v>
      </c>
      <c r="C9" s="163" t="s">
        <v>318</v>
      </c>
      <c r="D9" s="164">
        <v>334</v>
      </c>
      <c r="E9" s="165">
        <v>267</v>
      </c>
      <c r="F9" s="158">
        <f t="shared" si="0"/>
        <v>601</v>
      </c>
      <c r="G9" s="166">
        <v>695</v>
      </c>
      <c r="H9" s="167">
        <v>695</v>
      </c>
      <c r="I9" s="175">
        <f t="shared" si="1"/>
        <v>94</v>
      </c>
      <c r="J9" s="30" t="s">
        <v>319</v>
      </c>
      <c r="K9" s="23">
        <v>47</v>
      </c>
      <c r="L9" s="23">
        <v>0</v>
      </c>
    </row>
    <row r="10" spans="1:12">
      <c r="A10" s="96">
        <v>4</v>
      </c>
      <c r="B10" s="96" t="s">
        <v>314</v>
      </c>
      <c r="C10" s="163" t="s">
        <v>320</v>
      </c>
      <c r="D10" s="164">
        <v>541</v>
      </c>
      <c r="E10" s="165">
        <v>307</v>
      </c>
      <c r="F10" s="158">
        <f t="shared" si="0"/>
        <v>848</v>
      </c>
      <c r="G10" s="166">
        <v>958</v>
      </c>
      <c r="H10" s="167">
        <v>1028</v>
      </c>
      <c r="I10" s="175">
        <f t="shared" si="1"/>
        <v>110</v>
      </c>
      <c r="J10" s="30" t="s">
        <v>321</v>
      </c>
      <c r="K10" s="23">
        <v>108</v>
      </c>
      <c r="L10" s="23">
        <v>0</v>
      </c>
    </row>
    <row r="11" spans="1:12">
      <c r="A11" s="96">
        <v>5</v>
      </c>
      <c r="B11" s="96" t="s">
        <v>314</v>
      </c>
      <c r="C11" s="163" t="s">
        <v>322</v>
      </c>
      <c r="D11" s="164">
        <v>209</v>
      </c>
      <c r="E11" s="165">
        <v>198</v>
      </c>
      <c r="F11" s="158">
        <f t="shared" si="0"/>
        <v>407</v>
      </c>
      <c r="G11" s="166">
        <v>411</v>
      </c>
      <c r="H11" s="167">
        <v>411</v>
      </c>
      <c r="I11" s="175">
        <f t="shared" si="1"/>
        <v>4</v>
      </c>
      <c r="J11" s="30" t="s">
        <v>323</v>
      </c>
      <c r="K11" s="23">
        <v>4</v>
      </c>
      <c r="L11" s="23">
        <v>0</v>
      </c>
    </row>
    <row r="12" spans="1:12">
      <c r="A12" s="96">
        <v>6</v>
      </c>
      <c r="B12" s="96" t="s">
        <v>314</v>
      </c>
      <c r="C12" s="163" t="s">
        <v>324</v>
      </c>
      <c r="D12" s="164">
        <v>357</v>
      </c>
      <c r="E12" s="165">
        <v>340</v>
      </c>
      <c r="F12" s="158">
        <f t="shared" si="0"/>
        <v>697</v>
      </c>
      <c r="G12" s="166">
        <v>727</v>
      </c>
      <c r="H12" s="167">
        <v>727</v>
      </c>
      <c r="I12" s="175">
        <f t="shared" si="1"/>
        <v>30</v>
      </c>
      <c r="J12" s="30" t="s">
        <v>325</v>
      </c>
      <c r="K12" s="23">
        <v>5</v>
      </c>
      <c r="L12" s="23">
        <v>0</v>
      </c>
    </row>
    <row r="13" spans="1:12">
      <c r="A13" s="96">
        <v>7</v>
      </c>
      <c r="B13" s="96" t="s">
        <v>314</v>
      </c>
      <c r="C13" s="163" t="s">
        <v>326</v>
      </c>
      <c r="D13" s="164">
        <v>593</v>
      </c>
      <c r="E13" s="165">
        <v>309</v>
      </c>
      <c r="F13" s="158">
        <f t="shared" si="0"/>
        <v>902</v>
      </c>
      <c r="G13" s="166">
        <v>1039</v>
      </c>
      <c r="H13" s="167">
        <v>1114</v>
      </c>
      <c r="I13" s="175">
        <f t="shared" si="1"/>
        <v>137</v>
      </c>
      <c r="J13" s="30" t="s">
        <v>323</v>
      </c>
      <c r="K13" s="23">
        <v>18</v>
      </c>
      <c r="L13" s="23">
        <v>0</v>
      </c>
    </row>
    <row r="14" spans="1:12" s="158" customFormat="1">
      <c r="A14" s="96">
        <v>8</v>
      </c>
      <c r="B14" s="96" t="s">
        <v>314</v>
      </c>
      <c r="C14" s="163" t="s">
        <v>327</v>
      </c>
      <c r="D14" s="164">
        <v>544</v>
      </c>
      <c r="E14" s="165">
        <v>216</v>
      </c>
      <c r="F14" s="158">
        <f t="shared" si="0"/>
        <v>760</v>
      </c>
      <c r="G14" s="166">
        <v>954</v>
      </c>
      <c r="H14" s="167">
        <v>954</v>
      </c>
      <c r="I14" s="175">
        <f t="shared" si="1"/>
        <v>194</v>
      </c>
      <c r="J14" s="30" t="s">
        <v>328</v>
      </c>
      <c r="K14" s="23">
        <v>191</v>
      </c>
      <c r="L14" s="23">
        <v>0</v>
      </c>
    </row>
    <row r="15" spans="1:12">
      <c r="A15" s="96">
        <v>9</v>
      </c>
      <c r="B15" s="96" t="s">
        <v>314</v>
      </c>
      <c r="C15" s="163" t="s">
        <v>329</v>
      </c>
      <c r="D15" s="164">
        <v>473</v>
      </c>
      <c r="E15" s="165">
        <v>425</v>
      </c>
      <c r="F15" s="158">
        <f t="shared" si="0"/>
        <v>898</v>
      </c>
      <c r="G15" s="166">
        <v>818</v>
      </c>
      <c r="H15" s="167">
        <v>1183</v>
      </c>
      <c r="I15" s="175">
        <f t="shared" si="1"/>
        <v>-80</v>
      </c>
      <c r="J15" s="30" t="s">
        <v>330</v>
      </c>
      <c r="K15" s="23">
        <v>80</v>
      </c>
      <c r="L15" s="23">
        <v>0</v>
      </c>
    </row>
    <row r="16" spans="1:12">
      <c r="A16" s="96">
        <v>10</v>
      </c>
      <c r="B16" s="96" t="s">
        <v>314</v>
      </c>
      <c r="C16" s="163" t="s">
        <v>331</v>
      </c>
      <c r="D16" s="164">
        <v>0</v>
      </c>
      <c r="E16" s="165">
        <v>155</v>
      </c>
      <c r="F16" s="158">
        <f t="shared" si="0"/>
        <v>155</v>
      </c>
      <c r="G16" s="166">
        <v>166</v>
      </c>
      <c r="H16" s="174">
        <v>166</v>
      </c>
      <c r="I16" s="175">
        <f t="shared" si="1"/>
        <v>11</v>
      </c>
      <c r="J16" s="30" t="s">
        <v>332</v>
      </c>
      <c r="K16" s="25">
        <v>11</v>
      </c>
      <c r="L16" s="23">
        <v>0</v>
      </c>
    </row>
    <row r="17" spans="1:12">
      <c r="A17" s="96">
        <v>11</v>
      </c>
      <c r="B17" s="96" t="s">
        <v>314</v>
      </c>
      <c r="C17" s="163" t="s">
        <v>333</v>
      </c>
      <c r="D17" s="164">
        <v>150</v>
      </c>
      <c r="E17" s="165">
        <v>193</v>
      </c>
      <c r="F17" s="158">
        <f t="shared" si="0"/>
        <v>343</v>
      </c>
      <c r="G17" s="166">
        <v>355</v>
      </c>
      <c r="H17" s="174">
        <v>355</v>
      </c>
      <c r="I17" s="175">
        <f t="shared" si="1"/>
        <v>12</v>
      </c>
      <c r="J17" s="30" t="s">
        <v>334</v>
      </c>
      <c r="K17" s="25">
        <v>0</v>
      </c>
      <c r="L17" s="23">
        <v>0</v>
      </c>
    </row>
    <row r="18" spans="1:12" s="159" customFormat="1" ht="28.8">
      <c r="A18" s="93">
        <v>12</v>
      </c>
      <c r="B18" s="96" t="s">
        <v>314</v>
      </c>
      <c r="C18" s="168" t="s">
        <v>335</v>
      </c>
      <c r="D18" s="169">
        <v>65</v>
      </c>
      <c r="E18" s="170">
        <v>0</v>
      </c>
      <c r="F18" s="171">
        <f t="shared" si="0"/>
        <v>65</v>
      </c>
      <c r="G18" s="172">
        <v>106</v>
      </c>
      <c r="H18" s="173">
        <v>106</v>
      </c>
      <c r="I18" s="177">
        <f t="shared" si="1"/>
        <v>41</v>
      </c>
      <c r="J18" s="30" t="s">
        <v>336</v>
      </c>
      <c r="K18" s="178">
        <v>24</v>
      </c>
      <c r="L18" s="178">
        <v>0</v>
      </c>
    </row>
    <row r="19" spans="1:12">
      <c r="A19" s="96">
        <v>13</v>
      </c>
      <c r="B19" s="96" t="s">
        <v>314</v>
      </c>
      <c r="C19" s="163" t="s">
        <v>337</v>
      </c>
      <c r="D19" s="164">
        <v>41</v>
      </c>
      <c r="E19" s="165">
        <v>40</v>
      </c>
      <c r="F19" s="158">
        <f t="shared" si="0"/>
        <v>81</v>
      </c>
      <c r="G19" s="166">
        <v>84</v>
      </c>
      <c r="H19" s="167">
        <v>86</v>
      </c>
      <c r="I19" s="175">
        <f t="shared" si="1"/>
        <v>3</v>
      </c>
      <c r="J19" s="30" t="s">
        <v>168</v>
      </c>
      <c r="K19" s="23">
        <v>0</v>
      </c>
      <c r="L19" s="23">
        <v>0</v>
      </c>
    </row>
    <row r="20" spans="1:12">
      <c r="A20" s="96">
        <v>14</v>
      </c>
      <c r="B20" s="96" t="s">
        <v>314</v>
      </c>
      <c r="C20" s="163" t="s">
        <v>338</v>
      </c>
      <c r="D20" s="164">
        <v>112</v>
      </c>
      <c r="E20" s="165">
        <v>44</v>
      </c>
      <c r="F20" s="158">
        <f t="shared" si="0"/>
        <v>156</v>
      </c>
      <c r="G20" s="166">
        <v>168</v>
      </c>
      <c r="H20" s="167">
        <v>249</v>
      </c>
      <c r="I20" s="175">
        <f t="shared" si="1"/>
        <v>12</v>
      </c>
      <c r="J20" s="30" t="s">
        <v>339</v>
      </c>
      <c r="K20" s="23">
        <v>12</v>
      </c>
      <c r="L20" s="23">
        <v>0</v>
      </c>
    </row>
    <row r="21" spans="1:12" ht="28.8">
      <c r="A21" s="93">
        <v>15</v>
      </c>
      <c r="B21" s="96" t="s">
        <v>314</v>
      </c>
      <c r="C21" s="168" t="s">
        <v>340</v>
      </c>
      <c r="D21" s="169">
        <v>200</v>
      </c>
      <c r="E21" s="170">
        <v>132</v>
      </c>
      <c r="F21" s="171">
        <f t="shared" si="0"/>
        <v>332</v>
      </c>
      <c r="G21" s="172">
        <v>384</v>
      </c>
      <c r="H21" s="173">
        <v>384</v>
      </c>
      <c r="I21" s="177">
        <f t="shared" si="1"/>
        <v>52</v>
      </c>
      <c r="J21" s="179" t="s">
        <v>341</v>
      </c>
      <c r="K21" s="159">
        <v>46</v>
      </c>
      <c r="L21" s="159">
        <v>0</v>
      </c>
    </row>
    <row r="22" spans="1:12">
      <c r="A22" s="96">
        <v>16</v>
      </c>
      <c r="B22" s="96" t="s">
        <v>314</v>
      </c>
      <c r="C22" s="163" t="s">
        <v>342</v>
      </c>
      <c r="D22" s="164">
        <v>97</v>
      </c>
      <c r="E22" s="165">
        <v>137</v>
      </c>
      <c r="F22" s="158">
        <f t="shared" si="0"/>
        <v>234</v>
      </c>
      <c r="G22" s="166">
        <v>470</v>
      </c>
      <c r="H22" s="167">
        <v>470</v>
      </c>
      <c r="I22" s="175">
        <f t="shared" si="1"/>
        <v>236</v>
      </c>
      <c r="J22" s="23" t="s">
        <v>343</v>
      </c>
      <c r="K22" s="23">
        <v>234</v>
      </c>
      <c r="L22" s="23">
        <v>0</v>
      </c>
    </row>
    <row r="23" spans="1:12">
      <c r="A23" s="96">
        <v>17</v>
      </c>
      <c r="B23" s="96" t="s">
        <v>314</v>
      </c>
      <c r="C23" s="163" t="s">
        <v>344</v>
      </c>
      <c r="D23" s="164">
        <v>67</v>
      </c>
      <c r="E23" s="165">
        <v>55</v>
      </c>
      <c r="F23" s="158">
        <f t="shared" si="0"/>
        <v>122</v>
      </c>
      <c r="G23" s="166">
        <v>163</v>
      </c>
      <c r="H23" s="167">
        <v>174</v>
      </c>
      <c r="I23" s="175">
        <f t="shared" si="1"/>
        <v>41</v>
      </c>
      <c r="J23" s="23" t="s">
        <v>323</v>
      </c>
      <c r="K23" s="23">
        <v>41</v>
      </c>
      <c r="L23" s="23">
        <v>0</v>
      </c>
    </row>
    <row r="24" spans="1:12">
      <c r="A24" s="96">
        <v>18</v>
      </c>
      <c r="B24" s="96" t="s">
        <v>314</v>
      </c>
      <c r="C24" s="163" t="s">
        <v>345</v>
      </c>
      <c r="D24" s="164">
        <v>0</v>
      </c>
      <c r="E24" s="165">
        <v>0</v>
      </c>
      <c r="F24" s="158">
        <f t="shared" si="0"/>
        <v>0</v>
      </c>
      <c r="G24" s="166">
        <v>0</v>
      </c>
      <c r="H24" s="167">
        <v>0</v>
      </c>
      <c r="I24" s="175">
        <f t="shared" si="1"/>
        <v>0</v>
      </c>
      <c r="J24" s="96" t="s">
        <v>86</v>
      </c>
      <c r="K24" s="96" t="s">
        <v>86</v>
      </c>
    </row>
    <row r="25" spans="1:12">
      <c r="A25" s="96">
        <v>19</v>
      </c>
      <c r="B25" s="96" t="s">
        <v>314</v>
      </c>
      <c r="C25" s="163" t="s">
        <v>346</v>
      </c>
      <c r="D25" s="164">
        <v>92</v>
      </c>
      <c r="E25" s="165">
        <v>102</v>
      </c>
      <c r="F25" s="158">
        <f t="shared" si="0"/>
        <v>194</v>
      </c>
      <c r="G25" s="166">
        <v>377</v>
      </c>
      <c r="H25" s="167">
        <v>377</v>
      </c>
      <c r="I25" s="175">
        <f t="shared" si="1"/>
        <v>183</v>
      </c>
      <c r="J25" s="23" t="s">
        <v>343</v>
      </c>
      <c r="K25" s="96" t="s">
        <v>86</v>
      </c>
      <c r="L25" s="23">
        <v>0</v>
      </c>
    </row>
    <row r="26" spans="1:12">
      <c r="A26" s="96">
        <v>20</v>
      </c>
      <c r="B26" s="96" t="s">
        <v>314</v>
      </c>
      <c r="C26" s="163" t="s">
        <v>347</v>
      </c>
      <c r="D26" s="164">
        <v>132</v>
      </c>
      <c r="E26" s="165">
        <v>79</v>
      </c>
      <c r="F26" s="158">
        <f t="shared" si="0"/>
        <v>211</v>
      </c>
      <c r="G26" s="166">
        <v>208</v>
      </c>
      <c r="H26" s="167">
        <v>445</v>
      </c>
      <c r="I26" s="175">
        <f t="shared" si="1"/>
        <v>-3</v>
      </c>
      <c r="J26" s="23" t="s">
        <v>348</v>
      </c>
      <c r="K26" s="23">
        <v>3</v>
      </c>
      <c r="L26" s="23">
        <v>0</v>
      </c>
    </row>
    <row r="27" spans="1:12">
      <c r="A27" s="96">
        <v>21</v>
      </c>
      <c r="B27" s="96" t="s">
        <v>314</v>
      </c>
      <c r="C27" s="163" t="s">
        <v>349</v>
      </c>
      <c r="D27" s="164">
        <v>96</v>
      </c>
      <c r="E27" s="165">
        <v>102</v>
      </c>
      <c r="F27" s="158">
        <f t="shared" si="0"/>
        <v>198</v>
      </c>
      <c r="G27" s="166">
        <v>199</v>
      </c>
      <c r="H27" s="167">
        <v>199</v>
      </c>
      <c r="I27" s="175">
        <f t="shared" si="1"/>
        <v>1</v>
      </c>
      <c r="J27" s="23" t="s">
        <v>168</v>
      </c>
      <c r="K27" s="23">
        <v>0</v>
      </c>
      <c r="L27" s="23">
        <v>0</v>
      </c>
    </row>
    <row r="28" spans="1:12">
      <c r="A28" s="96">
        <v>22</v>
      </c>
      <c r="B28" s="96" t="s">
        <v>314</v>
      </c>
      <c r="C28" s="163" t="s">
        <v>350</v>
      </c>
      <c r="D28" s="164">
        <v>60</v>
      </c>
      <c r="E28" s="165">
        <v>57</v>
      </c>
      <c r="F28" s="158">
        <f t="shared" si="0"/>
        <v>117</v>
      </c>
      <c r="G28" s="166">
        <v>120</v>
      </c>
      <c r="H28" s="167">
        <v>120</v>
      </c>
      <c r="I28" s="175">
        <f t="shared" si="1"/>
        <v>3</v>
      </c>
      <c r="J28" s="23" t="s">
        <v>351</v>
      </c>
      <c r="K28" s="23">
        <v>3</v>
      </c>
      <c r="L28" s="23">
        <v>503</v>
      </c>
    </row>
    <row r="29" spans="1:12">
      <c r="A29" s="96">
        <v>23</v>
      </c>
      <c r="B29" s="96" t="s">
        <v>314</v>
      </c>
      <c r="C29" s="163" t="s">
        <v>352</v>
      </c>
      <c r="D29" s="164">
        <v>158</v>
      </c>
      <c r="E29" s="165">
        <v>159</v>
      </c>
      <c r="F29" s="158">
        <f t="shared" si="0"/>
        <v>317</v>
      </c>
      <c r="G29" s="166">
        <v>317</v>
      </c>
      <c r="H29" s="167">
        <v>360</v>
      </c>
      <c r="I29" s="175">
        <f t="shared" si="1"/>
        <v>0</v>
      </c>
      <c r="J29" s="96" t="s">
        <v>86</v>
      </c>
      <c r="K29" s="96" t="s">
        <v>86</v>
      </c>
      <c r="L29" s="96" t="s">
        <v>86</v>
      </c>
    </row>
    <row r="30" spans="1:12">
      <c r="A30" s="96">
        <v>24</v>
      </c>
      <c r="B30" s="96" t="s">
        <v>314</v>
      </c>
      <c r="C30" s="163" t="s">
        <v>353</v>
      </c>
      <c r="D30" s="164">
        <v>22</v>
      </c>
      <c r="E30" s="165">
        <v>17</v>
      </c>
      <c r="F30" s="158">
        <f t="shared" si="0"/>
        <v>39</v>
      </c>
      <c r="G30" s="166">
        <v>40</v>
      </c>
      <c r="H30" s="167">
        <v>44</v>
      </c>
      <c r="I30" s="175">
        <f t="shared" si="1"/>
        <v>1</v>
      </c>
      <c r="J30" s="23" t="s">
        <v>168</v>
      </c>
      <c r="K30" s="23">
        <v>0</v>
      </c>
      <c r="L30" s="23">
        <v>0</v>
      </c>
    </row>
    <row r="31" spans="1:12">
      <c r="A31" s="96">
        <v>25</v>
      </c>
      <c r="B31" s="96" t="s">
        <v>314</v>
      </c>
      <c r="C31" s="163" t="s">
        <v>354</v>
      </c>
      <c r="D31" s="164">
        <v>0</v>
      </c>
      <c r="E31" s="165">
        <v>0</v>
      </c>
      <c r="F31" s="158">
        <f t="shared" si="0"/>
        <v>0</v>
      </c>
      <c r="G31" s="166">
        <v>0</v>
      </c>
      <c r="H31" s="167">
        <v>0</v>
      </c>
      <c r="I31" s="175">
        <f t="shared" si="1"/>
        <v>0</v>
      </c>
      <c r="J31" s="96" t="s">
        <v>86</v>
      </c>
      <c r="K31" s="96" t="s">
        <v>86</v>
      </c>
      <c r="L31" s="96" t="s">
        <v>86</v>
      </c>
    </row>
    <row r="32" spans="1:12">
      <c r="A32" s="96">
        <v>26</v>
      </c>
      <c r="B32" s="96" t="s">
        <v>314</v>
      </c>
      <c r="C32" s="163" t="s">
        <v>355</v>
      </c>
      <c r="D32" s="164">
        <v>0</v>
      </c>
      <c r="E32" s="165">
        <v>0</v>
      </c>
      <c r="F32" s="158">
        <f t="shared" si="0"/>
        <v>0</v>
      </c>
      <c r="G32" s="166">
        <v>0</v>
      </c>
      <c r="H32" s="167">
        <v>0</v>
      </c>
      <c r="I32" s="175">
        <f t="shared" si="1"/>
        <v>0</v>
      </c>
      <c r="J32" s="96" t="s">
        <v>86</v>
      </c>
      <c r="K32" s="96" t="s">
        <v>86</v>
      </c>
      <c r="L32" s="96" t="s">
        <v>86</v>
      </c>
    </row>
    <row r="33" spans="1:12" ht="28.8">
      <c r="A33" s="96">
        <v>27</v>
      </c>
      <c r="B33" s="96" t="s">
        <v>314</v>
      </c>
      <c r="C33" s="168" t="s">
        <v>356</v>
      </c>
      <c r="D33" s="169">
        <v>177</v>
      </c>
      <c r="E33" s="170">
        <v>153</v>
      </c>
      <c r="F33" s="171">
        <f t="shared" si="0"/>
        <v>330</v>
      </c>
      <c r="G33" s="172">
        <v>400</v>
      </c>
      <c r="H33" s="173">
        <v>400</v>
      </c>
      <c r="I33" s="177">
        <f t="shared" si="1"/>
        <v>70</v>
      </c>
      <c r="J33" s="179" t="s">
        <v>357</v>
      </c>
      <c r="K33" s="95">
        <v>46</v>
      </c>
      <c r="L33" s="95">
        <v>0</v>
      </c>
    </row>
    <row r="34" spans="1:12">
      <c r="A34" s="96">
        <v>28</v>
      </c>
      <c r="B34" s="96" t="s">
        <v>314</v>
      </c>
      <c r="C34" s="163" t="s">
        <v>358</v>
      </c>
      <c r="D34" s="164">
        <v>194</v>
      </c>
      <c r="E34" s="165">
        <v>133</v>
      </c>
      <c r="F34" s="158">
        <f t="shared" si="0"/>
        <v>327</v>
      </c>
      <c r="G34" s="166">
        <v>400</v>
      </c>
      <c r="H34" s="167">
        <v>401</v>
      </c>
      <c r="I34" s="175">
        <f t="shared" si="1"/>
        <v>73</v>
      </c>
      <c r="J34" s="23" t="s">
        <v>359</v>
      </c>
      <c r="K34" s="23">
        <v>60</v>
      </c>
      <c r="L34" s="23">
        <v>0</v>
      </c>
    </row>
    <row r="35" spans="1:12">
      <c r="A35" s="96">
        <v>29</v>
      </c>
      <c r="B35" s="96" t="s">
        <v>314</v>
      </c>
      <c r="C35" s="163" t="s">
        <v>360</v>
      </c>
      <c r="D35" s="164">
        <v>57</v>
      </c>
      <c r="E35" s="165">
        <v>83</v>
      </c>
      <c r="F35" s="158">
        <f t="shared" si="0"/>
        <v>140</v>
      </c>
      <c r="G35" s="166">
        <v>153</v>
      </c>
      <c r="H35" s="167">
        <v>173</v>
      </c>
      <c r="I35" s="175">
        <f t="shared" si="1"/>
        <v>13</v>
      </c>
      <c r="J35" s="23" t="s">
        <v>168</v>
      </c>
      <c r="K35" s="23">
        <v>2</v>
      </c>
      <c r="L35" s="23">
        <v>0</v>
      </c>
    </row>
    <row r="36" spans="1:12" s="158" customFormat="1">
      <c r="A36" s="161"/>
      <c r="B36" s="161"/>
      <c r="C36" s="158" t="s">
        <v>115</v>
      </c>
      <c r="D36" s="158">
        <f t="shared" ref="D36:I36" si="2">SUM(D7:D35)</f>
        <v>5479</v>
      </c>
      <c r="E36" s="158">
        <f t="shared" si="2"/>
        <v>4163</v>
      </c>
      <c r="F36" s="158">
        <f t="shared" si="2"/>
        <v>9642</v>
      </c>
      <c r="G36" s="158">
        <f t="shared" si="2"/>
        <v>11152</v>
      </c>
      <c r="H36" s="158">
        <f t="shared" si="2"/>
        <v>12108</v>
      </c>
      <c r="I36" s="158">
        <f t="shared" si="2"/>
        <v>1510</v>
      </c>
      <c r="K36" s="158">
        <f>SUM(K7:K35)</f>
        <v>935</v>
      </c>
      <c r="L36" s="158">
        <f>SUM(L7:L35)</f>
        <v>503</v>
      </c>
    </row>
    <row r="38" spans="1:12" s="158" customFormat="1">
      <c r="A38" s="161" t="s">
        <v>361</v>
      </c>
      <c r="B38" s="161"/>
      <c r="C38" s="158" t="s">
        <v>362</v>
      </c>
    </row>
  </sheetData>
  <mergeCells count="12">
    <mergeCell ref="A5:A6"/>
    <mergeCell ref="C5:C6"/>
    <mergeCell ref="G5:G6"/>
    <mergeCell ref="H5:H6"/>
    <mergeCell ref="I5:I6"/>
    <mergeCell ref="L5:L6"/>
    <mergeCell ref="C1:K1"/>
    <mergeCell ref="C2:K2"/>
    <mergeCell ref="C3:K3"/>
    <mergeCell ref="D5:F5"/>
    <mergeCell ref="J5:J6"/>
    <mergeCell ref="K5:K6"/>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8"/>
  <sheetViews>
    <sheetView workbookViewId="0">
      <selection activeCell="A8" sqref="A8:XFD35"/>
    </sheetView>
  </sheetViews>
  <sheetFormatPr defaultColWidth="9" defaultRowHeight="14.4"/>
  <cols>
    <col min="1" max="1" width="7.109375" customWidth="1"/>
    <col min="2" max="2" width="12.44140625" customWidth="1"/>
    <col min="3" max="3" width="35.33203125" customWidth="1"/>
    <col min="4" max="4" width="19.5546875" customWidth="1"/>
    <col min="5" max="5" width="16.6640625" customWidth="1"/>
    <col min="6" max="8" width="16.88671875" customWidth="1"/>
    <col min="9" max="9" width="17.44140625" customWidth="1"/>
    <col min="10" max="10" width="35.33203125" customWidth="1"/>
    <col min="11" max="11" width="44.44140625" customWidth="1"/>
    <col min="12" max="12" width="23.6640625" customWidth="1"/>
    <col min="13" max="13" width="8.109375" customWidth="1"/>
  </cols>
  <sheetData>
    <row r="1" spans="1:13" ht="28.8">
      <c r="C1" s="296" t="s">
        <v>363</v>
      </c>
      <c r="D1" s="296"/>
      <c r="E1" s="296"/>
      <c r="F1" s="296"/>
      <c r="G1" s="296"/>
      <c r="H1" s="296"/>
      <c r="I1" s="296"/>
      <c r="J1" s="296"/>
      <c r="K1" s="296"/>
      <c r="L1" s="28"/>
    </row>
    <row r="2" spans="1:13" ht="28.8">
      <c r="C2" s="296" t="s">
        <v>1</v>
      </c>
      <c r="D2" s="296"/>
      <c r="E2" s="296"/>
      <c r="F2" s="296"/>
      <c r="G2" s="296"/>
      <c r="H2" s="296"/>
      <c r="I2" s="296"/>
      <c r="J2" s="296"/>
      <c r="K2" s="296"/>
      <c r="L2" s="28"/>
    </row>
    <row r="3" spans="1:13" ht="28.8">
      <c r="C3" s="296">
        <v>2021</v>
      </c>
      <c r="D3" s="296"/>
      <c r="E3" s="296"/>
      <c r="F3" s="296"/>
      <c r="G3" s="296"/>
      <c r="H3" s="296"/>
      <c r="I3" s="296"/>
      <c r="J3" s="296"/>
      <c r="K3" s="296"/>
      <c r="L3" s="28"/>
    </row>
    <row r="4" spans="1:13" s="16" customFormat="1" ht="13.8">
      <c r="C4" s="18"/>
      <c r="D4" s="18"/>
      <c r="E4" s="18"/>
      <c r="F4" s="18"/>
      <c r="G4" s="18"/>
      <c r="H4" s="18"/>
      <c r="I4" s="18"/>
      <c r="J4" s="18"/>
      <c r="K4" s="18"/>
      <c r="L4" s="29"/>
    </row>
    <row r="5" spans="1:13" ht="18" customHeight="1">
      <c r="A5" s="300" t="s">
        <v>2</v>
      </c>
      <c r="B5" s="35"/>
      <c r="C5" s="300" t="s">
        <v>3</v>
      </c>
      <c r="D5" s="333" t="s">
        <v>66</v>
      </c>
      <c r="E5" s="333"/>
      <c r="F5" s="333"/>
      <c r="G5" s="330" t="s">
        <v>5</v>
      </c>
      <c r="H5" s="330" t="s">
        <v>67</v>
      </c>
      <c r="I5" s="331" t="s">
        <v>68</v>
      </c>
      <c r="J5" s="331" t="s">
        <v>364</v>
      </c>
      <c r="K5" s="331" t="s">
        <v>9</v>
      </c>
      <c r="L5" s="332" t="s">
        <v>70</v>
      </c>
      <c r="M5" s="330"/>
    </row>
    <row r="6" spans="1:13" ht="21" customHeight="1">
      <c r="A6" s="300"/>
      <c r="B6" s="35"/>
      <c r="C6" s="300"/>
      <c r="D6" s="333" t="s">
        <v>11</v>
      </c>
      <c r="E6" s="333" t="s">
        <v>12</v>
      </c>
      <c r="F6" s="342" t="s">
        <v>13</v>
      </c>
      <c r="G6" s="330"/>
      <c r="H6" s="330"/>
      <c r="I6" s="331"/>
      <c r="J6" s="331"/>
      <c r="K6" s="331"/>
      <c r="L6" s="332"/>
      <c r="M6" s="330"/>
    </row>
    <row r="7" spans="1:13" ht="18" customHeight="1">
      <c r="A7" s="300"/>
      <c r="B7" s="35"/>
      <c r="C7" s="300"/>
      <c r="D7" s="333"/>
      <c r="E7" s="333"/>
      <c r="F7" s="342"/>
      <c r="G7" s="330"/>
      <c r="H7" s="330"/>
      <c r="I7" s="331"/>
      <c r="J7" s="331"/>
      <c r="K7" s="331"/>
      <c r="L7" s="332"/>
      <c r="M7" s="330"/>
    </row>
    <row r="8" spans="1:13" ht="18">
      <c r="A8" s="23">
        <v>1</v>
      </c>
      <c r="B8" s="23" t="s">
        <v>365</v>
      </c>
      <c r="C8" s="27" t="s">
        <v>366</v>
      </c>
      <c r="D8" s="144">
        <v>312</v>
      </c>
      <c r="E8" s="144">
        <v>230</v>
      </c>
      <c r="F8" s="144">
        <v>542</v>
      </c>
      <c r="G8" s="144">
        <v>542</v>
      </c>
      <c r="H8" s="144">
        <v>711</v>
      </c>
      <c r="I8" s="144">
        <v>0</v>
      </c>
      <c r="J8" s="153"/>
      <c r="K8" s="154"/>
      <c r="L8" s="149"/>
      <c r="M8" s="23"/>
    </row>
    <row r="9" spans="1:13" ht="18">
      <c r="A9" s="23">
        <v>2</v>
      </c>
      <c r="B9" s="23" t="s">
        <v>365</v>
      </c>
      <c r="C9" s="22" t="s">
        <v>367</v>
      </c>
      <c r="D9" s="34">
        <v>386</v>
      </c>
      <c r="E9" s="34">
        <v>240</v>
      </c>
      <c r="F9" s="144">
        <v>626</v>
      </c>
      <c r="G9" s="34">
        <v>624</v>
      </c>
      <c r="H9" s="34">
        <v>626</v>
      </c>
      <c r="I9" s="144">
        <v>2</v>
      </c>
      <c r="J9" s="153" t="s">
        <v>368</v>
      </c>
      <c r="K9" s="34">
        <v>2</v>
      </c>
      <c r="L9" s="34">
        <v>0</v>
      </c>
      <c r="M9" s="23"/>
    </row>
    <row r="10" spans="1:13" ht="18">
      <c r="A10" s="23">
        <v>3</v>
      </c>
      <c r="B10" s="23" t="s">
        <v>365</v>
      </c>
      <c r="C10" s="145" t="s">
        <v>369</v>
      </c>
      <c r="D10" s="34">
        <v>0</v>
      </c>
      <c r="E10" s="34">
        <v>181</v>
      </c>
      <c r="F10" s="144">
        <v>181</v>
      </c>
      <c r="G10" s="34">
        <v>181</v>
      </c>
      <c r="H10" s="34">
        <v>225</v>
      </c>
      <c r="I10" s="144">
        <v>0</v>
      </c>
      <c r="J10" s="153" t="s">
        <v>158</v>
      </c>
      <c r="K10" s="34">
        <v>5</v>
      </c>
      <c r="L10" s="34">
        <v>0</v>
      </c>
      <c r="M10" s="23"/>
    </row>
    <row r="11" spans="1:13" ht="46.8">
      <c r="A11" s="23">
        <v>4</v>
      </c>
      <c r="B11" s="23" t="s">
        <v>365</v>
      </c>
      <c r="C11" s="27" t="s">
        <v>370</v>
      </c>
      <c r="D11" s="146">
        <v>348</v>
      </c>
      <c r="E11" s="146">
        <v>213</v>
      </c>
      <c r="F11" s="144">
        <v>561</v>
      </c>
      <c r="G11" s="146">
        <v>584</v>
      </c>
      <c r="H11" s="146">
        <v>584</v>
      </c>
      <c r="I11" s="144">
        <v>23</v>
      </c>
      <c r="J11" s="155" t="s">
        <v>371</v>
      </c>
      <c r="K11" s="146">
        <v>5</v>
      </c>
      <c r="L11" s="146">
        <v>0</v>
      </c>
      <c r="M11" s="23"/>
    </row>
    <row r="12" spans="1:13" ht="31.2">
      <c r="A12" s="23">
        <v>5</v>
      </c>
      <c r="B12" s="23" t="s">
        <v>365</v>
      </c>
      <c r="C12" s="136" t="s">
        <v>372</v>
      </c>
      <c r="D12" s="146">
        <v>328</v>
      </c>
      <c r="E12" s="146">
        <v>302</v>
      </c>
      <c r="F12" s="144">
        <v>630</v>
      </c>
      <c r="G12" s="146">
        <v>630</v>
      </c>
      <c r="H12" s="146">
        <v>610</v>
      </c>
      <c r="I12" s="144">
        <v>20</v>
      </c>
      <c r="J12" s="155" t="s">
        <v>373</v>
      </c>
      <c r="K12" s="146">
        <v>20</v>
      </c>
      <c r="L12" s="146">
        <v>20</v>
      </c>
      <c r="M12" s="23"/>
    </row>
    <row r="13" spans="1:13" ht="72">
      <c r="A13" s="23">
        <v>6</v>
      </c>
      <c r="B13" s="23" t="s">
        <v>365</v>
      </c>
      <c r="C13" s="27" t="s">
        <v>155</v>
      </c>
      <c r="D13" s="146">
        <v>173</v>
      </c>
      <c r="E13" s="146">
        <v>163</v>
      </c>
      <c r="F13" s="144">
        <v>336</v>
      </c>
      <c r="G13" s="146">
        <v>390</v>
      </c>
      <c r="H13" s="146">
        <v>390</v>
      </c>
      <c r="I13" s="144">
        <v>54</v>
      </c>
      <c r="J13" s="153" t="s">
        <v>374</v>
      </c>
      <c r="K13" s="146">
        <v>54</v>
      </c>
      <c r="L13" s="146">
        <v>1</v>
      </c>
      <c r="M13" s="23"/>
    </row>
    <row r="14" spans="1:13" s="17" customFormat="1" ht="78">
      <c r="A14" s="23">
        <v>7</v>
      </c>
      <c r="B14" s="23" t="s">
        <v>365</v>
      </c>
      <c r="C14" s="145" t="s">
        <v>375</v>
      </c>
      <c r="D14" s="147">
        <v>17</v>
      </c>
      <c r="E14" s="147">
        <v>25</v>
      </c>
      <c r="F14" s="144">
        <v>42</v>
      </c>
      <c r="G14" s="147">
        <v>51</v>
      </c>
      <c r="H14" s="147">
        <v>51</v>
      </c>
      <c r="I14" s="144">
        <v>9</v>
      </c>
      <c r="J14" s="155" t="s">
        <v>376</v>
      </c>
      <c r="K14" s="147">
        <v>7</v>
      </c>
      <c r="L14" s="147">
        <v>0</v>
      </c>
      <c r="M14" s="23"/>
    </row>
    <row r="15" spans="1:13" ht="18">
      <c r="A15" s="148">
        <v>8</v>
      </c>
      <c r="B15" s="23" t="s">
        <v>365</v>
      </c>
      <c r="C15" s="27" t="s">
        <v>377</v>
      </c>
      <c r="D15" s="146">
        <v>316</v>
      </c>
      <c r="E15" s="146">
        <v>0</v>
      </c>
      <c r="F15" s="144">
        <v>316</v>
      </c>
      <c r="G15" s="146">
        <v>316</v>
      </c>
      <c r="H15" s="146">
        <v>315</v>
      </c>
      <c r="I15" s="144">
        <v>1</v>
      </c>
      <c r="J15" s="155" t="s">
        <v>158</v>
      </c>
      <c r="K15" s="146">
        <v>0</v>
      </c>
      <c r="L15" s="146">
        <v>1</v>
      </c>
      <c r="M15" s="23"/>
    </row>
    <row r="16" spans="1:13" ht="18">
      <c r="A16" s="23">
        <v>9</v>
      </c>
      <c r="B16" s="23" t="s">
        <v>365</v>
      </c>
      <c r="C16" s="27" t="s">
        <v>378</v>
      </c>
      <c r="D16" s="146">
        <v>93</v>
      </c>
      <c r="E16" s="149">
        <v>64</v>
      </c>
      <c r="F16" s="144">
        <v>157</v>
      </c>
      <c r="G16" s="149">
        <v>157</v>
      </c>
      <c r="H16" s="149">
        <v>169</v>
      </c>
      <c r="I16" s="144">
        <v>12</v>
      </c>
      <c r="J16" s="155" t="s">
        <v>379</v>
      </c>
      <c r="K16" s="149">
        <v>7</v>
      </c>
      <c r="L16" s="146" t="s">
        <v>380</v>
      </c>
      <c r="M16" s="23"/>
    </row>
    <row r="17" spans="1:13" ht="18">
      <c r="A17" s="23">
        <v>10</v>
      </c>
      <c r="B17" s="23" t="s">
        <v>365</v>
      </c>
      <c r="C17" s="145" t="s">
        <v>381</v>
      </c>
      <c r="D17" s="146">
        <v>141</v>
      </c>
      <c r="E17" s="149">
        <v>97</v>
      </c>
      <c r="F17" s="144">
        <v>238</v>
      </c>
      <c r="G17" s="149">
        <v>238</v>
      </c>
      <c r="H17" s="149">
        <v>248</v>
      </c>
      <c r="I17" s="144">
        <v>0</v>
      </c>
      <c r="J17" s="155" t="s">
        <v>86</v>
      </c>
      <c r="K17" s="149" t="s">
        <v>86</v>
      </c>
      <c r="L17" s="146" t="s">
        <v>86</v>
      </c>
      <c r="M17" s="23"/>
    </row>
    <row r="18" spans="1:13" ht="18">
      <c r="A18" s="23">
        <v>11</v>
      </c>
      <c r="B18" s="23" t="s">
        <v>365</v>
      </c>
      <c r="C18" s="27" t="s">
        <v>382</v>
      </c>
      <c r="D18" s="146">
        <v>116</v>
      </c>
      <c r="E18" s="146">
        <v>154</v>
      </c>
      <c r="F18" s="144">
        <v>270</v>
      </c>
      <c r="G18" s="146">
        <v>270</v>
      </c>
      <c r="H18" s="146">
        <v>350</v>
      </c>
      <c r="I18" s="144">
        <v>80</v>
      </c>
      <c r="J18" s="155" t="s">
        <v>383</v>
      </c>
      <c r="K18" s="146">
        <v>270</v>
      </c>
      <c r="L18" s="146">
        <v>0</v>
      </c>
      <c r="M18" s="23"/>
    </row>
    <row r="19" spans="1:13" ht="18">
      <c r="A19" s="23">
        <v>12</v>
      </c>
      <c r="B19" s="23" t="s">
        <v>365</v>
      </c>
      <c r="C19" s="27" t="s">
        <v>384</v>
      </c>
      <c r="D19" s="146">
        <v>26</v>
      </c>
      <c r="E19" s="146">
        <v>6</v>
      </c>
      <c r="F19" s="144">
        <v>32</v>
      </c>
      <c r="G19" s="146">
        <v>32</v>
      </c>
      <c r="H19" s="146">
        <v>33</v>
      </c>
      <c r="I19" s="144">
        <v>1</v>
      </c>
      <c r="J19" s="153" t="s">
        <v>158</v>
      </c>
      <c r="K19" s="146">
        <v>0</v>
      </c>
      <c r="L19" s="146">
        <v>0</v>
      </c>
      <c r="M19" s="23"/>
    </row>
    <row r="20" spans="1:13" ht="109.2">
      <c r="A20" s="23">
        <v>13</v>
      </c>
      <c r="B20" s="23" t="s">
        <v>365</v>
      </c>
      <c r="C20" s="27" t="s">
        <v>385</v>
      </c>
      <c r="D20" s="146">
        <v>240</v>
      </c>
      <c r="E20" s="146">
        <v>206</v>
      </c>
      <c r="F20" s="144">
        <v>446</v>
      </c>
      <c r="G20" s="146">
        <v>528</v>
      </c>
      <c r="H20" s="146">
        <v>528</v>
      </c>
      <c r="I20" s="144"/>
      <c r="J20" s="155" t="s">
        <v>386</v>
      </c>
      <c r="K20" s="146">
        <v>0</v>
      </c>
      <c r="L20" s="146">
        <v>0</v>
      </c>
      <c r="M20" s="23"/>
    </row>
    <row r="21" spans="1:13" ht="31.2">
      <c r="A21" s="23">
        <v>14</v>
      </c>
      <c r="B21" s="23" t="s">
        <v>365</v>
      </c>
      <c r="C21" s="27" t="s">
        <v>387</v>
      </c>
      <c r="D21" s="146">
        <v>152</v>
      </c>
      <c r="E21" s="146">
        <v>160</v>
      </c>
      <c r="F21" s="144">
        <v>312</v>
      </c>
      <c r="G21" s="146">
        <v>312</v>
      </c>
      <c r="H21" s="146">
        <v>339</v>
      </c>
      <c r="I21" s="144">
        <v>0</v>
      </c>
      <c r="J21" s="155" t="s">
        <v>388</v>
      </c>
      <c r="K21" s="146">
        <v>0</v>
      </c>
      <c r="L21" s="146">
        <v>6</v>
      </c>
      <c r="M21" s="23"/>
    </row>
    <row r="22" spans="1:13" ht="78.599999999999994">
      <c r="A22" s="23">
        <v>15</v>
      </c>
      <c r="B22" s="23" t="s">
        <v>365</v>
      </c>
      <c r="C22" s="27" t="s">
        <v>389</v>
      </c>
      <c r="D22" s="146">
        <v>205</v>
      </c>
      <c r="E22" s="146">
        <v>250</v>
      </c>
      <c r="F22" s="144">
        <v>455</v>
      </c>
      <c r="G22" s="150">
        <v>471</v>
      </c>
      <c r="H22" s="146">
        <v>527</v>
      </c>
      <c r="I22" s="144">
        <v>16</v>
      </c>
      <c r="J22" s="142" t="s">
        <v>390</v>
      </c>
      <c r="K22" s="146">
        <v>13</v>
      </c>
      <c r="L22" s="146">
        <v>0</v>
      </c>
      <c r="M22" s="23"/>
    </row>
    <row r="23" spans="1:13" ht="94.2">
      <c r="A23" s="23">
        <v>16</v>
      </c>
      <c r="B23" s="23" t="s">
        <v>365</v>
      </c>
      <c r="C23" s="27" t="s">
        <v>391</v>
      </c>
      <c r="D23" s="146">
        <v>325</v>
      </c>
      <c r="E23" s="146">
        <v>210</v>
      </c>
      <c r="F23" s="144">
        <v>535</v>
      </c>
      <c r="G23" s="146">
        <v>630</v>
      </c>
      <c r="H23" s="146">
        <v>630</v>
      </c>
      <c r="I23" s="144">
        <v>95</v>
      </c>
      <c r="J23" s="142" t="s">
        <v>392</v>
      </c>
      <c r="K23" s="146">
        <v>0</v>
      </c>
      <c r="L23" s="146">
        <v>4</v>
      </c>
      <c r="M23" s="23"/>
    </row>
    <row r="24" spans="1:13" ht="18">
      <c r="A24" s="23">
        <v>17</v>
      </c>
      <c r="B24" s="23" t="s">
        <v>365</v>
      </c>
      <c r="C24" s="27" t="s">
        <v>393</v>
      </c>
      <c r="D24" s="146">
        <v>58</v>
      </c>
      <c r="E24" s="146">
        <v>49</v>
      </c>
      <c r="F24" s="144">
        <v>107</v>
      </c>
      <c r="G24" s="146">
        <v>111</v>
      </c>
      <c r="H24" s="146">
        <v>111</v>
      </c>
      <c r="I24" s="144">
        <v>4</v>
      </c>
      <c r="J24" s="155" t="s">
        <v>158</v>
      </c>
      <c r="K24" s="146">
        <v>111</v>
      </c>
      <c r="L24" s="146">
        <v>0</v>
      </c>
      <c r="M24" s="23"/>
    </row>
    <row r="25" spans="1:13" ht="31.2">
      <c r="A25" s="23">
        <v>18</v>
      </c>
      <c r="B25" s="23" t="s">
        <v>365</v>
      </c>
      <c r="C25" s="27" t="s">
        <v>394</v>
      </c>
      <c r="D25" s="146">
        <v>15</v>
      </c>
      <c r="E25" s="146">
        <v>43</v>
      </c>
      <c r="F25" s="144">
        <v>58</v>
      </c>
      <c r="G25" s="146">
        <v>150</v>
      </c>
      <c r="H25" s="146">
        <v>186</v>
      </c>
      <c r="I25" s="144">
        <v>36</v>
      </c>
      <c r="J25" s="155" t="s">
        <v>395</v>
      </c>
      <c r="K25" s="146">
        <v>0</v>
      </c>
      <c r="L25" s="146">
        <v>0</v>
      </c>
      <c r="M25" s="23"/>
    </row>
    <row r="26" spans="1:13" ht="18">
      <c r="A26" s="23">
        <v>19</v>
      </c>
      <c r="B26" s="23" t="s">
        <v>365</v>
      </c>
      <c r="C26" s="27" t="s">
        <v>396</v>
      </c>
      <c r="D26" s="146">
        <v>165</v>
      </c>
      <c r="E26" s="146">
        <v>160</v>
      </c>
      <c r="F26" s="144">
        <v>325</v>
      </c>
      <c r="G26" s="146">
        <v>339</v>
      </c>
      <c r="H26" s="146">
        <v>406</v>
      </c>
      <c r="I26" s="144">
        <v>14</v>
      </c>
      <c r="J26" s="27" t="s">
        <v>158</v>
      </c>
      <c r="K26" s="146">
        <v>14</v>
      </c>
      <c r="L26" s="146">
        <v>1</v>
      </c>
      <c r="M26" s="23"/>
    </row>
    <row r="27" spans="1:13" ht="81.75" customHeight="1">
      <c r="A27" s="23">
        <v>20</v>
      </c>
      <c r="B27" s="23" t="s">
        <v>365</v>
      </c>
      <c r="C27" s="27" t="s">
        <v>397</v>
      </c>
      <c r="D27" s="146">
        <v>251</v>
      </c>
      <c r="E27" s="146">
        <v>218</v>
      </c>
      <c r="F27" s="144">
        <v>469</v>
      </c>
      <c r="G27" s="146">
        <v>592</v>
      </c>
      <c r="H27" s="146">
        <v>592</v>
      </c>
      <c r="I27" s="144">
        <v>123</v>
      </c>
      <c r="J27" s="142" t="s">
        <v>398</v>
      </c>
      <c r="K27" s="146">
        <v>53</v>
      </c>
      <c r="L27" s="146">
        <v>0</v>
      </c>
      <c r="M27" s="23"/>
    </row>
    <row r="28" spans="1:13" ht="18">
      <c r="A28" s="23">
        <v>21</v>
      </c>
      <c r="B28" s="23" t="s">
        <v>365</v>
      </c>
      <c r="C28" s="27" t="s">
        <v>399</v>
      </c>
      <c r="D28" s="146">
        <v>96</v>
      </c>
      <c r="E28" s="146">
        <v>4</v>
      </c>
      <c r="F28" s="144">
        <v>100</v>
      </c>
      <c r="G28" s="146">
        <v>100</v>
      </c>
      <c r="H28" s="146">
        <v>109</v>
      </c>
      <c r="I28" s="144">
        <v>0</v>
      </c>
      <c r="J28" s="27"/>
      <c r="K28" s="146">
        <v>100</v>
      </c>
      <c r="L28" s="146">
        <v>0</v>
      </c>
      <c r="M28" s="23"/>
    </row>
    <row r="29" spans="1:13" ht="18">
      <c r="A29" s="23">
        <v>22</v>
      </c>
      <c r="B29" s="23" t="s">
        <v>365</v>
      </c>
      <c r="C29" s="27" t="s">
        <v>400</v>
      </c>
      <c r="D29" s="146">
        <v>205</v>
      </c>
      <c r="E29" s="146">
        <v>206</v>
      </c>
      <c r="F29" s="144">
        <v>411</v>
      </c>
      <c r="G29" s="146">
        <v>419</v>
      </c>
      <c r="H29" s="146">
        <v>443</v>
      </c>
      <c r="I29" s="144">
        <v>8</v>
      </c>
      <c r="J29" s="27" t="s">
        <v>401</v>
      </c>
      <c r="K29" s="146">
        <v>8</v>
      </c>
      <c r="L29" s="146">
        <v>0</v>
      </c>
      <c r="M29" s="23"/>
    </row>
    <row r="30" spans="1:13" ht="18">
      <c r="A30" s="23">
        <v>23</v>
      </c>
      <c r="B30" s="23" t="s">
        <v>365</v>
      </c>
      <c r="C30" s="27" t="s">
        <v>402</v>
      </c>
      <c r="D30" s="146">
        <v>304</v>
      </c>
      <c r="E30" s="146">
        <v>276</v>
      </c>
      <c r="F30" s="144">
        <v>580</v>
      </c>
      <c r="G30" s="146">
        <v>580</v>
      </c>
      <c r="H30" s="146">
        <v>715</v>
      </c>
      <c r="I30" s="144">
        <v>0</v>
      </c>
      <c r="J30" s="27"/>
      <c r="K30" s="146">
        <v>545</v>
      </c>
      <c r="L30" s="146">
        <v>0</v>
      </c>
      <c r="M30" s="23"/>
    </row>
    <row r="31" spans="1:13" ht="31.8">
      <c r="A31" s="23">
        <v>24</v>
      </c>
      <c r="B31" s="23" t="s">
        <v>365</v>
      </c>
      <c r="C31" s="27" t="s">
        <v>403</v>
      </c>
      <c r="D31" s="146">
        <v>230</v>
      </c>
      <c r="E31" s="146">
        <v>160</v>
      </c>
      <c r="F31" s="144">
        <v>390</v>
      </c>
      <c r="G31" s="146">
        <v>430</v>
      </c>
      <c r="H31" s="146">
        <v>500</v>
      </c>
      <c r="I31" s="144">
        <v>40</v>
      </c>
      <c r="J31" s="142" t="s">
        <v>404</v>
      </c>
      <c r="K31" s="146">
        <v>22</v>
      </c>
      <c r="L31" s="146">
        <v>0</v>
      </c>
      <c r="M31" s="23"/>
    </row>
    <row r="32" spans="1:13" ht="265.8">
      <c r="A32" s="23">
        <v>25</v>
      </c>
      <c r="B32" s="23" t="s">
        <v>365</v>
      </c>
      <c r="C32" s="27" t="s">
        <v>405</v>
      </c>
      <c r="D32" s="146">
        <v>22</v>
      </c>
      <c r="E32" s="146">
        <v>32</v>
      </c>
      <c r="F32" s="144">
        <v>54</v>
      </c>
      <c r="G32" s="146">
        <v>59</v>
      </c>
      <c r="H32" s="146">
        <v>59</v>
      </c>
      <c r="I32" s="144">
        <v>5</v>
      </c>
      <c r="J32" s="142" t="s">
        <v>406</v>
      </c>
      <c r="K32" s="146">
        <v>0</v>
      </c>
      <c r="L32" s="146">
        <v>0</v>
      </c>
      <c r="M32" s="23"/>
    </row>
    <row r="33" spans="1:13" ht="63">
      <c r="A33" s="23">
        <v>26</v>
      </c>
      <c r="B33" s="23" t="s">
        <v>365</v>
      </c>
      <c r="C33" s="27" t="s">
        <v>407</v>
      </c>
      <c r="D33" s="146">
        <v>271</v>
      </c>
      <c r="E33" s="146">
        <v>96</v>
      </c>
      <c r="F33" s="144">
        <v>367</v>
      </c>
      <c r="G33" s="146">
        <v>369</v>
      </c>
      <c r="H33" s="146">
        <v>439</v>
      </c>
      <c r="I33" s="144">
        <v>2</v>
      </c>
      <c r="J33" s="142" t="s">
        <v>408</v>
      </c>
      <c r="K33" s="146">
        <v>2</v>
      </c>
      <c r="L33" s="146">
        <v>0</v>
      </c>
      <c r="M33" s="23"/>
    </row>
    <row r="34" spans="1:13" ht="31.8">
      <c r="A34" s="23">
        <v>27</v>
      </c>
      <c r="B34" s="23" t="s">
        <v>365</v>
      </c>
      <c r="C34" s="27" t="s">
        <v>409</v>
      </c>
      <c r="D34" s="146">
        <v>0</v>
      </c>
      <c r="E34" s="146">
        <v>480</v>
      </c>
      <c r="F34" s="144">
        <v>480</v>
      </c>
      <c r="G34" s="146">
        <v>482</v>
      </c>
      <c r="H34" s="146">
        <v>511</v>
      </c>
      <c r="I34" s="144">
        <v>2</v>
      </c>
      <c r="J34" s="142" t="s">
        <v>410</v>
      </c>
      <c r="K34" s="146">
        <v>2</v>
      </c>
      <c r="L34" s="146">
        <v>0</v>
      </c>
      <c r="M34" s="23"/>
    </row>
    <row r="35" spans="1:13" ht="18">
      <c r="A35" s="23">
        <v>28</v>
      </c>
      <c r="B35" s="23" t="s">
        <v>365</v>
      </c>
      <c r="C35" s="27" t="s">
        <v>411</v>
      </c>
      <c r="D35" s="146">
        <v>167</v>
      </c>
      <c r="E35" s="146">
        <v>177</v>
      </c>
      <c r="F35" s="144">
        <v>344</v>
      </c>
      <c r="G35" s="146">
        <v>344</v>
      </c>
      <c r="H35" s="146">
        <v>435</v>
      </c>
      <c r="I35" s="144">
        <v>91</v>
      </c>
      <c r="J35" s="27" t="s">
        <v>158</v>
      </c>
      <c r="K35" s="146">
        <v>5</v>
      </c>
      <c r="L35" s="146">
        <v>0</v>
      </c>
      <c r="M35" s="23"/>
    </row>
    <row r="36" spans="1:13" ht="390.6">
      <c r="A36" s="23">
        <v>29</v>
      </c>
      <c r="B36" s="23" t="s">
        <v>365</v>
      </c>
      <c r="C36" s="23" t="s">
        <v>412</v>
      </c>
      <c r="D36" s="151">
        <v>26</v>
      </c>
      <c r="E36" s="151">
        <v>25</v>
      </c>
      <c r="F36" s="152">
        <v>51</v>
      </c>
      <c r="G36" s="151">
        <v>46</v>
      </c>
      <c r="H36" s="151">
        <v>46</v>
      </c>
      <c r="I36" s="144">
        <v>5</v>
      </c>
      <c r="J36" s="142" t="s">
        <v>413</v>
      </c>
      <c r="K36" s="156">
        <v>0</v>
      </c>
      <c r="L36" s="147">
        <v>5</v>
      </c>
      <c r="M36" s="157"/>
    </row>
    <row r="37" spans="1:13" ht="125.4">
      <c r="A37" s="23">
        <v>30</v>
      </c>
      <c r="B37" s="23" t="s">
        <v>365</v>
      </c>
      <c r="C37" s="27" t="s">
        <v>414</v>
      </c>
      <c r="D37" s="146">
        <v>76</v>
      </c>
      <c r="E37" s="146">
        <v>66</v>
      </c>
      <c r="F37" s="144">
        <v>142</v>
      </c>
      <c r="G37" s="146">
        <v>161</v>
      </c>
      <c r="H37" s="146">
        <v>195</v>
      </c>
      <c r="I37" s="144">
        <v>19</v>
      </c>
      <c r="J37" s="142" t="s">
        <v>415</v>
      </c>
      <c r="K37" s="146">
        <v>9</v>
      </c>
      <c r="L37" s="146">
        <v>0</v>
      </c>
      <c r="M37" s="23"/>
    </row>
    <row r="38" spans="1:13" ht="18">
      <c r="A38" s="23">
        <v>31</v>
      </c>
      <c r="B38" s="23" t="s">
        <v>365</v>
      </c>
      <c r="C38" s="27" t="s">
        <v>416</v>
      </c>
      <c r="D38" s="146">
        <v>434</v>
      </c>
      <c r="E38" s="146">
        <v>191</v>
      </c>
      <c r="F38" s="144">
        <v>625</v>
      </c>
      <c r="G38" s="146">
        <v>623</v>
      </c>
      <c r="H38" s="146">
        <v>689</v>
      </c>
      <c r="I38" s="144">
        <v>2</v>
      </c>
      <c r="J38" s="142" t="s">
        <v>417</v>
      </c>
      <c r="K38" s="146">
        <v>625</v>
      </c>
      <c r="L38" s="146">
        <v>0</v>
      </c>
      <c r="M38" s="23"/>
    </row>
  </sheetData>
  <mergeCells count="16">
    <mergeCell ref="A5:A7"/>
    <mergeCell ref="C5:C7"/>
    <mergeCell ref="D6:D7"/>
    <mergeCell ref="E6:E7"/>
    <mergeCell ref="F6:F7"/>
    <mergeCell ref="L5:L7"/>
    <mergeCell ref="M5:M7"/>
    <mergeCell ref="C1:K1"/>
    <mergeCell ref="C2:K2"/>
    <mergeCell ref="C3:K3"/>
    <mergeCell ref="D5:F5"/>
    <mergeCell ref="G5:G7"/>
    <mergeCell ref="H5:H7"/>
    <mergeCell ref="I5:I7"/>
    <mergeCell ref="J5:J7"/>
    <mergeCell ref="K5:K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OTI SHS 3</vt:lpstr>
      <vt:lpstr>NORTHER SHS 3</vt:lpstr>
      <vt:lpstr>WESTERN NORTH 3</vt:lpstr>
      <vt:lpstr>SAVANNAH SHS3</vt:lpstr>
      <vt:lpstr>NORTH EAST SHS 3</vt:lpstr>
      <vt:lpstr> G. ACCRA SHS 3</vt:lpstr>
      <vt:lpstr>AHAFO SHS3</vt:lpstr>
      <vt:lpstr>BONO EAST SHS3</vt:lpstr>
      <vt:lpstr>UPPER WEST SHS3</vt:lpstr>
      <vt:lpstr>UPPER EAST SHS 3</vt:lpstr>
      <vt:lpstr>BONO SHS 3</vt:lpstr>
      <vt:lpstr>WESTERN SHS3</vt:lpstr>
      <vt:lpstr>EASTERN SHS3</vt:lpstr>
      <vt:lpstr>ASHANTI SHS3</vt:lpstr>
      <vt:lpstr>CENTRAL SHS 3 </vt:lpstr>
      <vt:lpstr>VOLTA SHS 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HP</cp:lastModifiedBy>
  <dcterms:created xsi:type="dcterms:W3CDTF">2021-09-24T09:17:00Z</dcterms:created>
  <dcterms:modified xsi:type="dcterms:W3CDTF">2024-08-02T15:01:14Z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C916FEBFB41148B0B8ED91B5E01F9BF2</vt:lpwstr>
  </property>
</Properties>
</file>