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emy\BusinessIntelligence\"/>
    </mc:Choice>
  </mc:AlternateContent>
  <xr:revisionPtr revIDLastSave="0" documentId="13_ncr:1_{542EE13A-FDB4-499B-AFE6-CBFB4F8955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equency distribution table" sheetId="10" r:id="rId1"/>
  </sheets>
  <definedNames>
    <definedName name="_xlchart.v1.0" hidden="1">'Frequency distribution table'!$B$13:$B$32</definedName>
    <definedName name="_xlchart.v1.1" hidden="1">'Frequency distribution table'!$B$13:$B$32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0" l="1"/>
  <c r="L16" i="10"/>
  <c r="L19" i="10" s="1"/>
  <c r="K20" i="10" s="1"/>
  <c r="F19" i="10"/>
  <c r="M19" i="10" l="1"/>
  <c r="G16" i="10" l="1"/>
  <c r="G19" i="10" l="1"/>
  <c r="L20" i="10"/>
  <c r="K21" i="10" l="1"/>
  <c r="M20" i="10"/>
  <c r="H19" i="10"/>
  <c r="F20" i="10"/>
  <c r="L21" i="10" l="1"/>
  <c r="K22" i="10" s="1"/>
  <c r="G20" i="10"/>
  <c r="F21" i="10" s="1"/>
  <c r="H20" i="10" l="1"/>
  <c r="M21" i="10"/>
  <c r="G21" i="10"/>
  <c r="F22" i="10" s="1"/>
  <c r="L22" i="10"/>
  <c r="K23" i="10" s="1"/>
  <c r="M22" i="10" l="1"/>
  <c r="H21" i="10"/>
  <c r="L23" i="10"/>
  <c r="K24" i="10" s="1"/>
  <c r="L24" i="10" s="1"/>
  <c r="M24" i="10" s="1"/>
  <c r="G22" i="10"/>
  <c r="F23" i="10" s="1"/>
  <c r="H22" i="10"/>
  <c r="M23" i="10" l="1"/>
  <c r="M25" i="10" s="1"/>
  <c r="G23" i="10"/>
  <c r="F24" i="10" s="1"/>
  <c r="H23" i="10"/>
  <c r="G24" i="10" l="1"/>
  <c r="H24" i="10"/>
  <c r="H25" i="10" l="1"/>
  <c r="N19" i="10" l="1"/>
  <c r="N20" i="10"/>
  <c r="I19" i="10"/>
  <c r="I20" i="10"/>
  <c r="N21" i="10"/>
  <c r="N22" i="10"/>
  <c r="I21" i="10"/>
  <c r="I22" i="10"/>
  <c r="N24" i="10"/>
  <c r="N23" i="10"/>
  <c r="I23" i="10"/>
  <c r="I24" i="10"/>
  <c r="I25" i="10" l="1"/>
  <c r="N25" i="10"/>
</calcChain>
</file>

<file path=xl/sharedStrings.xml><?xml version="1.0" encoding="utf-8"?>
<sst xmlns="http://schemas.openxmlformats.org/spreadsheetml/2006/main" count="29" uniqueCount="21">
  <si>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</si>
  <si>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</si>
  <si>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</si>
  <si>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</si>
  <si>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</si>
  <si>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</si>
  <si>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</si>
  <si>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</si>
  <si>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</si>
  <si>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</si>
  <si>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</si>
  <si>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</si>
  <si>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</si>
  <si>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Frequency Distribution Table</t>
  </si>
  <si>
    <t>Desired Intervals</t>
  </si>
  <si>
    <t>Interal Width</t>
  </si>
  <si>
    <t>Interval start</t>
  </si>
  <si>
    <t>Interval end</t>
  </si>
  <si>
    <t>Relative frequency</t>
  </si>
  <si>
    <t>Task 1 and 2</t>
  </si>
  <si>
    <t>Absolute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</si>
</sst>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9" fontId="1" fillId="2" borderId="12" xfId="2" applyFont="1" applyFill="1" applyBorder="1" applyAlignment="1">
      <alignment horizontal="center" vertical="center"/>
    </xf>
    <xf numFmtId="9" fontId="1" fillId="2" borderId="6" xfId="2" applyFont="1" applyFill="1" applyBorder="1" applyAlignment="1">
      <alignment horizontal="center" vertical="center"/>
    </xf>
    <xf numFmtId="9" fontId="1" fillId="2" borderId="13" xfId="2" applyFont="1" applyFill="1" applyBorder="1" applyAlignment="1">
      <alignment horizontal="center" vertical="center"/>
    </xf>
    <xf numFmtId="9" fontId="1" fillId="2" borderId="0" xfId="2" applyFont="1" applyFill="1" applyBorder="1" applyAlignment="1">
      <alignment horizontal="center" vertical="center"/>
    </xf>
    <xf numFmtId="43" fontId="1" fillId="2" borderId="0" xfId="1" applyFont="1" applyFill="1" applyAlignment="1">
      <alignment horizontal="center" vertical="center"/>
    </xf>
    <xf numFmtId="43" fontId="1" fillId="2" borderId="10" xfId="1" applyFont="1" applyFill="1" applyBorder="1" applyAlignment="1">
      <alignment horizontal="center" vertical="center"/>
    </xf>
    <xf numFmtId="43" fontId="1" fillId="2" borderId="11" xfId="1" applyFont="1" applyFill="1" applyBorder="1" applyAlignment="1">
      <alignment horizontal="center" vertical="center"/>
    </xf>
    <xf numFmtId="43" fontId="1" fillId="2" borderId="7" xfId="1" applyFont="1" applyFill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/>
    </xf>
    <xf numFmtId="43" fontId="1" fillId="2" borderId="8" xfId="1" applyFont="1" applyFill="1" applyBorder="1" applyAlignment="1">
      <alignment horizontal="center" vertical="center"/>
    </xf>
    <xf numFmtId="43" fontId="1" fillId="2" borderId="9" xfId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4226F05D-8479-4169-A20D-40FFD3154FCA}">
          <cx:dataLabels/>
          <cx:dataId val="0"/>
          <cx:layoutPr>
            <cx:binning intervalClosed="r">
              <cx:binSize val="46"/>
            </cx:binning>
          </cx:layoutPr>
        </cx:series>
      </cx:plotAreaRegion>
      <cx:axis id="0">
        <cx:catScaling gapWidth="0"/>
        <cx:title>
          <cx:tx>
            <cx:txData>
              <cx:v>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742875</xdr:colOff>
      <xdr:row>27</xdr:row>
      <xdr:rowOff>134620</xdr:rowOff>
    </xdr:from>
    <xdr:to>
      <xdr:col>9</xdr:col>
      <xdr:colOff>481405</xdr:colOff>
      <xdr:row>45</xdr:row>
      <xdr:rowOff>1644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92D6453-7154-40ED-98B3-504B0FCDDD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3581" y="4176208"/>
              <a:ext cx="4572000" cy="2421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topLeftCell="A10" zoomScale="102" zoomScaleNormal="102" workbookViewId="0">
      <selection activeCell="K41" sqref="K41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3" style="5" bestFit="1" customWidth="1"/>
    <col min="7" max="7" width="10.21875" style="5" bestFit="1" customWidth="1"/>
    <col min="8" max="8" width="16.5546875" style="5" bestFit="1" customWidth="1"/>
    <col min="9" max="9" width="15.77734375" style="3" bestFit="1" customWidth="1"/>
    <col min="10" max="10" width="11" style="3" bestFit="1" customWidth="1"/>
    <col min="11" max="11" width="13" style="3" bestFit="1" customWidth="1"/>
    <col min="12" max="12" width="10.21875" style="3" bestFit="1" customWidth="1"/>
    <col min="13" max="13" width="16.5546875" style="3" bestFit="1" customWidth="1"/>
    <col min="14" max="14" width="15.77734375" style="3" bestFit="1" customWidth="1"/>
    <col min="15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0</v>
      </c>
    </row>
    <row r="3" spans="2:17" ht="12" x14ac:dyDescent="0.25">
      <c r="B3" s="8" t="s">
        <v>2</v>
      </c>
      <c r="C3" s="3" t="s">
        <v>3</v>
      </c>
    </row>
    <row r="4" spans="2:17" ht="12" x14ac:dyDescent="0.25">
      <c r="B4" s="8" t="s">
        <v>4</v>
      </c>
      <c r="C4" s="3" t="s">
        <v>12</v>
      </c>
    </row>
    <row r="5" spans="2:17" ht="12" x14ac:dyDescent="0.25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ht="12" x14ac:dyDescent="0.25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6" thickBot="1" x14ac:dyDescent="0.25">
      <c r="B12" s="6" t="s">
        <v>1</v>
      </c>
      <c r="Q12" s="1"/>
    </row>
    <row r="13" spans="2:17" ht="12" x14ac:dyDescent="0.2">
      <c r="B13" s="3">
        <v>8</v>
      </c>
      <c r="F13" s="38" t="s">
        <v>19</v>
      </c>
      <c r="G13" s="38"/>
      <c r="H13" s="38"/>
      <c r="I13" s="38"/>
      <c r="K13" s="38" t="s">
        <v>10</v>
      </c>
      <c r="L13" s="38"/>
      <c r="M13" s="38"/>
      <c r="N13" s="38"/>
      <c r="Q13" s="2"/>
    </row>
    <row r="14" spans="2:17" ht="12" x14ac:dyDescent="0.2">
      <c r="B14" s="3">
        <v>30</v>
      </c>
      <c r="F14" s="37" t="s">
        <v>13</v>
      </c>
      <c r="G14" s="37"/>
      <c r="H14" s="37"/>
      <c r="I14" s="37"/>
      <c r="K14" s="37" t="s">
        <v>13</v>
      </c>
      <c r="L14" s="37"/>
      <c r="M14" s="37"/>
      <c r="N14" s="37"/>
      <c r="Q14" s="2"/>
    </row>
    <row r="15" spans="2:17" x14ac:dyDescent="0.2">
      <c r="B15" s="3">
        <v>30</v>
      </c>
      <c r="F15" s="5" t="s">
        <v>14</v>
      </c>
      <c r="G15" s="5">
        <v>6</v>
      </c>
      <c r="K15" s="5" t="s">
        <v>14</v>
      </c>
      <c r="L15" s="5">
        <v>6</v>
      </c>
      <c r="M15" s="5"/>
      <c r="Q15" s="2"/>
    </row>
    <row r="16" spans="2:17" x14ac:dyDescent="0.2">
      <c r="B16" s="3">
        <v>54</v>
      </c>
      <c r="F16" s="5" t="s">
        <v>15</v>
      </c>
      <c r="G16" s="5">
        <f>ROUNDUP(((B32-B13)/G15),0)</f>
        <v>46</v>
      </c>
      <c r="K16" s="5" t="s">
        <v>15</v>
      </c>
      <c r="L16" s="30">
        <f>((B32-B13)/L15)</f>
        <v>45.666666666666664</v>
      </c>
      <c r="M16" s="5"/>
      <c r="Q16" s="2"/>
    </row>
    <row r="17" spans="2:17" ht="13.8" thickBot="1" x14ac:dyDescent="0.3">
      <c r="B17" s="3">
        <v>86</v>
      </c>
      <c r="D17" s="10"/>
      <c r="E17" s="11"/>
      <c r="I17" s="8"/>
      <c r="K17" s="5"/>
      <c r="L17" s="5"/>
      <c r="M17" s="5"/>
      <c r="N17" s="8"/>
      <c r="O17" s="9"/>
      <c r="Q17" s="2"/>
    </row>
    <row r="18" spans="2:17" ht="12.6" thickBot="1" x14ac:dyDescent="0.25">
      <c r="B18" s="3">
        <v>94</v>
      </c>
      <c r="D18" s="11"/>
      <c r="E18" s="11"/>
      <c r="F18" s="18" t="s">
        <v>16</v>
      </c>
      <c r="G18" s="19" t="s">
        <v>17</v>
      </c>
      <c r="H18" s="19" t="s">
        <v>20</v>
      </c>
      <c r="I18" s="20" t="s">
        <v>18</v>
      </c>
      <c r="K18" s="18" t="s">
        <v>16</v>
      </c>
      <c r="L18" s="19" t="s">
        <v>17</v>
      </c>
      <c r="M18" s="19" t="s">
        <v>20</v>
      </c>
      <c r="N18" s="20" t="s">
        <v>18</v>
      </c>
      <c r="O18" s="9"/>
      <c r="Q18" s="2"/>
    </row>
    <row r="19" spans="2:17" ht="12" x14ac:dyDescent="0.2">
      <c r="B19" s="3">
        <v>102</v>
      </c>
      <c r="D19" s="7"/>
      <c r="E19" s="12"/>
      <c r="F19" s="24">
        <f>B13</f>
        <v>8</v>
      </c>
      <c r="G19" s="25">
        <f t="shared" ref="G19:G24" si="0">F19+$G$16</f>
        <v>54</v>
      </c>
      <c r="H19" s="25">
        <f>COUNTIFS($B$13:$B$32,"&gt;="&amp;F19,$B$13:$B$32,"&lt;="&amp;G19)</f>
        <v>4</v>
      </c>
      <c r="I19" s="26">
        <f t="shared" ref="I19:I24" si="1">H19/$H$25</f>
        <v>0.2</v>
      </c>
      <c r="J19" s="11"/>
      <c r="K19" s="31">
        <f>B13</f>
        <v>8</v>
      </c>
      <c r="L19" s="32">
        <f>K19+$L$16</f>
        <v>53.666666666666664</v>
      </c>
      <c r="M19" s="25">
        <f>COUNTIFS($B$13:$B$32,"&gt;="&amp;K19,$B$13:$B$32,"&lt;="&amp;L19)</f>
        <v>3</v>
      </c>
      <c r="N19" s="26">
        <f t="shared" ref="N19:N24" si="2">M19/$H$25</f>
        <v>0.15</v>
      </c>
      <c r="O19" s="9"/>
    </row>
    <row r="20" spans="2:17" ht="12" x14ac:dyDescent="0.2">
      <c r="B20" s="3">
        <v>110</v>
      </c>
      <c r="D20" s="7"/>
      <c r="E20" s="12"/>
      <c r="F20" s="21">
        <f>G19</f>
        <v>54</v>
      </c>
      <c r="G20" s="17">
        <f t="shared" si="0"/>
        <v>100</v>
      </c>
      <c r="H20" s="17">
        <f>COUNTIFS($B$13:$B$32,"&gt;"&amp;F20,$B$13:$B$32,"&lt;="&amp;G20)</f>
        <v>2</v>
      </c>
      <c r="I20" s="27">
        <f t="shared" si="1"/>
        <v>0.1</v>
      </c>
      <c r="J20" s="11"/>
      <c r="K20" s="33">
        <f>L19</f>
        <v>53.666666666666664</v>
      </c>
      <c r="L20" s="34">
        <f>K20+$G$16</f>
        <v>99.666666666666657</v>
      </c>
      <c r="M20" s="17">
        <f>COUNTIFS($B$13:$B$32,"&gt;"&amp;K20,$B$13:$B$32,"&lt;="&amp;L20)</f>
        <v>3</v>
      </c>
      <c r="N20" s="27">
        <f t="shared" si="2"/>
        <v>0.15</v>
      </c>
      <c r="O20" s="9"/>
    </row>
    <row r="21" spans="2:17" ht="12" x14ac:dyDescent="0.2">
      <c r="B21" s="3">
        <v>169</v>
      </c>
      <c r="D21" s="11"/>
      <c r="E21" s="11"/>
      <c r="F21" s="21">
        <f t="shared" ref="F21:F24" si="3">G20</f>
        <v>100</v>
      </c>
      <c r="G21" s="17">
        <f t="shared" si="0"/>
        <v>146</v>
      </c>
      <c r="H21" s="17">
        <f t="shared" ref="H21:H23" si="4">COUNTIFS($B$13:$B$32,"&gt;"&amp;F21,$B$13:$B$32,"&lt;="&amp;G21)</f>
        <v>2</v>
      </c>
      <c r="I21" s="27">
        <f t="shared" si="1"/>
        <v>0.1</v>
      </c>
      <c r="J21" s="12"/>
      <c r="K21" s="33">
        <f t="shared" ref="K21:K24" si="5">L20</f>
        <v>99.666666666666657</v>
      </c>
      <c r="L21" s="34">
        <f>K21+$G$16</f>
        <v>145.66666666666666</v>
      </c>
      <c r="M21" s="17">
        <f t="shared" ref="M21:M23" si="6">COUNTIFS($B$13:$B$32,"&gt;"&amp;K21,$B$13:$B$32,"&lt;="&amp;L21)</f>
        <v>2</v>
      </c>
      <c r="N21" s="27">
        <f t="shared" si="2"/>
        <v>0.1</v>
      </c>
      <c r="O21" s="9"/>
    </row>
    <row r="22" spans="2:17" ht="12" x14ac:dyDescent="0.2">
      <c r="B22" s="3">
        <v>170</v>
      </c>
      <c r="D22" s="7"/>
      <c r="E22" s="7"/>
      <c r="F22" s="21">
        <f t="shared" si="3"/>
        <v>146</v>
      </c>
      <c r="G22" s="17">
        <f t="shared" si="0"/>
        <v>192</v>
      </c>
      <c r="H22" s="17">
        <f t="shared" si="4"/>
        <v>3</v>
      </c>
      <c r="I22" s="27">
        <f t="shared" si="1"/>
        <v>0.15</v>
      </c>
      <c r="J22" s="13"/>
      <c r="K22" s="33">
        <f t="shared" si="5"/>
        <v>145.66666666666666</v>
      </c>
      <c r="L22" s="34">
        <f>K22+$G$16</f>
        <v>191.66666666666666</v>
      </c>
      <c r="M22" s="17">
        <f t="shared" si="6"/>
        <v>3</v>
      </c>
      <c r="N22" s="27">
        <f t="shared" si="2"/>
        <v>0.15</v>
      </c>
      <c r="O22" s="9"/>
    </row>
    <row r="23" spans="2:17" x14ac:dyDescent="0.2">
      <c r="B23" s="3">
        <v>176</v>
      </c>
      <c r="D23" s="14"/>
      <c r="E23" s="15"/>
      <c r="F23" s="21">
        <f t="shared" si="3"/>
        <v>192</v>
      </c>
      <c r="G23" s="17">
        <f t="shared" si="0"/>
        <v>238</v>
      </c>
      <c r="H23" s="17">
        <f t="shared" si="4"/>
        <v>1</v>
      </c>
      <c r="I23" s="27">
        <f t="shared" si="1"/>
        <v>0.05</v>
      </c>
      <c r="J23" s="11"/>
      <c r="K23" s="33">
        <f t="shared" si="5"/>
        <v>191.66666666666666</v>
      </c>
      <c r="L23" s="34">
        <f>K23+$G$16</f>
        <v>237.66666666666666</v>
      </c>
      <c r="M23" s="17">
        <f t="shared" si="6"/>
        <v>1</v>
      </c>
      <c r="N23" s="27">
        <f t="shared" si="2"/>
        <v>0.05</v>
      </c>
      <c r="O23" s="9"/>
    </row>
    <row r="24" spans="2:17" ht="12.6" thickBot="1" x14ac:dyDescent="0.25">
      <c r="B24" s="3">
        <v>236</v>
      </c>
      <c r="D24" s="14"/>
      <c r="E24" s="15"/>
      <c r="F24" s="22">
        <f t="shared" si="3"/>
        <v>238</v>
      </c>
      <c r="G24" s="23">
        <f t="shared" si="0"/>
        <v>284</v>
      </c>
      <c r="H24" s="23">
        <f>COUNTIFS($B$13:$B$32,"&gt;"&amp;F24,$B$13:$B$32,"&lt;="&amp;G24)</f>
        <v>8</v>
      </c>
      <c r="I24" s="28">
        <f t="shared" si="1"/>
        <v>0.4</v>
      </c>
      <c r="J24" s="7"/>
      <c r="K24" s="35">
        <f t="shared" si="5"/>
        <v>237.66666666666666</v>
      </c>
      <c r="L24" s="36">
        <f>K24+$G$16</f>
        <v>283.66666666666663</v>
      </c>
      <c r="M24" s="23">
        <f>COUNTIFS($B$13:$B$32,"&gt;"&amp;K24,$B$13:$B$32,"&lt;="&amp;L24)</f>
        <v>8</v>
      </c>
      <c r="N24" s="28">
        <f t="shared" si="2"/>
        <v>0.4</v>
      </c>
      <c r="O24" s="9"/>
    </row>
    <row r="25" spans="2:17" x14ac:dyDescent="0.2">
      <c r="B25" s="3">
        <v>240</v>
      </c>
      <c r="D25" s="14"/>
      <c r="E25" s="15"/>
      <c r="F25" s="14"/>
      <c r="G25" s="16"/>
      <c r="H25" s="11">
        <f>SUM(H19:H24)</f>
        <v>20</v>
      </c>
      <c r="I25" s="29">
        <f>SUM(I19:I24)</f>
        <v>1</v>
      </c>
      <c r="J25" s="16"/>
      <c r="K25" s="14"/>
      <c r="L25" s="16"/>
      <c r="M25" s="11">
        <f>SUM(M19:M24)</f>
        <v>20</v>
      </c>
      <c r="N25" s="29">
        <f>SUM(N19:N24)</f>
        <v>1</v>
      </c>
      <c r="O25" s="9"/>
    </row>
    <row r="26" spans="2:17" x14ac:dyDescent="0.2">
      <c r="B26" s="3">
        <v>241</v>
      </c>
      <c r="D26" s="14"/>
      <c r="E26" s="15"/>
      <c r="F26" s="14"/>
      <c r="G26" s="16"/>
      <c r="H26" s="11"/>
      <c r="I26" s="16"/>
      <c r="J26" s="16"/>
      <c r="K26" s="14"/>
      <c r="L26" s="16"/>
      <c r="M26" s="9"/>
      <c r="N26" s="9"/>
      <c r="O26" s="9"/>
    </row>
    <row r="27" spans="2:17" x14ac:dyDescent="0.2">
      <c r="B27" s="3">
        <v>242</v>
      </c>
      <c r="D27" s="14"/>
      <c r="E27" s="11"/>
      <c r="F27" s="11"/>
      <c r="G27" s="11"/>
      <c r="H27" s="11"/>
      <c r="I27" s="9"/>
      <c r="J27" s="9"/>
      <c r="K27" s="9"/>
      <c r="L27" s="9"/>
      <c r="M27" s="9"/>
      <c r="N27" s="9"/>
      <c r="O27" s="9"/>
    </row>
    <row r="28" spans="2:17" x14ac:dyDescent="0.2">
      <c r="B28" s="3">
        <v>255</v>
      </c>
      <c r="D28" s="14"/>
      <c r="E28" s="11"/>
      <c r="F28" s="11"/>
      <c r="G28" s="11"/>
      <c r="H28" s="11"/>
      <c r="I28" s="9"/>
      <c r="J28" s="9"/>
      <c r="K28" s="9"/>
      <c r="L28" s="9"/>
      <c r="M28" s="9"/>
      <c r="N28" s="9"/>
      <c r="O28" s="9"/>
    </row>
    <row r="29" spans="2:17" x14ac:dyDescent="0.2">
      <c r="B29" s="3">
        <v>262</v>
      </c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9"/>
      <c r="E33" s="11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9"/>
      <c r="O34" s="9"/>
    </row>
    <row r="35" spans="3:15" x14ac:dyDescent="0.2">
      <c r="C35" s="9"/>
      <c r="D35" s="9"/>
      <c r="O35" s="9"/>
    </row>
    <row r="36" spans="3:15" x14ac:dyDescent="0.2">
      <c r="C36" s="9"/>
      <c r="D36" s="9"/>
      <c r="O36" s="9"/>
    </row>
    <row r="37" spans="3:15" x14ac:dyDescent="0.2">
      <c r="C37" s="9"/>
      <c r="D37" s="9"/>
      <c r="O37" s="9"/>
    </row>
    <row r="38" spans="3:15" x14ac:dyDescent="0.2">
      <c r="D38" s="9"/>
      <c r="O38" s="9"/>
    </row>
    <row r="39" spans="3:15" x14ac:dyDescent="0.2">
      <c r="D39" s="9"/>
      <c r="O39" s="9"/>
    </row>
    <row r="40" spans="3:15" x14ac:dyDescent="0.2">
      <c r="D40" s="9"/>
      <c r="O40" s="9"/>
    </row>
    <row r="41" spans="3:15" x14ac:dyDescent="0.2">
      <c r="D41" s="9"/>
      <c r="O41" s="9"/>
    </row>
    <row r="42" spans="3:15" x14ac:dyDescent="0.2">
      <c r="D42" s="9"/>
      <c r="O42" s="9"/>
    </row>
    <row r="43" spans="3:15" x14ac:dyDescent="0.2">
      <c r="D43" s="9"/>
      <c r="O43" s="9"/>
    </row>
    <row r="44" spans="3:15" x14ac:dyDescent="0.2">
      <c r="D44" s="9"/>
      <c r="O44" s="9"/>
    </row>
    <row r="45" spans="3:15" x14ac:dyDescent="0.2">
      <c r="D45" s="9"/>
      <c r="O45" s="9"/>
    </row>
    <row r="46" spans="3:15" x14ac:dyDescent="0.2">
      <c r="D46" s="9"/>
      <c r="O46" s="9"/>
    </row>
  </sheetData>
  <mergeCells count="4">
    <mergeCell ref="F14:I14"/>
    <mergeCell ref="F13:I13"/>
    <mergeCell ref="K13:N13"/>
    <mergeCell ref="K14:N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Johnnatan Romero Zapata</cp:lastModifiedBy>
  <dcterms:created xsi:type="dcterms:W3CDTF">2017-04-19T06:27:11Z</dcterms:created>
  <dcterms:modified xsi:type="dcterms:W3CDTF">2020-08-31T19:36:53Z</dcterms:modified>
</cp:coreProperties>
</file>