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8_{99CB8699-448C-4AA8-A658-A9505778E76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kewness" sheetId="1" r:id="rId1"/>
  </sheets>
  <definedNames>
    <definedName name="_xlchart.v1.0" hidden="1">Skewness!$L$10:$L$39</definedName>
    <definedName name="_xlchart.v1.1" hidden="1">Skewness!$L$10:$L$39</definedName>
    <definedName name="_xlchart.v1.2" hidden="1">Skewness!$B$10:$B$39</definedName>
    <definedName name="_xlchart.v1.3" hidden="1">Skewness!$B$44:$B$73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1" l="1"/>
  <c r="F25" i="1"/>
  <c r="R21" i="1" l="1"/>
  <c r="Q21" i="1"/>
  <c r="P21" i="1"/>
  <c r="H21" i="1"/>
  <c r="G21" i="1" l="1"/>
  <c r="F21" i="1"/>
  <c r="R13" i="1"/>
  <c r="R14" i="1"/>
  <c r="R15" i="1"/>
  <c r="R16" i="1"/>
  <c r="R17" i="1"/>
  <c r="R12" i="1"/>
  <c r="P12" i="1"/>
  <c r="Q12" i="1" s="1"/>
  <c r="Q10" i="1"/>
  <c r="F12" i="1"/>
  <c r="G10" i="1"/>
  <c r="G12" i="1" s="1"/>
  <c r="P13" i="1" l="1"/>
  <c r="Q13" i="1" s="1"/>
  <c r="H12" i="1"/>
  <c r="F13" i="1"/>
  <c r="P14" i="1" l="1"/>
  <c r="Q14" i="1" s="1"/>
  <c r="G13" i="1"/>
  <c r="F14" i="1" s="1"/>
  <c r="H13" i="1"/>
  <c r="P15" i="1" l="1"/>
  <c r="Q15" i="1" s="1"/>
  <c r="G14" i="1"/>
  <c r="F15" i="1" s="1"/>
  <c r="P16" i="1" l="1"/>
  <c r="Q16" i="1" s="1"/>
  <c r="G15" i="1"/>
  <c r="F16" i="1" s="1"/>
  <c r="H14" i="1"/>
  <c r="P17" i="1" l="1"/>
  <c r="Q17" i="1" s="1"/>
  <c r="G16" i="1"/>
  <c r="F17" i="1" s="1"/>
  <c r="H15" i="1"/>
  <c r="G17" i="1" l="1"/>
  <c r="H17" i="1"/>
  <c r="H16" i="1"/>
</calcChain>
</file>

<file path=xl/sharedStrings.xml><?xml version="1.0" encoding="utf-8"?>
<sst xmlns="http://schemas.openxmlformats.org/spreadsheetml/2006/main" count="31" uniqueCount="22">
  <si>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</si>
  <si>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</si>
  <si>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</si>
  <si>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</si>
  <si>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</si>
  <si>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</si>
  <si>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</si>
  <si>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</si>
  <si>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</si>
  <si>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</si>
  <si>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</si>
  <si>
    <t>Frequency</t>
  </si>
  <si>
    <t>Interval start</t>
  </si>
  <si>
    <t>Interval end</t>
  </si>
  <si>
    <t>Desired Intervals</t>
  </si>
  <si>
    <t>Interal Width</t>
  </si>
  <si>
    <t>Mean</t>
  </si>
  <si>
    <t>Media</t>
  </si>
  <si>
    <t>Mode</t>
  </si>
  <si>
    <t>This is possitive or right skew (Mean &gt; Media)</t>
  </si>
  <si>
    <t>Thi si negative or left skew (Mean &lt; Media)</t>
  </si>
  <si>
    <t>Skew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</si>
</sst>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0.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0" fontId="5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/>
    </xf>
    <xf numFmtId="43" fontId="1" fillId="2" borderId="2" xfId="1" applyFont="1" applyFill="1" applyBorder="1"/>
    <xf numFmtId="166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25B44BD1-C402-4E39-AB65-250085C2F397}">
          <cx:dataLabels/>
          <cx:dataId val="0"/>
          <cx:layoutPr>
            <cx:binning intervalClosed="r">
              <cx:binSize val="13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AD8854C-839D-417D-806B-DD1B435F249C}">
          <cx:dataLabels/>
          <cx:dataId val="0"/>
          <cx:layoutPr>
            <cx:binning intervalClosed="r">
              <cx:binSize val="14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26</xdr:row>
      <xdr:rowOff>30480</xdr:rowOff>
    </xdr:from>
    <xdr:to>
      <xdr:col>10</xdr:col>
      <xdr:colOff>373380</xdr:colOff>
      <xdr:row>45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5B3008C-2163-43B1-863E-B023D351B3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6860" y="39090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99060</xdr:colOff>
      <xdr:row>26</xdr:row>
      <xdr:rowOff>76200</xdr:rowOff>
    </xdr:from>
    <xdr:to>
      <xdr:col>20</xdr:col>
      <xdr:colOff>15240</xdr:colOff>
      <xdr:row>45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740EB3F-2A7B-4FCA-A13D-88625C74C8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3340" y="39547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tabSelected="1" topLeftCell="A10" workbookViewId="0">
      <selection activeCell="O25" sqref="O25:P25"/>
    </sheetView>
  </sheetViews>
  <sheetFormatPr defaultRowHeight="11.4" x14ac:dyDescent="0.2"/>
  <cols>
    <col min="1" max="1" width="2" style="1" customWidth="1"/>
    <col min="2" max="2" width="10.21875" style="1" customWidth="1"/>
    <col min="3" max="4" width="8.88671875" style="1"/>
    <col min="5" max="5" width="3.88671875" style="1" bestFit="1" customWidth="1"/>
    <col min="6" max="6" width="13" style="1" bestFit="1" customWidth="1"/>
    <col min="7" max="7" width="10.21875" style="1" bestFit="1" customWidth="1"/>
    <col min="8" max="15" width="8.88671875" style="1"/>
    <col min="16" max="16" width="13" style="1" bestFit="1" customWidth="1"/>
    <col min="17" max="17" width="10.21875" style="1" bestFit="1" customWidth="1"/>
    <col min="18" max="18" width="9.109375" style="1" bestFit="1" customWidth="1"/>
    <col min="19" max="16384" width="8.88671875" style="1"/>
  </cols>
  <sheetData>
    <row r="1" spans="2:18" ht="15.6" x14ac:dyDescent="0.3">
      <c r="B1" s="3" t="s">
        <v>0</v>
      </c>
    </row>
    <row r="3" spans="2:18" ht="12" x14ac:dyDescent="0.25">
      <c r="B3" s="2" t="s">
        <v>1</v>
      </c>
      <c r="C3" s="1" t="s">
        <v>2</v>
      </c>
    </row>
    <row r="4" spans="2:18" ht="12" x14ac:dyDescent="0.25">
      <c r="B4" s="2" t="s">
        <v>3</v>
      </c>
      <c r="C4" s="1" t="s">
        <v>9</v>
      </c>
    </row>
    <row r="5" spans="2:18" ht="12" x14ac:dyDescent="0.25">
      <c r="B5" s="2" t="s">
        <v>6</v>
      </c>
      <c r="C5" s="1" t="s">
        <v>10</v>
      </c>
    </row>
    <row r="7" spans="2:18" ht="12" x14ac:dyDescent="0.25">
      <c r="B7" s="2"/>
    </row>
    <row r="9" spans="2:18" ht="12.6" thickBot="1" x14ac:dyDescent="0.3">
      <c r="B9" s="4" t="s">
        <v>4</v>
      </c>
      <c r="D9" s="2" t="s">
        <v>7</v>
      </c>
      <c r="F9" s="9" t="s">
        <v>14</v>
      </c>
      <c r="G9" s="8">
        <v>6</v>
      </c>
      <c r="L9" s="4" t="s">
        <v>5</v>
      </c>
      <c r="N9" s="2" t="s">
        <v>8</v>
      </c>
      <c r="P9" s="9" t="s">
        <v>14</v>
      </c>
      <c r="Q9" s="8">
        <v>6</v>
      </c>
    </row>
    <row r="10" spans="2:18" x14ac:dyDescent="0.2">
      <c r="B10" s="1">
        <v>48</v>
      </c>
      <c r="F10" s="9" t="s">
        <v>15</v>
      </c>
      <c r="G10" s="12">
        <f>ROUNDUP(((B39-B10)/G9),0)</f>
        <v>137</v>
      </c>
      <c r="L10" s="1">
        <v>119</v>
      </c>
      <c r="P10" s="9" t="s">
        <v>15</v>
      </c>
      <c r="Q10" s="8">
        <f>ROUNDUP(((L39-L10)/Q9),0)</f>
        <v>146</v>
      </c>
    </row>
    <row r="11" spans="2:18" ht="12" x14ac:dyDescent="0.25">
      <c r="B11" s="1">
        <v>55</v>
      </c>
      <c r="D11" s="2"/>
      <c r="E11" s="5"/>
      <c r="F11" s="6" t="s">
        <v>12</v>
      </c>
      <c r="G11" s="6" t="s">
        <v>13</v>
      </c>
      <c r="H11" s="6" t="s">
        <v>11</v>
      </c>
      <c r="L11" s="1">
        <v>160</v>
      </c>
      <c r="N11" s="2"/>
      <c r="O11" s="5"/>
      <c r="P11" s="6" t="s">
        <v>12</v>
      </c>
      <c r="Q11" s="6" t="s">
        <v>13</v>
      </c>
      <c r="R11" s="6" t="s">
        <v>11</v>
      </c>
    </row>
    <row r="12" spans="2:18" x14ac:dyDescent="0.2">
      <c r="B12" s="1">
        <v>84</v>
      </c>
      <c r="F12" s="7">
        <f>B10</f>
        <v>48</v>
      </c>
      <c r="G12" s="7">
        <f>F12+$G$10</f>
        <v>185</v>
      </c>
      <c r="H12" s="7">
        <f>COUNTIFS($B$10:$B$39,"&gt;="&amp;F12,$B$10:$B$39,"&lt;="&amp;G12)</f>
        <v>10</v>
      </c>
      <c r="L12" s="1">
        <v>207</v>
      </c>
      <c r="P12" s="7">
        <f>L10</f>
        <v>119</v>
      </c>
      <c r="Q12" s="7">
        <f>P12+$Q$10</f>
        <v>265</v>
      </c>
      <c r="R12" s="7">
        <f>COUNTIFS($L$10:$L$39,"&gt;="&amp;P12,$L$10:$L$39,"&lt;="&amp;Q12)</f>
        <v>4</v>
      </c>
    </row>
    <row r="13" spans="2:18" x14ac:dyDescent="0.2">
      <c r="B13" s="1">
        <v>86</v>
      </c>
      <c r="F13" s="7">
        <f>G12</f>
        <v>185</v>
      </c>
      <c r="G13" s="7">
        <f>F13+$G$10</f>
        <v>322</v>
      </c>
      <c r="H13" s="7">
        <f>COUNTIFS($B$10:$B$39,"&gt;"&amp;F13,$B$10:$B$39,"&lt;="&amp;G13)</f>
        <v>5</v>
      </c>
      <c r="L13" s="1">
        <v>241</v>
      </c>
      <c r="P13" s="7">
        <f>Q12</f>
        <v>265</v>
      </c>
      <c r="Q13" s="7">
        <f>P13+$Q$10</f>
        <v>411</v>
      </c>
      <c r="R13" s="7">
        <f t="shared" ref="R13:R17" si="0">COUNTIFS($L$10:$L$39,"&gt;="&amp;P13,$L$10:$L$39,"&lt;="&amp;Q13)</f>
        <v>2</v>
      </c>
    </row>
    <row r="14" spans="2:18" x14ac:dyDescent="0.2">
      <c r="B14" s="1">
        <v>99</v>
      </c>
      <c r="F14" s="7">
        <f t="shared" ref="F14:F17" si="1">G13</f>
        <v>322</v>
      </c>
      <c r="G14" s="7">
        <f>F14+$G$10</f>
        <v>459</v>
      </c>
      <c r="H14" s="7">
        <f t="shared" ref="H14:H17" si="2">COUNTIFS($B$10:$B$39,"&gt;"&amp;F14,$B$10:$B$39,"&lt;="&amp;G14)</f>
        <v>5</v>
      </c>
      <c r="L14" s="1">
        <v>288</v>
      </c>
      <c r="P14" s="7">
        <f t="shared" ref="P14:P17" si="3">Q13</f>
        <v>411</v>
      </c>
      <c r="Q14" s="7">
        <f t="shared" ref="Q14:Q17" si="4">P14+$Q$10</f>
        <v>557</v>
      </c>
      <c r="R14" s="7">
        <f t="shared" si="0"/>
        <v>5</v>
      </c>
    </row>
    <row r="15" spans="2:18" x14ac:dyDescent="0.2">
      <c r="B15" s="1">
        <v>100</v>
      </c>
      <c r="F15" s="7">
        <f t="shared" si="1"/>
        <v>459</v>
      </c>
      <c r="G15" s="7">
        <f>F15+$G$10</f>
        <v>596</v>
      </c>
      <c r="H15" s="7">
        <f t="shared" si="2"/>
        <v>3</v>
      </c>
      <c r="L15" s="1">
        <v>370</v>
      </c>
      <c r="P15" s="7">
        <f t="shared" si="3"/>
        <v>557</v>
      </c>
      <c r="Q15" s="7">
        <f t="shared" si="4"/>
        <v>703</v>
      </c>
      <c r="R15" s="7">
        <f t="shared" si="0"/>
        <v>9</v>
      </c>
    </row>
    <row r="16" spans="2:18" x14ac:dyDescent="0.2">
      <c r="B16" s="1">
        <v>121</v>
      </c>
      <c r="F16" s="7">
        <f t="shared" si="1"/>
        <v>596</v>
      </c>
      <c r="G16" s="7">
        <f>F16+$G$10</f>
        <v>733</v>
      </c>
      <c r="H16" s="7">
        <f t="shared" si="2"/>
        <v>3</v>
      </c>
      <c r="L16" s="1">
        <v>415</v>
      </c>
      <c r="P16" s="7">
        <f t="shared" si="3"/>
        <v>703</v>
      </c>
      <c r="Q16" s="7">
        <f t="shared" si="4"/>
        <v>849</v>
      </c>
      <c r="R16" s="7">
        <f t="shared" si="0"/>
        <v>6</v>
      </c>
    </row>
    <row r="17" spans="2:18" x14ac:dyDescent="0.2">
      <c r="B17" s="1">
        <v>144</v>
      </c>
      <c r="F17" s="7">
        <f t="shared" si="1"/>
        <v>733</v>
      </c>
      <c r="G17" s="7">
        <f>F17+$G$10</f>
        <v>870</v>
      </c>
      <c r="H17" s="7">
        <f t="shared" si="2"/>
        <v>4</v>
      </c>
      <c r="L17" s="1">
        <v>495</v>
      </c>
      <c r="P17" s="7">
        <f t="shared" si="3"/>
        <v>849</v>
      </c>
      <c r="Q17" s="7">
        <f t="shared" si="4"/>
        <v>995</v>
      </c>
      <c r="R17" s="7">
        <f t="shared" si="0"/>
        <v>4</v>
      </c>
    </row>
    <row r="18" spans="2:18" x14ac:dyDescent="0.2">
      <c r="B18" s="1">
        <v>163</v>
      </c>
      <c r="L18" s="1">
        <v>522</v>
      </c>
    </row>
    <row r="19" spans="2:18" x14ac:dyDescent="0.2">
      <c r="B19" s="1">
        <v>168</v>
      </c>
      <c r="L19" s="1">
        <v>526</v>
      </c>
    </row>
    <row r="20" spans="2:18" ht="12" x14ac:dyDescent="0.25">
      <c r="B20" s="1">
        <v>212</v>
      </c>
      <c r="F20" s="10" t="s">
        <v>16</v>
      </c>
      <c r="G20" s="10" t="s">
        <v>17</v>
      </c>
      <c r="H20" s="10" t="s">
        <v>18</v>
      </c>
      <c r="L20" s="1">
        <v>529</v>
      </c>
      <c r="P20" s="10" t="s">
        <v>16</v>
      </c>
      <c r="Q20" s="10" t="s">
        <v>17</v>
      </c>
      <c r="R20" s="10" t="s">
        <v>18</v>
      </c>
    </row>
    <row r="21" spans="2:18" x14ac:dyDescent="0.2">
      <c r="B21" s="1">
        <v>220</v>
      </c>
      <c r="F21" s="11">
        <f>AVERAGE(B10:B39)</f>
        <v>370.03333333333336</v>
      </c>
      <c r="G21" s="11">
        <f>MEDIAN(B10:B39)</f>
        <v>339</v>
      </c>
      <c r="H21" s="11">
        <f>IFERROR(_xlfn.MODE.SNGL(B10:B39),0)</f>
        <v>0</v>
      </c>
      <c r="L21" s="1">
        <v>559</v>
      </c>
      <c r="P21" s="11">
        <f>AVERAGE(L10:L39)</f>
        <v>603.73333333333335</v>
      </c>
      <c r="Q21" s="11">
        <f>MEDIAN(L10:L39)</f>
        <v>654.5</v>
      </c>
      <c r="R21" s="11">
        <f>IFERROR(_xlfn.MODE.SNGL(L10:L39),0)</f>
        <v>0</v>
      </c>
    </row>
    <row r="22" spans="2:18" x14ac:dyDescent="0.2">
      <c r="B22" s="1">
        <v>221</v>
      </c>
      <c r="L22" s="1">
        <v>581</v>
      </c>
    </row>
    <row r="23" spans="2:18" x14ac:dyDescent="0.2">
      <c r="B23" s="1">
        <v>230</v>
      </c>
      <c r="F23" s="1" t="s">
        <v>19</v>
      </c>
      <c r="L23" s="1">
        <v>586</v>
      </c>
      <c r="P23" s="1" t="s">
        <v>20</v>
      </c>
    </row>
    <row r="24" spans="2:18" x14ac:dyDescent="0.2">
      <c r="B24" s="1">
        <v>312</v>
      </c>
      <c r="L24" s="1">
        <v>653</v>
      </c>
    </row>
    <row r="25" spans="2:18" x14ac:dyDescent="0.2">
      <c r="B25" s="1">
        <v>366</v>
      </c>
      <c r="D25" s="13" t="s">
        <v>21</v>
      </c>
      <c r="E25" s="13"/>
      <c r="F25" s="7">
        <f>SKEW(B10:B39)</f>
        <v>0.63098801196505727</v>
      </c>
      <c r="L25" s="1">
        <v>656</v>
      </c>
      <c r="O25" s="13" t="s">
        <v>21</v>
      </c>
      <c r="P25" s="13"/>
      <c r="Q25" s="7">
        <f>SKEW(L10:L39)</f>
        <v>-0.37064131089909275</v>
      </c>
    </row>
    <row r="26" spans="2:18" x14ac:dyDescent="0.2">
      <c r="B26" s="1">
        <v>375</v>
      </c>
      <c r="L26" s="1">
        <v>659</v>
      </c>
    </row>
    <row r="27" spans="2:18" x14ac:dyDescent="0.2">
      <c r="B27" s="1">
        <v>405</v>
      </c>
      <c r="L27" s="1">
        <v>661</v>
      </c>
    </row>
    <row r="28" spans="2:18" x14ac:dyDescent="0.2">
      <c r="B28" s="1">
        <v>420</v>
      </c>
      <c r="L28" s="1">
        <v>676</v>
      </c>
    </row>
    <row r="29" spans="2:18" x14ac:dyDescent="0.2">
      <c r="B29" s="1">
        <v>428</v>
      </c>
      <c r="L29" s="1">
        <v>678</v>
      </c>
    </row>
    <row r="30" spans="2:18" x14ac:dyDescent="0.2">
      <c r="B30" s="1">
        <v>489</v>
      </c>
      <c r="L30" s="1">
        <v>720</v>
      </c>
    </row>
    <row r="31" spans="2:18" x14ac:dyDescent="0.2">
      <c r="B31" s="1">
        <v>493</v>
      </c>
      <c r="L31" s="1">
        <v>760</v>
      </c>
    </row>
    <row r="32" spans="2:18" x14ac:dyDescent="0.2">
      <c r="B32" s="1">
        <v>511</v>
      </c>
      <c r="L32" s="1">
        <v>770</v>
      </c>
    </row>
    <row r="33" spans="2:12" x14ac:dyDescent="0.2">
      <c r="B33" s="1">
        <v>624</v>
      </c>
      <c r="L33" s="1">
        <v>787</v>
      </c>
    </row>
    <row r="34" spans="2:12" x14ac:dyDescent="0.2">
      <c r="B34" s="1">
        <v>654</v>
      </c>
      <c r="L34" s="1">
        <v>800</v>
      </c>
    </row>
    <row r="35" spans="2:12" x14ac:dyDescent="0.2">
      <c r="B35" s="1">
        <v>670</v>
      </c>
      <c r="L35" s="1">
        <v>848</v>
      </c>
    </row>
    <row r="36" spans="2:12" x14ac:dyDescent="0.2">
      <c r="B36" s="1">
        <v>799</v>
      </c>
      <c r="L36" s="1">
        <v>929</v>
      </c>
    </row>
    <row r="37" spans="2:12" x14ac:dyDescent="0.2">
      <c r="B37" s="1">
        <v>865</v>
      </c>
      <c r="L37" s="1">
        <v>947</v>
      </c>
    </row>
    <row r="38" spans="2:12" x14ac:dyDescent="0.2">
      <c r="B38" s="1">
        <v>869</v>
      </c>
      <c r="L38" s="1">
        <v>975</v>
      </c>
    </row>
    <row r="39" spans="2:12" x14ac:dyDescent="0.2">
      <c r="B39" s="1">
        <v>870</v>
      </c>
      <c r="L39" s="1">
        <v>995</v>
      </c>
    </row>
  </sheetData>
  <sortState xmlns:xlrd2="http://schemas.microsoft.com/office/spreadsheetml/2017/richdata2" ref="D47:D48">
    <sortCondition ref="D48"/>
  </sortState>
  <mergeCells count="2">
    <mergeCell ref="D25:E25"/>
    <mergeCell ref="O25:P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2020-08-31T21:51:01Z</dcterms:modified>
</cp:coreProperties>
</file>