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84359ED7-5061-452D-8180-B80CF97456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 in lbs" sheetId="1" r:id="rId1"/>
    <sheet name="Data in kg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N23" i="1"/>
  <c r="I17" i="1"/>
  <c r="N16" i="1"/>
  <c r="N17" i="1" s="1"/>
  <c r="N15" i="1"/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  <c r="I15" i="1" l="1"/>
  <c r="I16" i="1"/>
</calcChain>
</file>

<file path=xl/sharedStrings.xml><?xml version="1.0" encoding="utf-8"?>
<sst xmlns="http://schemas.openxmlformats.org/spreadsheetml/2006/main" count="58" uniqueCount="39">
  <si>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</si>
  <si>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</si>
  <si>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</si>
  <si>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</si>
  <si>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</si>
  <si>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</si>
  <si>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</si>
  <si>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</si>
  <si>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</si>
  <si>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</si>
  <si>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</si>
  <si>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</si>
  <si>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</si>
  <si>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</si>
  <si>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</si>
  <si>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</si>
  <si>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</si>
  <si>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</si>
  <si>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</si>
  <si>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</si>
  <si>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</si>
  <si>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</si>
  <si>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</si>
  <si>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</si>
  <si>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Standard Deviation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</si>
  <si>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</si>
  <si>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</si>
  <si>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</si>
  <si>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</si>
  <si>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Freedom</t>
  </si>
  <si>
    <t>α</t>
  </si>
  <si>
    <t>α/2</t>
  </si>
  <si>
    <t>confidence of 95%</t>
  </si>
  <si>
    <t>T9 , 0.025</t>
  </si>
  <si>
    <t>CI</t>
  </si>
  <si>
    <t>CS</t>
  </si>
  <si>
    <t>Standard Error</t>
  </si>
  <si>
    <t>You are 95% confident that you will lose between 24.93lbs and 15.12lbs,</t>
  </si>
  <si>
    <t>given that you follow the program as strict as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</si>
</sst>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6" fillId="3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right"/>
    </xf>
    <xf numFmtId="2" fontId="1" fillId="2" borderId="5" xfId="0" applyNumberFormat="1" applyFont="1" applyFill="1" applyBorder="1"/>
    <xf numFmtId="0" fontId="3" fillId="2" borderId="5" xfId="0" applyFont="1" applyFill="1" applyBorder="1"/>
    <xf numFmtId="0" fontId="4" fillId="2" borderId="5" xfId="0" applyFont="1" applyFill="1" applyBorder="1"/>
    <xf numFmtId="0" fontId="1" fillId="2" borderId="5" xfId="0" applyFont="1" applyFill="1" applyBorder="1"/>
    <xf numFmtId="0" fontId="6" fillId="3" borderId="5" xfId="0" applyFont="1" applyFill="1" applyBorder="1" applyAlignment="1">
      <alignment horizontal="center"/>
    </xf>
    <xf numFmtId="164" fontId="1" fillId="2" borderId="5" xfId="1" applyNumberFormat="1" applyFont="1" applyFill="1" applyBorder="1"/>
    <xf numFmtId="0" fontId="3" fillId="3" borderId="5" xfId="0" applyFont="1" applyFill="1" applyBorder="1" applyAlignment="1">
      <alignment horizontal="center"/>
    </xf>
    <xf numFmtId="0" fontId="1" fillId="2" borderId="0" xfId="0" applyFont="1" applyFill="1" applyBorder="1"/>
    <xf numFmtId="44" fontId="1" fillId="2" borderId="5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6"/>
  <sheetViews>
    <sheetView tabSelected="1" zoomScale="102" zoomScaleNormal="102" workbookViewId="0">
      <selection activeCell="K24" sqref="K24"/>
    </sheetView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bestFit="1" customWidth="1"/>
    <col min="5" max="5" width="9.44140625" style="1" bestFit="1" customWidth="1"/>
    <col min="6" max="6" width="9.44140625" style="1" customWidth="1"/>
    <col min="7" max="7" width="8.88671875" style="1"/>
    <col min="8" max="8" width="16" style="1" bestFit="1" customWidth="1"/>
    <col min="9" max="9" width="6.109375" style="1" bestFit="1" customWidth="1"/>
    <col min="10" max="10" width="4.77734375" style="1" customWidth="1"/>
    <col min="11" max="11" width="40.109375" style="1" bestFit="1" customWidth="1"/>
    <col min="12" max="12" width="11.5546875" style="1" bestFit="1" customWidth="1"/>
    <col min="13" max="13" width="8" style="1" bestFit="1" customWidth="1"/>
    <col min="14" max="16384" width="8.88671875" style="1"/>
  </cols>
  <sheetData>
    <row r="1" spans="2:15" ht="15.6" x14ac:dyDescent="0.3">
      <c r="B1" s="2" t="s">
        <v>0</v>
      </c>
      <c r="C1" s="2"/>
    </row>
    <row r="2" spans="2:15" ht="12" x14ac:dyDescent="0.25">
      <c r="B2" s="3" t="s">
        <v>16</v>
      </c>
    </row>
    <row r="4" spans="2:15" ht="12" x14ac:dyDescent="0.25">
      <c r="B4" s="3" t="s">
        <v>2</v>
      </c>
      <c r="C4" s="1" t="s">
        <v>3</v>
      </c>
    </row>
    <row r="5" spans="2:15" ht="12" x14ac:dyDescent="0.25">
      <c r="B5" s="3"/>
      <c r="C5" s="1" t="s">
        <v>18</v>
      </c>
    </row>
    <row r="6" spans="2:15" ht="12" x14ac:dyDescent="0.25">
      <c r="B6" s="3" t="s">
        <v>6</v>
      </c>
      <c r="C6" s="1" t="s">
        <v>7</v>
      </c>
    </row>
    <row r="7" spans="2:15" ht="12" x14ac:dyDescent="0.25">
      <c r="B7" s="3" t="s">
        <v>8</v>
      </c>
      <c r="C7" s="1" t="s">
        <v>9</v>
      </c>
    </row>
    <row r="8" spans="2:15" ht="12" x14ac:dyDescent="0.25">
      <c r="B8" s="3" t="s">
        <v>10</v>
      </c>
      <c r="C8" s="1" t="s">
        <v>11</v>
      </c>
    </row>
    <row r="9" spans="2:15" ht="12" x14ac:dyDescent="0.25">
      <c r="B9" s="3" t="s">
        <v>12</v>
      </c>
      <c r="C9" s="1" t="s">
        <v>13</v>
      </c>
    </row>
    <row r="10" spans="2:15" ht="12" x14ac:dyDescent="0.25">
      <c r="B10" s="3" t="s">
        <v>19</v>
      </c>
      <c r="C10" s="1" t="s">
        <v>20</v>
      </c>
    </row>
    <row r="11" spans="2:15" ht="12" x14ac:dyDescent="0.25">
      <c r="B11" s="3"/>
    </row>
    <row r="12" spans="2:15" ht="12" x14ac:dyDescent="0.25">
      <c r="B12" s="3"/>
    </row>
    <row r="14" spans="2:15" ht="12.6" thickBot="1" x14ac:dyDescent="0.3">
      <c r="B14" s="7" t="s">
        <v>5</v>
      </c>
      <c r="C14" s="7" t="s">
        <v>14</v>
      </c>
      <c r="D14" s="7" t="s">
        <v>15</v>
      </c>
      <c r="E14" s="7" t="s">
        <v>1</v>
      </c>
      <c r="F14" s="12"/>
      <c r="H14" s="16" t="s">
        <v>6</v>
      </c>
      <c r="I14" s="16"/>
      <c r="K14" s="22" t="s">
        <v>8</v>
      </c>
      <c r="M14" s="16" t="s">
        <v>10</v>
      </c>
      <c r="N14" s="16"/>
    </row>
    <row r="15" spans="2:15" ht="12" x14ac:dyDescent="0.25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17" t="s">
        <v>23</v>
      </c>
      <c r="I15" s="18">
        <f>AVERAGE(E15:E24)</f>
        <v>-20.024587257460006</v>
      </c>
      <c r="K15" s="20" t="s">
        <v>25</v>
      </c>
      <c r="M15" s="21" t="s">
        <v>29</v>
      </c>
      <c r="N15" s="23">
        <f>COUNT(E15:E24)-1</f>
        <v>9</v>
      </c>
    </row>
    <row r="16" spans="2:15" ht="12" x14ac:dyDescent="0.25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19" t="s">
        <v>24</v>
      </c>
      <c r="I16" s="18">
        <f>_xlfn.STDEV.S(E15:E24)</f>
        <v>6.8588928108641074</v>
      </c>
      <c r="K16" s="21" t="s">
        <v>26</v>
      </c>
      <c r="M16" s="21" t="s">
        <v>30</v>
      </c>
      <c r="N16" s="21">
        <f>1-0.95</f>
        <v>5.0000000000000044E-2</v>
      </c>
      <c r="O16" s="1" t="s">
        <v>32</v>
      </c>
    </row>
    <row r="17" spans="2:14" ht="12" x14ac:dyDescent="0.2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H17" s="19" t="s">
        <v>36</v>
      </c>
      <c r="I17" s="18">
        <f>I16/SQRT(COUNT(E15:E24))</f>
        <v>2.1689723509285068</v>
      </c>
      <c r="K17" s="21" t="s">
        <v>27</v>
      </c>
      <c r="M17" s="21" t="s">
        <v>31</v>
      </c>
      <c r="N17" s="21">
        <f>N16/2</f>
        <v>2.5000000000000022E-2</v>
      </c>
    </row>
    <row r="18" spans="2:14" ht="12" x14ac:dyDescent="0.2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K18" s="21" t="s">
        <v>28</v>
      </c>
      <c r="M18" s="21" t="s">
        <v>33</v>
      </c>
      <c r="N18" s="21">
        <v>2.262</v>
      </c>
    </row>
    <row r="19" spans="2:14" ht="12" x14ac:dyDescent="0.2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J19" s="10"/>
      <c r="K19" s="12"/>
      <c r="L19" s="12"/>
      <c r="M19" s="10"/>
    </row>
    <row r="20" spans="2:14" ht="12" x14ac:dyDescent="0.2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3"/>
      <c r="L20" s="11"/>
      <c r="M20" s="10"/>
      <c r="N20" s="10"/>
    </row>
    <row r="21" spans="2:14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</row>
    <row r="22" spans="2:14" ht="12" x14ac:dyDescent="0.25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24" t="s">
        <v>12</v>
      </c>
      <c r="N22" s="24"/>
    </row>
    <row r="23" spans="2:14" ht="12" x14ac:dyDescent="0.2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21" t="s">
        <v>34</v>
      </c>
      <c r="N23" s="26">
        <f>I$15-($N$18*$I$17)</f>
        <v>-24.930802715260288</v>
      </c>
    </row>
    <row r="24" spans="2:14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21" t="s">
        <v>35</v>
      </c>
      <c r="N24" s="26">
        <f>I$15+($N$18*$I$17)</f>
        <v>-15.118371799659723</v>
      </c>
    </row>
    <row r="25" spans="2:14" x14ac:dyDescent="0.2">
      <c r="K25" s="10"/>
      <c r="L25" s="10"/>
      <c r="M25" s="25" t="s">
        <v>37</v>
      </c>
      <c r="N25" s="10"/>
    </row>
    <row r="26" spans="2:14" x14ac:dyDescent="0.2">
      <c r="M26" s="25" t="s">
        <v>38</v>
      </c>
    </row>
  </sheetData>
  <mergeCells count="3">
    <mergeCell ref="H14:I14"/>
    <mergeCell ref="M14:N14"/>
    <mergeCell ref="M22:N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zoomScale="102" zoomScaleNormal="102" workbookViewId="0"/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customWidth="1"/>
    <col min="5" max="6" width="9.44140625" style="1" customWidth="1"/>
    <col min="7" max="7" width="8.88671875" style="1"/>
    <col min="8" max="8" width="11.109375" style="1" customWidth="1"/>
    <col min="9" max="9" width="5.33203125" style="1" customWidth="1"/>
    <col min="10" max="10" width="33.5546875" style="1" customWidth="1"/>
    <col min="11" max="11" width="11.5546875" style="1" customWidth="1"/>
    <col min="12" max="12" width="5.5546875" style="1" customWidth="1"/>
    <col min="13" max="13" width="11.5546875" style="1" customWidth="1"/>
    <col min="14" max="16384" width="8.88671875" style="1"/>
  </cols>
  <sheetData>
    <row r="1" spans="2:18" ht="15.6" x14ac:dyDescent="0.3">
      <c r="B1" s="2" t="s">
        <v>0</v>
      </c>
      <c r="C1" s="2"/>
    </row>
    <row r="2" spans="2:18" ht="12" x14ac:dyDescent="0.25">
      <c r="B2" s="3" t="s">
        <v>17</v>
      </c>
    </row>
    <row r="4" spans="2:18" ht="12" x14ac:dyDescent="0.25">
      <c r="B4" s="3" t="s">
        <v>2</v>
      </c>
      <c r="C4" s="1" t="s">
        <v>3</v>
      </c>
    </row>
    <row r="5" spans="2:18" ht="12" x14ac:dyDescent="0.25">
      <c r="B5" s="3"/>
      <c r="C5" s="1" t="s">
        <v>4</v>
      </c>
    </row>
    <row r="6" spans="2:18" ht="12" x14ac:dyDescent="0.25">
      <c r="B6" s="3" t="s">
        <v>6</v>
      </c>
      <c r="C6" s="1" t="s">
        <v>7</v>
      </c>
    </row>
    <row r="7" spans="2:18" ht="12" x14ac:dyDescent="0.25">
      <c r="B7" s="3" t="s">
        <v>8</v>
      </c>
      <c r="C7" s="1" t="s">
        <v>9</v>
      </c>
    </row>
    <row r="8" spans="2:18" ht="12" x14ac:dyDescent="0.25">
      <c r="B8" s="3" t="s">
        <v>10</v>
      </c>
      <c r="C8" s="1" t="s">
        <v>11</v>
      </c>
    </row>
    <row r="9" spans="2:18" ht="12" x14ac:dyDescent="0.25">
      <c r="B9" s="3" t="s">
        <v>12</v>
      </c>
      <c r="C9" s="1" t="s">
        <v>13</v>
      </c>
    </row>
    <row r="10" spans="2:18" ht="12" x14ac:dyDescent="0.25">
      <c r="B10" s="3" t="s">
        <v>19</v>
      </c>
      <c r="C10" s="1" t="s">
        <v>20</v>
      </c>
    </row>
    <row r="11" spans="2:18" ht="12" x14ac:dyDescent="0.25">
      <c r="B11" s="3"/>
    </row>
    <row r="12" spans="2:18" ht="12" x14ac:dyDescent="0.25">
      <c r="B12" s="3"/>
    </row>
    <row r="14" spans="2:18" ht="12.6" thickBot="1" x14ac:dyDescent="0.3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ht="12" x14ac:dyDescent="0.25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4"/>
      <c r="H15" s="14"/>
      <c r="I15" s="11"/>
      <c r="J15" s="10"/>
      <c r="K15" s="14"/>
      <c r="L15" s="10"/>
      <c r="M15" s="10"/>
      <c r="N15" s="10"/>
      <c r="O15" s="10"/>
      <c r="P15" s="10"/>
      <c r="Q15" s="10"/>
      <c r="R15" s="10"/>
    </row>
    <row r="16" spans="2:18" ht="12" x14ac:dyDescent="0.25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4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ht="12" x14ac:dyDescent="0.2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4"/>
      <c r="L17" s="11"/>
      <c r="M17" s="10"/>
      <c r="N17" s="10"/>
      <c r="O17" s="10"/>
      <c r="P17" s="10"/>
      <c r="Q17" s="10"/>
      <c r="R17" s="10"/>
    </row>
    <row r="18" spans="2:18" ht="12" x14ac:dyDescent="0.25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4"/>
      <c r="H18" s="15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ht="12" x14ac:dyDescent="0.25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ht="12" x14ac:dyDescent="0.2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3"/>
      <c r="L20" s="11"/>
      <c r="M20" s="11"/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ht="12" x14ac:dyDescent="0.25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4"/>
      <c r="L23" s="10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2020-09-04T00:02:06Z</dcterms:modified>
</cp:coreProperties>
</file>