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tivitatea Didactica\Metodica\Excel_registru_electronic\Originale\"/>
    </mc:Choice>
  </mc:AlternateContent>
  <xr:revisionPtr revIDLastSave="0" documentId="13_ncr:1_{D78BA12B-DE63-43DC-BCE2-07F4F979EAC5}" xr6:coauthVersionLast="47" xr6:coauthVersionMax="47" xr10:uidLastSave="{00000000-0000-0000-0000-000000000000}"/>
  <bookViews>
    <workbookView xWindow="-108" yWindow="-108" windowWidth="23256" windowHeight="12576" tabRatio="759" xr2:uid="{00000000-000D-0000-FFFF-FFFF00000000}"/>
  </bookViews>
  <sheets>
    <sheet name="Curs, Seminar" sheetId="1" r:id="rId1"/>
    <sheet name="Ev. Curenta" sheetId="14" r:id="rId2"/>
    <sheet name="L. Indiv." sheetId="10" r:id="rId3"/>
    <sheet name="Atest. Nr.1_1" sheetId="2" r:id="rId4"/>
    <sheet name="Atest. Nr.1_2" sheetId="16" r:id="rId5"/>
    <sheet name="Atest. Nr.1_3" sheetId="17" r:id="rId6"/>
    <sheet name="Atest. Nr.2_1" sheetId="3" r:id="rId7"/>
    <sheet name="Atest. Nr.2_2" sheetId="19" r:id="rId8"/>
    <sheet name="Atest. Nr.2_3" sheetId="20" r:id="rId9"/>
    <sheet name="Examen" sheetId="4" r:id="rId10"/>
    <sheet name="ReExaminare" sheetId="21" r:id="rId11"/>
    <sheet name="Registru_Curs" sheetId="11" r:id="rId12"/>
    <sheet name="Registru_Seminar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V22" i="1" l="1"/>
  <c r="BU22" i="1"/>
  <c r="BT22" i="1"/>
  <c r="BS22" i="1"/>
  <c r="BR22" i="1"/>
  <c r="BQ22" i="1"/>
  <c r="BP22" i="1"/>
  <c r="BO22" i="1"/>
  <c r="BN22" i="1"/>
  <c r="BM22" i="1"/>
  <c r="BL22" i="1"/>
  <c r="BV13" i="1"/>
  <c r="BU13" i="1"/>
  <c r="BT13" i="1"/>
  <c r="BS13" i="1"/>
  <c r="BR13" i="1"/>
  <c r="BQ13" i="1"/>
  <c r="BP13" i="1"/>
  <c r="BO13" i="1"/>
  <c r="BN13" i="1"/>
  <c r="BM13" i="1"/>
  <c r="BL13" i="1"/>
  <c r="B7" i="1"/>
  <c r="B8" i="1"/>
  <c r="AU8" i="1" s="1"/>
  <c r="B9" i="1"/>
  <c r="AJ9" i="1" s="1"/>
  <c r="B10" i="1"/>
  <c r="AJ10" i="1" s="1"/>
  <c r="B11" i="1"/>
  <c r="B12" i="1"/>
  <c r="AU12" i="1" s="1"/>
  <c r="B13" i="1"/>
  <c r="AJ13" i="1" s="1"/>
  <c r="B14" i="1"/>
  <c r="AJ14" i="1" s="1"/>
  <c r="B15" i="1"/>
  <c r="B16" i="1"/>
  <c r="AJ16" i="1" s="1"/>
  <c r="B17" i="1"/>
  <c r="AJ17" i="1" s="1"/>
  <c r="B18" i="1"/>
  <c r="AJ18" i="1" s="1"/>
  <c r="B19" i="1"/>
  <c r="B20" i="1"/>
  <c r="AJ20" i="1" s="1"/>
  <c r="B21" i="1"/>
  <c r="AJ21" i="1" s="1"/>
  <c r="B22" i="1"/>
  <c r="AJ22" i="1" s="1"/>
  <c r="B23" i="1"/>
  <c r="B24" i="1"/>
  <c r="AJ24" i="1" s="1"/>
  <c r="B25" i="1"/>
  <c r="AJ25" i="1" s="1"/>
  <c r="B26" i="1"/>
  <c r="AJ26" i="1" s="1"/>
  <c r="B27" i="1"/>
  <c r="B28" i="1"/>
  <c r="AJ28" i="1" s="1"/>
  <c r="B29" i="1"/>
  <c r="AJ29" i="1" s="1"/>
  <c r="B30" i="1"/>
  <c r="AJ30" i="1" s="1"/>
  <c r="B31" i="1"/>
  <c r="B32" i="1"/>
  <c r="AU32" i="1" s="1"/>
  <c r="B33" i="1"/>
  <c r="AJ33" i="1" s="1"/>
  <c r="B34" i="1"/>
  <c r="AJ34" i="1" s="1"/>
  <c r="B35" i="1"/>
  <c r="B36" i="1"/>
  <c r="AU36" i="1" s="1"/>
  <c r="B37" i="1"/>
  <c r="AU37" i="1" s="1"/>
  <c r="B38" i="1"/>
  <c r="AJ38" i="1" s="1"/>
  <c r="B39" i="1"/>
  <c r="B40" i="1"/>
  <c r="AU40" i="1" s="1"/>
  <c r="B41" i="1"/>
  <c r="AU41" i="1" s="1"/>
  <c r="B42" i="1"/>
  <c r="AJ42" i="1" s="1"/>
  <c r="B43" i="1"/>
  <c r="B44" i="1"/>
  <c r="AU44" i="1" s="1"/>
  <c r="B45" i="1"/>
  <c r="AJ45" i="1" s="1"/>
  <c r="B46" i="1"/>
  <c r="AJ46" i="1" s="1"/>
  <c r="B47" i="1"/>
  <c r="B48" i="1"/>
  <c r="AJ48" i="1" s="1"/>
  <c r="B49" i="1"/>
  <c r="AJ49" i="1" s="1"/>
  <c r="B50" i="1"/>
  <c r="AJ50" i="1" s="1"/>
  <c r="B51" i="1"/>
  <c r="B52" i="1"/>
  <c r="AU52" i="1" s="1"/>
  <c r="B53" i="1"/>
  <c r="AJ53" i="1" s="1"/>
  <c r="B54" i="1"/>
  <c r="AJ54" i="1" s="1"/>
  <c r="B55" i="1"/>
  <c r="B56" i="1"/>
  <c r="AJ56" i="1" s="1"/>
  <c r="B57" i="1"/>
  <c r="AU57" i="1" s="1"/>
  <c r="B58" i="1"/>
  <c r="AU58" i="1" s="1"/>
  <c r="B59" i="1"/>
  <c r="B60" i="1"/>
  <c r="AJ60" i="1" s="1"/>
  <c r="B61" i="1"/>
  <c r="AJ61" i="1" s="1"/>
  <c r="B62" i="1"/>
  <c r="AJ62" i="1" s="1"/>
  <c r="B63" i="1"/>
  <c r="B64" i="1"/>
  <c r="AU64" i="1" s="1"/>
  <c r="B65" i="1"/>
  <c r="AJ65" i="1" s="1"/>
  <c r="B66" i="1"/>
  <c r="AJ66" i="1" s="1"/>
  <c r="B67" i="1"/>
  <c r="B68" i="1"/>
  <c r="AJ68" i="1" s="1"/>
  <c r="B69" i="1"/>
  <c r="AU69" i="1" s="1"/>
  <c r="B70" i="1"/>
  <c r="AU70" i="1" s="1"/>
  <c r="B71" i="1"/>
  <c r="B72" i="1"/>
  <c r="AJ72" i="1" s="1"/>
  <c r="B73" i="1"/>
  <c r="AJ73" i="1" s="1"/>
  <c r="B74" i="1"/>
  <c r="AJ74" i="1" s="1"/>
  <c r="B75" i="1"/>
  <c r="B76" i="1"/>
  <c r="AJ76" i="1" s="1"/>
  <c r="B77" i="1"/>
  <c r="AU77" i="1" s="1"/>
  <c r="B78" i="1"/>
  <c r="B79" i="1"/>
  <c r="B80" i="1"/>
  <c r="AJ80" i="1" s="1"/>
  <c r="B81" i="1"/>
  <c r="AU81" i="1" s="1"/>
  <c r="B82" i="1"/>
  <c r="B83" i="1"/>
  <c r="B84" i="1"/>
  <c r="AJ84" i="1" s="1"/>
  <c r="B85" i="1"/>
  <c r="AJ85" i="1" s="1"/>
  <c r="B86" i="1"/>
  <c r="B87" i="1"/>
  <c r="B88" i="1"/>
  <c r="AJ88" i="1" s="1"/>
  <c r="B89" i="1"/>
  <c r="AJ89" i="1" s="1"/>
  <c r="B90" i="1"/>
  <c r="B91" i="1"/>
  <c r="B92" i="1"/>
  <c r="AJ92" i="1" s="1"/>
  <c r="B93" i="1"/>
  <c r="AJ93" i="1" s="1"/>
  <c r="B94" i="1"/>
  <c r="B95" i="1"/>
  <c r="B96" i="1"/>
  <c r="AJ96" i="1" s="1"/>
  <c r="B97" i="1"/>
  <c r="AJ97" i="1" s="1"/>
  <c r="B98" i="1"/>
  <c r="B99" i="1"/>
  <c r="B100" i="1"/>
  <c r="AJ100" i="1" s="1"/>
  <c r="B101" i="1"/>
  <c r="AU101" i="1" s="1"/>
  <c r="B102" i="1"/>
  <c r="B103" i="1"/>
  <c r="B104" i="1"/>
  <c r="AJ104" i="1" s="1"/>
  <c r="B105" i="1"/>
  <c r="AU105" i="1" s="1"/>
  <c r="B6" i="1"/>
  <c r="T7" i="1"/>
  <c r="AJ7" i="1"/>
  <c r="AK7" i="1"/>
  <c r="AU7" i="1"/>
  <c r="T8" i="1"/>
  <c r="AJ8" i="1"/>
  <c r="AK8" i="1"/>
  <c r="T9" i="1"/>
  <c r="AK9" i="1" s="1"/>
  <c r="T10" i="1"/>
  <c r="AK10" i="1" s="1"/>
  <c r="T11" i="1"/>
  <c r="AJ11" i="1"/>
  <c r="AK11" i="1"/>
  <c r="AU11" i="1"/>
  <c r="T12" i="1"/>
  <c r="AJ12" i="1"/>
  <c r="AK12" i="1"/>
  <c r="T13" i="1"/>
  <c r="AK13" i="1" s="1"/>
  <c r="T14" i="1"/>
  <c r="AK14" i="1" s="1"/>
  <c r="AU14" i="1"/>
  <c r="T15" i="1"/>
  <c r="AK15" i="1" s="1"/>
  <c r="AJ15" i="1"/>
  <c r="AU15" i="1"/>
  <c r="T16" i="1"/>
  <c r="AK16" i="1" s="1"/>
  <c r="T17" i="1"/>
  <c r="AK17" i="1" s="1"/>
  <c r="T18" i="1"/>
  <c r="AK18" i="1" s="1"/>
  <c r="T19" i="1"/>
  <c r="AK19" i="1" s="1"/>
  <c r="AJ19" i="1"/>
  <c r="AU19" i="1"/>
  <c r="T20" i="1"/>
  <c r="AK20" i="1" s="1"/>
  <c r="T21" i="1"/>
  <c r="AK21" i="1" s="1"/>
  <c r="T22" i="1"/>
  <c r="AK22" i="1" s="1"/>
  <c r="AU22" i="1"/>
  <c r="T23" i="1"/>
  <c r="AJ23" i="1"/>
  <c r="AK23" i="1"/>
  <c r="AU23" i="1"/>
  <c r="T24" i="1"/>
  <c r="AK24" i="1"/>
  <c r="AU24" i="1"/>
  <c r="T25" i="1"/>
  <c r="AK25" i="1" s="1"/>
  <c r="T26" i="1"/>
  <c r="AK26" i="1" s="1"/>
  <c r="T27" i="1"/>
  <c r="AK27" i="1" s="1"/>
  <c r="AJ27" i="1"/>
  <c r="AU27" i="1"/>
  <c r="T28" i="1"/>
  <c r="AK28" i="1" s="1"/>
  <c r="AU28" i="1"/>
  <c r="T29" i="1"/>
  <c r="AK29" i="1" s="1"/>
  <c r="AU29" i="1"/>
  <c r="T30" i="1"/>
  <c r="AK30" i="1" s="1"/>
  <c r="AU30" i="1"/>
  <c r="T31" i="1"/>
  <c r="AJ31" i="1"/>
  <c r="AK31" i="1"/>
  <c r="AU31" i="1"/>
  <c r="T32" i="1"/>
  <c r="AK32" i="1"/>
  <c r="T33" i="1"/>
  <c r="AK33" i="1" s="1"/>
  <c r="T34" i="1"/>
  <c r="AK34" i="1" s="1"/>
  <c r="T35" i="1"/>
  <c r="AJ35" i="1"/>
  <c r="AK35" i="1"/>
  <c r="AU35" i="1"/>
  <c r="T36" i="1"/>
  <c r="AK36" i="1"/>
  <c r="T37" i="1"/>
  <c r="AK37" i="1" s="1"/>
  <c r="AJ37" i="1"/>
  <c r="T38" i="1"/>
  <c r="AK38" i="1" s="1"/>
  <c r="AU38" i="1"/>
  <c r="T39" i="1"/>
  <c r="AJ39" i="1"/>
  <c r="AK39" i="1"/>
  <c r="AU39" i="1"/>
  <c r="T40" i="1"/>
  <c r="AJ40" i="1"/>
  <c r="AK40" i="1"/>
  <c r="T41" i="1"/>
  <c r="AK41" i="1" s="1"/>
  <c r="AJ41" i="1"/>
  <c r="T42" i="1"/>
  <c r="AK42" i="1" s="1"/>
  <c r="T43" i="1"/>
  <c r="AK43" i="1" s="1"/>
  <c r="AJ43" i="1"/>
  <c r="AU43" i="1"/>
  <c r="T44" i="1"/>
  <c r="AK44" i="1" s="1"/>
  <c r="AJ44" i="1"/>
  <c r="T45" i="1"/>
  <c r="AK45" i="1" s="1"/>
  <c r="T46" i="1"/>
  <c r="AK46" i="1" s="1"/>
  <c r="AU46" i="1"/>
  <c r="T47" i="1"/>
  <c r="AK47" i="1" s="1"/>
  <c r="AJ47" i="1"/>
  <c r="AU47" i="1"/>
  <c r="T48" i="1"/>
  <c r="AK48" i="1" s="1"/>
  <c r="T49" i="1"/>
  <c r="AK49" i="1" s="1"/>
  <c r="T50" i="1"/>
  <c r="AK50" i="1" s="1"/>
  <c r="T51" i="1"/>
  <c r="AK51" i="1" s="1"/>
  <c r="AJ51" i="1"/>
  <c r="AU51" i="1"/>
  <c r="T52" i="1"/>
  <c r="AK52" i="1" s="1"/>
  <c r="AJ52" i="1"/>
  <c r="T53" i="1"/>
  <c r="AK53" i="1" s="1"/>
  <c r="AU53" i="1"/>
  <c r="T54" i="1"/>
  <c r="AK54" i="1" s="1"/>
  <c r="AU54" i="1"/>
  <c r="T55" i="1"/>
  <c r="AK55" i="1" s="1"/>
  <c r="AJ55" i="1"/>
  <c r="AU55" i="1"/>
  <c r="T56" i="1"/>
  <c r="AK56" i="1" s="1"/>
  <c r="T57" i="1"/>
  <c r="AK57" i="1" s="1"/>
  <c r="AJ57" i="1"/>
  <c r="T58" i="1"/>
  <c r="AK58" i="1" s="1"/>
  <c r="AJ58" i="1"/>
  <c r="T59" i="1"/>
  <c r="AK59" i="1" s="1"/>
  <c r="AJ59" i="1"/>
  <c r="AU59" i="1"/>
  <c r="T60" i="1"/>
  <c r="AK60" i="1" s="1"/>
  <c r="T61" i="1"/>
  <c r="AK61" i="1" s="1"/>
  <c r="T62" i="1"/>
  <c r="AK62" i="1" s="1"/>
  <c r="T63" i="1"/>
  <c r="AK63" i="1" s="1"/>
  <c r="AJ63" i="1"/>
  <c r="AU63" i="1"/>
  <c r="T64" i="1"/>
  <c r="AK64" i="1" s="1"/>
  <c r="AJ64" i="1"/>
  <c r="T65" i="1"/>
  <c r="AK65" i="1"/>
  <c r="AU65" i="1"/>
  <c r="T66" i="1"/>
  <c r="AK66" i="1" s="1"/>
  <c r="AU66" i="1"/>
  <c r="T67" i="1"/>
  <c r="AK67" i="1" s="1"/>
  <c r="AJ67" i="1"/>
  <c r="AU67" i="1"/>
  <c r="T68" i="1"/>
  <c r="AK68" i="1" s="1"/>
  <c r="T69" i="1"/>
  <c r="AK69" i="1" s="1"/>
  <c r="AJ69" i="1"/>
  <c r="T70" i="1"/>
  <c r="AK70" i="1" s="1"/>
  <c r="AJ70" i="1"/>
  <c r="T71" i="1"/>
  <c r="AK71" i="1" s="1"/>
  <c r="AJ71" i="1"/>
  <c r="AU71" i="1"/>
  <c r="T72" i="1"/>
  <c r="AK72" i="1" s="1"/>
  <c r="T73" i="1"/>
  <c r="AK73" i="1" s="1"/>
  <c r="T74" i="1"/>
  <c r="AK74" i="1"/>
  <c r="AU74" i="1"/>
  <c r="T75" i="1"/>
  <c r="AK75" i="1" s="1"/>
  <c r="AJ75" i="1"/>
  <c r="AU75" i="1"/>
  <c r="T76" i="1"/>
  <c r="AK76" i="1" s="1"/>
  <c r="AU76" i="1"/>
  <c r="T77" i="1"/>
  <c r="AJ77" i="1"/>
  <c r="AK77" i="1"/>
  <c r="T78" i="1"/>
  <c r="AJ78" i="1"/>
  <c r="AK78" i="1"/>
  <c r="AU78" i="1"/>
  <c r="T79" i="1"/>
  <c r="AK79" i="1" s="1"/>
  <c r="AJ79" i="1"/>
  <c r="AU79" i="1"/>
  <c r="T80" i="1"/>
  <c r="AK80" i="1" s="1"/>
  <c r="T81" i="1"/>
  <c r="AJ81" i="1"/>
  <c r="AK81" i="1"/>
  <c r="T82" i="1"/>
  <c r="AJ82" i="1"/>
  <c r="AK82" i="1"/>
  <c r="AU82" i="1"/>
  <c r="T83" i="1"/>
  <c r="AK83" i="1" s="1"/>
  <c r="AJ83" i="1"/>
  <c r="AU83" i="1"/>
  <c r="T84" i="1"/>
  <c r="AK84" i="1" s="1"/>
  <c r="AU84" i="1"/>
  <c r="T85" i="1"/>
  <c r="AK85" i="1"/>
  <c r="T86" i="1"/>
  <c r="AJ86" i="1"/>
  <c r="AK86" i="1"/>
  <c r="AU86" i="1"/>
  <c r="T87" i="1"/>
  <c r="AK87" i="1" s="1"/>
  <c r="AJ87" i="1"/>
  <c r="AU87" i="1"/>
  <c r="T88" i="1"/>
  <c r="AK88" i="1" s="1"/>
  <c r="T89" i="1"/>
  <c r="AK89" i="1"/>
  <c r="T90" i="1"/>
  <c r="AJ90" i="1"/>
  <c r="AK90" i="1"/>
  <c r="AU90" i="1"/>
  <c r="T91" i="1"/>
  <c r="AK91" i="1" s="1"/>
  <c r="AJ91" i="1"/>
  <c r="AU91" i="1"/>
  <c r="T92" i="1"/>
  <c r="AK92" i="1" s="1"/>
  <c r="AU92" i="1"/>
  <c r="T93" i="1"/>
  <c r="AK93" i="1"/>
  <c r="AU93" i="1"/>
  <c r="T94" i="1"/>
  <c r="AJ94" i="1"/>
  <c r="AK94" i="1"/>
  <c r="AU94" i="1"/>
  <c r="T95" i="1"/>
  <c r="AK95" i="1" s="1"/>
  <c r="AJ95" i="1"/>
  <c r="AU95" i="1"/>
  <c r="T96" i="1"/>
  <c r="AK96" i="1" s="1"/>
  <c r="T97" i="1"/>
  <c r="AK97" i="1"/>
  <c r="AU97" i="1"/>
  <c r="T98" i="1"/>
  <c r="AJ98" i="1"/>
  <c r="AK98" i="1"/>
  <c r="AU98" i="1"/>
  <c r="T99" i="1"/>
  <c r="AK99" i="1" s="1"/>
  <c r="AJ99" i="1"/>
  <c r="AU99" i="1"/>
  <c r="T100" i="1"/>
  <c r="AK100" i="1" s="1"/>
  <c r="AU100" i="1"/>
  <c r="T101" i="1"/>
  <c r="AK101" i="1"/>
  <c r="T102" i="1"/>
  <c r="AJ102" i="1"/>
  <c r="AK102" i="1"/>
  <c r="AU102" i="1"/>
  <c r="T103" i="1"/>
  <c r="AK103" i="1" s="1"/>
  <c r="AJ103" i="1"/>
  <c r="AU103" i="1"/>
  <c r="T104" i="1"/>
  <c r="AK104" i="1" s="1"/>
  <c r="T105" i="1"/>
  <c r="AK105" i="1"/>
  <c r="AJ105" i="1" l="1"/>
  <c r="AU49" i="1"/>
  <c r="AU33" i="1"/>
  <c r="AU25" i="1"/>
  <c r="AU21" i="1"/>
  <c r="AU17" i="1"/>
  <c r="AU9" i="1"/>
  <c r="AJ101" i="1"/>
  <c r="AU89" i="1"/>
  <c r="AU85" i="1"/>
  <c r="AU73" i="1"/>
  <c r="AU61" i="1"/>
  <c r="AU45" i="1"/>
  <c r="AU13" i="1"/>
  <c r="BK13" i="1"/>
  <c r="BX13" i="1" s="1"/>
  <c r="BK22" i="1"/>
  <c r="BX22" i="1" s="1"/>
  <c r="AU72" i="1"/>
  <c r="AU48" i="1"/>
  <c r="AJ36" i="1"/>
  <c r="AJ32" i="1"/>
  <c r="AU20" i="1"/>
  <c r="AU16" i="1"/>
  <c r="AU68" i="1"/>
  <c r="AU60" i="1"/>
  <c r="AU56" i="1"/>
  <c r="AU104" i="1"/>
  <c r="AU96" i="1"/>
  <c r="AU88" i="1"/>
  <c r="AU80" i="1"/>
  <c r="AU50" i="1"/>
  <c r="AU42" i="1"/>
  <c r="AU34" i="1"/>
  <c r="AU26" i="1"/>
  <c r="AU18" i="1"/>
  <c r="AU10" i="1"/>
  <c r="AU62" i="1"/>
  <c r="AU6" i="1" l="1"/>
  <c r="F101" i="21"/>
  <c r="G101" i="21" s="1"/>
  <c r="AT105" i="1" s="1"/>
  <c r="B101" i="21"/>
  <c r="F100" i="21"/>
  <c r="G100" i="21" s="1"/>
  <c r="AT104" i="1" s="1"/>
  <c r="B100" i="21"/>
  <c r="F99" i="21"/>
  <c r="G99" i="21" s="1"/>
  <c r="AT103" i="1" s="1"/>
  <c r="B99" i="21"/>
  <c r="F98" i="21"/>
  <c r="G98" i="21" s="1"/>
  <c r="AT102" i="1" s="1"/>
  <c r="B98" i="21"/>
  <c r="G97" i="21"/>
  <c r="AT101" i="1" s="1"/>
  <c r="F97" i="21"/>
  <c r="B97" i="21"/>
  <c r="F96" i="21"/>
  <c r="G96" i="21" s="1"/>
  <c r="AT100" i="1" s="1"/>
  <c r="B96" i="21"/>
  <c r="F95" i="21"/>
  <c r="G95" i="21" s="1"/>
  <c r="AT99" i="1" s="1"/>
  <c r="B95" i="21"/>
  <c r="F94" i="21"/>
  <c r="G94" i="21" s="1"/>
  <c r="AT98" i="1" s="1"/>
  <c r="B94" i="21"/>
  <c r="G93" i="21"/>
  <c r="AT97" i="1" s="1"/>
  <c r="F93" i="21"/>
  <c r="B93" i="21"/>
  <c r="F92" i="21"/>
  <c r="G92" i="21" s="1"/>
  <c r="AT96" i="1" s="1"/>
  <c r="B92" i="21"/>
  <c r="G91" i="21"/>
  <c r="AT95" i="1" s="1"/>
  <c r="F91" i="21"/>
  <c r="B91" i="21"/>
  <c r="F90" i="21"/>
  <c r="G90" i="21" s="1"/>
  <c r="AT94" i="1" s="1"/>
  <c r="B90" i="21"/>
  <c r="G89" i="21"/>
  <c r="AT93" i="1" s="1"/>
  <c r="F89" i="21"/>
  <c r="B89" i="21"/>
  <c r="F88" i="21"/>
  <c r="G88" i="21" s="1"/>
  <c r="AT92" i="1" s="1"/>
  <c r="B88" i="21"/>
  <c r="G87" i="21"/>
  <c r="AT91" i="1" s="1"/>
  <c r="F87" i="21"/>
  <c r="B87" i="21"/>
  <c r="F86" i="21"/>
  <c r="G86" i="21" s="1"/>
  <c r="AT90" i="1" s="1"/>
  <c r="B86" i="21"/>
  <c r="G85" i="21"/>
  <c r="AT89" i="1" s="1"/>
  <c r="F85" i="21"/>
  <c r="B85" i="21"/>
  <c r="F84" i="21"/>
  <c r="G84" i="21" s="1"/>
  <c r="AT88" i="1" s="1"/>
  <c r="B84" i="21"/>
  <c r="G83" i="21"/>
  <c r="AT87" i="1" s="1"/>
  <c r="F83" i="21"/>
  <c r="B83" i="21"/>
  <c r="F82" i="21"/>
  <c r="G82" i="21" s="1"/>
  <c r="AT86" i="1" s="1"/>
  <c r="B82" i="21"/>
  <c r="G81" i="21"/>
  <c r="AT85" i="1" s="1"/>
  <c r="F81" i="21"/>
  <c r="B81" i="21"/>
  <c r="F80" i="21"/>
  <c r="G80" i="21" s="1"/>
  <c r="AT84" i="1" s="1"/>
  <c r="B80" i="21"/>
  <c r="G79" i="21"/>
  <c r="AT83" i="1" s="1"/>
  <c r="F79" i="21"/>
  <c r="B79" i="21"/>
  <c r="F78" i="21"/>
  <c r="G78" i="21" s="1"/>
  <c r="AT82" i="1" s="1"/>
  <c r="B78" i="21"/>
  <c r="G77" i="21"/>
  <c r="AT81" i="1" s="1"/>
  <c r="F77" i="21"/>
  <c r="B77" i="21"/>
  <c r="F76" i="21"/>
  <c r="G76" i="21" s="1"/>
  <c r="AT80" i="1" s="1"/>
  <c r="B76" i="21"/>
  <c r="G75" i="21"/>
  <c r="AT79" i="1" s="1"/>
  <c r="F75" i="21"/>
  <c r="B75" i="21"/>
  <c r="F74" i="21"/>
  <c r="G74" i="21" s="1"/>
  <c r="AT78" i="1" s="1"/>
  <c r="B74" i="21"/>
  <c r="G73" i="21"/>
  <c r="AT77" i="1" s="1"/>
  <c r="F73" i="21"/>
  <c r="B73" i="21"/>
  <c r="F72" i="21"/>
  <c r="G72" i="21" s="1"/>
  <c r="AT76" i="1" s="1"/>
  <c r="B72" i="21"/>
  <c r="G71" i="21"/>
  <c r="AT75" i="1" s="1"/>
  <c r="F71" i="21"/>
  <c r="B71" i="21"/>
  <c r="F70" i="21"/>
  <c r="G70" i="21" s="1"/>
  <c r="AT74" i="1" s="1"/>
  <c r="B70" i="21"/>
  <c r="F69" i="21"/>
  <c r="G69" i="21" s="1"/>
  <c r="AT73" i="1" s="1"/>
  <c r="B69" i="21"/>
  <c r="F68" i="21"/>
  <c r="G68" i="21" s="1"/>
  <c r="AT72" i="1" s="1"/>
  <c r="B68" i="21"/>
  <c r="F67" i="21"/>
  <c r="G67" i="21" s="1"/>
  <c r="AT71" i="1" s="1"/>
  <c r="B67" i="21"/>
  <c r="F66" i="21"/>
  <c r="G66" i="21" s="1"/>
  <c r="AT70" i="1" s="1"/>
  <c r="B66" i="21"/>
  <c r="F65" i="21"/>
  <c r="G65" i="21" s="1"/>
  <c r="AT69" i="1" s="1"/>
  <c r="B65" i="21"/>
  <c r="F64" i="21"/>
  <c r="G64" i="21" s="1"/>
  <c r="AT68" i="1" s="1"/>
  <c r="B64" i="21"/>
  <c r="G63" i="21"/>
  <c r="AT67" i="1" s="1"/>
  <c r="F63" i="21"/>
  <c r="B63" i="21"/>
  <c r="F62" i="21"/>
  <c r="G62" i="21" s="1"/>
  <c r="AT66" i="1" s="1"/>
  <c r="B62" i="21"/>
  <c r="F61" i="21"/>
  <c r="G61" i="21" s="1"/>
  <c r="AT65" i="1" s="1"/>
  <c r="B61" i="21"/>
  <c r="F60" i="21"/>
  <c r="G60" i="21" s="1"/>
  <c r="AT64" i="1" s="1"/>
  <c r="B60" i="21"/>
  <c r="F59" i="21"/>
  <c r="G59" i="21" s="1"/>
  <c r="AT63" i="1" s="1"/>
  <c r="B59" i="21"/>
  <c r="F58" i="21"/>
  <c r="G58" i="21" s="1"/>
  <c r="AT62" i="1" s="1"/>
  <c r="B58" i="21"/>
  <c r="F57" i="21"/>
  <c r="G57" i="21" s="1"/>
  <c r="AT61" i="1" s="1"/>
  <c r="B57" i="21"/>
  <c r="F56" i="21"/>
  <c r="G56" i="21" s="1"/>
  <c r="AT60" i="1" s="1"/>
  <c r="B56" i="21"/>
  <c r="G55" i="21"/>
  <c r="AT59" i="1" s="1"/>
  <c r="F55" i="21"/>
  <c r="B55" i="21"/>
  <c r="F54" i="21"/>
  <c r="G54" i="21" s="1"/>
  <c r="AT58" i="1" s="1"/>
  <c r="B54" i="21"/>
  <c r="F53" i="21"/>
  <c r="G53" i="21" s="1"/>
  <c r="AT57" i="1" s="1"/>
  <c r="B53" i="21"/>
  <c r="F52" i="21"/>
  <c r="G52" i="21" s="1"/>
  <c r="AT56" i="1" s="1"/>
  <c r="B52" i="21"/>
  <c r="F51" i="21"/>
  <c r="G51" i="21" s="1"/>
  <c r="AT55" i="1" s="1"/>
  <c r="B51" i="21"/>
  <c r="F50" i="21"/>
  <c r="G50" i="21" s="1"/>
  <c r="AT54" i="1" s="1"/>
  <c r="B50" i="21"/>
  <c r="F49" i="21"/>
  <c r="G49" i="21" s="1"/>
  <c r="AT53" i="1" s="1"/>
  <c r="B49" i="21"/>
  <c r="F48" i="21"/>
  <c r="G48" i="21" s="1"/>
  <c r="AT52" i="1" s="1"/>
  <c r="B48" i="21"/>
  <c r="G47" i="21"/>
  <c r="AT51" i="1" s="1"/>
  <c r="F47" i="21"/>
  <c r="B47" i="21"/>
  <c r="F46" i="21"/>
  <c r="G46" i="21" s="1"/>
  <c r="AT50" i="1" s="1"/>
  <c r="B46" i="21"/>
  <c r="F45" i="21"/>
  <c r="G45" i="21" s="1"/>
  <c r="AT49" i="1" s="1"/>
  <c r="B45" i="21"/>
  <c r="F44" i="21"/>
  <c r="G44" i="21" s="1"/>
  <c r="AT48" i="1" s="1"/>
  <c r="B44" i="21"/>
  <c r="F43" i="21"/>
  <c r="G43" i="21" s="1"/>
  <c r="AT47" i="1" s="1"/>
  <c r="B43" i="21"/>
  <c r="F42" i="21"/>
  <c r="G42" i="21" s="1"/>
  <c r="AT46" i="1" s="1"/>
  <c r="B42" i="21"/>
  <c r="F41" i="21"/>
  <c r="G41" i="21" s="1"/>
  <c r="AT45" i="1" s="1"/>
  <c r="B41" i="21"/>
  <c r="F40" i="21"/>
  <c r="G40" i="21" s="1"/>
  <c r="AT44" i="1" s="1"/>
  <c r="B40" i="21"/>
  <c r="G39" i="21"/>
  <c r="AT43" i="1" s="1"/>
  <c r="F39" i="21"/>
  <c r="B39" i="21"/>
  <c r="F38" i="21"/>
  <c r="G38" i="21" s="1"/>
  <c r="AT42" i="1" s="1"/>
  <c r="B38" i="21"/>
  <c r="G37" i="21"/>
  <c r="AT41" i="1" s="1"/>
  <c r="F37" i="21"/>
  <c r="B37" i="21"/>
  <c r="F36" i="21"/>
  <c r="G36" i="21" s="1"/>
  <c r="AT40" i="1" s="1"/>
  <c r="B36" i="21"/>
  <c r="G35" i="21"/>
  <c r="AT39" i="1" s="1"/>
  <c r="F35" i="21"/>
  <c r="B35" i="21"/>
  <c r="F34" i="21"/>
  <c r="G34" i="21" s="1"/>
  <c r="AT38" i="1" s="1"/>
  <c r="B34" i="21"/>
  <c r="F33" i="21"/>
  <c r="G33" i="21" s="1"/>
  <c r="AT37" i="1" s="1"/>
  <c r="B33" i="21"/>
  <c r="F32" i="21"/>
  <c r="G32" i="21" s="1"/>
  <c r="AT36" i="1" s="1"/>
  <c r="B32" i="21"/>
  <c r="G31" i="21"/>
  <c r="AT35" i="1" s="1"/>
  <c r="F31" i="21"/>
  <c r="B31" i="21"/>
  <c r="F30" i="21"/>
  <c r="G30" i="21" s="1"/>
  <c r="AT34" i="1" s="1"/>
  <c r="B30" i="21"/>
  <c r="G29" i="21"/>
  <c r="AT33" i="1" s="1"/>
  <c r="F29" i="21"/>
  <c r="B29" i="21"/>
  <c r="F28" i="21"/>
  <c r="G28" i="21" s="1"/>
  <c r="AT32" i="1" s="1"/>
  <c r="B28" i="21"/>
  <c r="G27" i="21"/>
  <c r="AT31" i="1" s="1"/>
  <c r="F27" i="21"/>
  <c r="B27" i="21"/>
  <c r="F26" i="21"/>
  <c r="G26" i="21" s="1"/>
  <c r="AT30" i="1" s="1"/>
  <c r="B26" i="21"/>
  <c r="F25" i="21"/>
  <c r="G25" i="21" s="1"/>
  <c r="AT29" i="1" s="1"/>
  <c r="B25" i="21"/>
  <c r="F24" i="21"/>
  <c r="G24" i="21" s="1"/>
  <c r="AT28" i="1" s="1"/>
  <c r="B24" i="21"/>
  <c r="G23" i="21"/>
  <c r="AT27" i="1" s="1"/>
  <c r="F23" i="21"/>
  <c r="B23" i="21"/>
  <c r="F22" i="21"/>
  <c r="G22" i="21" s="1"/>
  <c r="AT26" i="1" s="1"/>
  <c r="B22" i="21"/>
  <c r="G21" i="21"/>
  <c r="AT25" i="1" s="1"/>
  <c r="F21" i="21"/>
  <c r="B21" i="21"/>
  <c r="F20" i="21"/>
  <c r="G20" i="21" s="1"/>
  <c r="AT24" i="1" s="1"/>
  <c r="B20" i="21"/>
  <c r="G19" i="21"/>
  <c r="AT23" i="1" s="1"/>
  <c r="F19" i="21"/>
  <c r="B19" i="21"/>
  <c r="F18" i="21"/>
  <c r="G18" i="21" s="1"/>
  <c r="AT22" i="1" s="1"/>
  <c r="B18" i="21"/>
  <c r="F17" i="21"/>
  <c r="G17" i="21" s="1"/>
  <c r="AT21" i="1" s="1"/>
  <c r="B17" i="21"/>
  <c r="F16" i="21"/>
  <c r="G16" i="21" s="1"/>
  <c r="AT20" i="1" s="1"/>
  <c r="B16" i="21"/>
  <c r="G15" i="21"/>
  <c r="AT19" i="1" s="1"/>
  <c r="F15" i="21"/>
  <c r="B15" i="21"/>
  <c r="F14" i="21"/>
  <c r="G14" i="21" s="1"/>
  <c r="AT18" i="1" s="1"/>
  <c r="B14" i="21"/>
  <c r="G13" i="21"/>
  <c r="AT17" i="1" s="1"/>
  <c r="F13" i="21"/>
  <c r="B13" i="21"/>
  <c r="F12" i="21"/>
  <c r="G12" i="21" s="1"/>
  <c r="AT16" i="1" s="1"/>
  <c r="B12" i="21"/>
  <c r="F11" i="21"/>
  <c r="G11" i="21" s="1"/>
  <c r="AT15" i="1" s="1"/>
  <c r="B11" i="21"/>
  <c r="F10" i="21"/>
  <c r="G10" i="21" s="1"/>
  <c r="AT14" i="1" s="1"/>
  <c r="B10" i="21"/>
  <c r="F9" i="21"/>
  <c r="G9" i="21" s="1"/>
  <c r="AT13" i="1" s="1"/>
  <c r="B9" i="21"/>
  <c r="F8" i="21"/>
  <c r="G8" i="21" s="1"/>
  <c r="AT12" i="1" s="1"/>
  <c r="B8" i="21"/>
  <c r="F7" i="21"/>
  <c r="G7" i="21" s="1"/>
  <c r="AT11" i="1" s="1"/>
  <c r="B7" i="21"/>
  <c r="F6" i="21"/>
  <c r="G6" i="21" s="1"/>
  <c r="AT10" i="1" s="1"/>
  <c r="B6" i="21"/>
  <c r="F5" i="21"/>
  <c r="G5" i="21" s="1"/>
  <c r="AT9" i="1" s="1"/>
  <c r="B5" i="21"/>
  <c r="F4" i="21"/>
  <c r="G4" i="21" s="1"/>
  <c r="AT8" i="1" s="1"/>
  <c r="B4" i="21"/>
  <c r="F3" i="21"/>
  <c r="G3" i="21" s="1"/>
  <c r="AT7" i="1" s="1"/>
  <c r="B3" i="21"/>
  <c r="G2" i="21"/>
  <c r="AT6" i="1" s="1"/>
  <c r="F2" i="21"/>
  <c r="B2" i="21"/>
  <c r="A2" i="21"/>
  <c r="H101" i="20"/>
  <c r="I101" i="20" s="1"/>
  <c r="AR105" i="1" s="1"/>
  <c r="B101" i="20"/>
  <c r="I100" i="20"/>
  <c r="AR104" i="1" s="1"/>
  <c r="H100" i="20"/>
  <c r="B100" i="20"/>
  <c r="H99" i="20"/>
  <c r="I99" i="20" s="1"/>
  <c r="AR103" i="1" s="1"/>
  <c r="B99" i="20"/>
  <c r="I98" i="20"/>
  <c r="AR102" i="1" s="1"/>
  <c r="H98" i="20"/>
  <c r="B98" i="20"/>
  <c r="H97" i="20"/>
  <c r="I97" i="20" s="1"/>
  <c r="AR101" i="1" s="1"/>
  <c r="B97" i="20"/>
  <c r="I96" i="20"/>
  <c r="AR100" i="1" s="1"/>
  <c r="H96" i="20"/>
  <c r="B96" i="20"/>
  <c r="H95" i="20"/>
  <c r="I95" i="20" s="1"/>
  <c r="AR99" i="1" s="1"/>
  <c r="B95" i="20"/>
  <c r="I94" i="20"/>
  <c r="AR98" i="1" s="1"/>
  <c r="H94" i="20"/>
  <c r="B94" i="20"/>
  <c r="H93" i="20"/>
  <c r="I93" i="20" s="1"/>
  <c r="AR97" i="1" s="1"/>
  <c r="B93" i="20"/>
  <c r="I92" i="20"/>
  <c r="AR96" i="1" s="1"/>
  <c r="H92" i="20"/>
  <c r="B92" i="20"/>
  <c r="H91" i="20"/>
  <c r="I91" i="20" s="1"/>
  <c r="AR95" i="1" s="1"/>
  <c r="B91" i="20"/>
  <c r="I90" i="20"/>
  <c r="AR94" i="1" s="1"/>
  <c r="H90" i="20"/>
  <c r="B90" i="20"/>
  <c r="H89" i="20"/>
  <c r="I89" i="20" s="1"/>
  <c r="AR93" i="1" s="1"/>
  <c r="B89" i="20"/>
  <c r="I88" i="20"/>
  <c r="AR92" i="1" s="1"/>
  <c r="H88" i="20"/>
  <c r="B88" i="20"/>
  <c r="H87" i="20"/>
  <c r="I87" i="20" s="1"/>
  <c r="AR91" i="1" s="1"/>
  <c r="B87" i="20"/>
  <c r="I86" i="20"/>
  <c r="AR90" i="1" s="1"/>
  <c r="H86" i="20"/>
  <c r="B86" i="20"/>
  <c r="H85" i="20"/>
  <c r="I85" i="20" s="1"/>
  <c r="AR89" i="1" s="1"/>
  <c r="B85" i="20"/>
  <c r="I84" i="20"/>
  <c r="AR88" i="1" s="1"/>
  <c r="H84" i="20"/>
  <c r="B84" i="20"/>
  <c r="H83" i="20"/>
  <c r="I83" i="20" s="1"/>
  <c r="AR87" i="1" s="1"/>
  <c r="B83" i="20"/>
  <c r="I82" i="20"/>
  <c r="AR86" i="1" s="1"/>
  <c r="H82" i="20"/>
  <c r="B82" i="20"/>
  <c r="H81" i="20"/>
  <c r="I81" i="20" s="1"/>
  <c r="AR85" i="1" s="1"/>
  <c r="B81" i="20"/>
  <c r="I80" i="20"/>
  <c r="AR84" i="1" s="1"/>
  <c r="H80" i="20"/>
  <c r="B80" i="20"/>
  <c r="H79" i="20"/>
  <c r="I79" i="20" s="1"/>
  <c r="AR83" i="1" s="1"/>
  <c r="B79" i="20"/>
  <c r="I78" i="20"/>
  <c r="AR82" i="1" s="1"/>
  <c r="H78" i="20"/>
  <c r="B78" i="20"/>
  <c r="H77" i="20"/>
  <c r="I77" i="20" s="1"/>
  <c r="AR81" i="1" s="1"/>
  <c r="B77" i="20"/>
  <c r="I76" i="20"/>
  <c r="AR80" i="1" s="1"/>
  <c r="H76" i="20"/>
  <c r="B76" i="20"/>
  <c r="H75" i="20"/>
  <c r="I75" i="20" s="1"/>
  <c r="AR79" i="1" s="1"/>
  <c r="B75" i="20"/>
  <c r="I74" i="20"/>
  <c r="AR78" i="1" s="1"/>
  <c r="H74" i="20"/>
  <c r="B74" i="20"/>
  <c r="H73" i="20"/>
  <c r="I73" i="20" s="1"/>
  <c r="AR77" i="1" s="1"/>
  <c r="B73" i="20"/>
  <c r="I72" i="20"/>
  <c r="AR76" i="1" s="1"/>
  <c r="H72" i="20"/>
  <c r="B72" i="20"/>
  <c r="H71" i="20"/>
  <c r="I71" i="20" s="1"/>
  <c r="AR75" i="1" s="1"/>
  <c r="B71" i="20"/>
  <c r="I70" i="20"/>
  <c r="AR74" i="1" s="1"/>
  <c r="H70" i="20"/>
  <c r="B70" i="20"/>
  <c r="H69" i="20"/>
  <c r="I69" i="20" s="1"/>
  <c r="AR73" i="1" s="1"/>
  <c r="B69" i="20"/>
  <c r="I68" i="20"/>
  <c r="AR72" i="1" s="1"/>
  <c r="H68" i="20"/>
  <c r="B68" i="20"/>
  <c r="H67" i="20"/>
  <c r="I67" i="20" s="1"/>
  <c r="AR71" i="1" s="1"/>
  <c r="B67" i="20"/>
  <c r="H66" i="20"/>
  <c r="I66" i="20" s="1"/>
  <c r="AR70" i="1" s="1"/>
  <c r="B66" i="20"/>
  <c r="H65" i="20"/>
  <c r="I65" i="20" s="1"/>
  <c r="AR69" i="1" s="1"/>
  <c r="B65" i="20"/>
  <c r="I64" i="20"/>
  <c r="AR68" i="1" s="1"/>
  <c r="H64" i="20"/>
  <c r="B64" i="20"/>
  <c r="H63" i="20"/>
  <c r="I63" i="20" s="1"/>
  <c r="AR67" i="1" s="1"/>
  <c r="B63" i="20"/>
  <c r="I62" i="20"/>
  <c r="AR66" i="1" s="1"/>
  <c r="H62" i="20"/>
  <c r="B62" i="20"/>
  <c r="H61" i="20"/>
  <c r="I61" i="20" s="1"/>
  <c r="AR65" i="1" s="1"/>
  <c r="B61" i="20"/>
  <c r="I60" i="20"/>
  <c r="AR64" i="1" s="1"/>
  <c r="H60" i="20"/>
  <c r="B60" i="20"/>
  <c r="H59" i="20"/>
  <c r="I59" i="20" s="1"/>
  <c r="AR63" i="1" s="1"/>
  <c r="B59" i="20"/>
  <c r="H58" i="20"/>
  <c r="I58" i="20" s="1"/>
  <c r="AR62" i="1" s="1"/>
  <c r="B58" i="20"/>
  <c r="H57" i="20"/>
  <c r="I57" i="20" s="1"/>
  <c r="AR61" i="1" s="1"/>
  <c r="B57" i="20"/>
  <c r="I56" i="20"/>
  <c r="AR60" i="1" s="1"/>
  <c r="H56" i="20"/>
  <c r="B56" i="20"/>
  <c r="H55" i="20"/>
  <c r="I55" i="20" s="1"/>
  <c r="AR59" i="1" s="1"/>
  <c r="B55" i="20"/>
  <c r="I54" i="20"/>
  <c r="AR58" i="1" s="1"/>
  <c r="H54" i="20"/>
  <c r="B54" i="20"/>
  <c r="H53" i="20"/>
  <c r="I53" i="20" s="1"/>
  <c r="AR57" i="1" s="1"/>
  <c r="B53" i="20"/>
  <c r="I52" i="20"/>
  <c r="AR56" i="1" s="1"/>
  <c r="H52" i="20"/>
  <c r="B52" i="20"/>
  <c r="H51" i="20"/>
  <c r="I51" i="20" s="1"/>
  <c r="AR55" i="1" s="1"/>
  <c r="B51" i="20"/>
  <c r="H50" i="20"/>
  <c r="I50" i="20" s="1"/>
  <c r="AR54" i="1" s="1"/>
  <c r="B50" i="20"/>
  <c r="H49" i="20"/>
  <c r="I49" i="20" s="1"/>
  <c r="AR53" i="1" s="1"/>
  <c r="B49" i="20"/>
  <c r="I48" i="20"/>
  <c r="AR52" i="1" s="1"/>
  <c r="H48" i="20"/>
  <c r="B48" i="20"/>
  <c r="H47" i="20"/>
  <c r="I47" i="20" s="1"/>
  <c r="AR51" i="1" s="1"/>
  <c r="B47" i="20"/>
  <c r="I46" i="20"/>
  <c r="AR50" i="1" s="1"/>
  <c r="H46" i="20"/>
  <c r="B46" i="20"/>
  <c r="H45" i="20"/>
  <c r="I45" i="20" s="1"/>
  <c r="AR49" i="1" s="1"/>
  <c r="B45" i="20"/>
  <c r="I44" i="20"/>
  <c r="AR48" i="1" s="1"/>
  <c r="H44" i="20"/>
  <c r="B44" i="20"/>
  <c r="H43" i="20"/>
  <c r="I43" i="20" s="1"/>
  <c r="AR47" i="1" s="1"/>
  <c r="B43" i="20"/>
  <c r="H42" i="20"/>
  <c r="I42" i="20" s="1"/>
  <c r="AR46" i="1" s="1"/>
  <c r="B42" i="20"/>
  <c r="H41" i="20"/>
  <c r="I41" i="20" s="1"/>
  <c r="AR45" i="1" s="1"/>
  <c r="B41" i="20"/>
  <c r="I40" i="20"/>
  <c r="AR44" i="1" s="1"/>
  <c r="H40" i="20"/>
  <c r="B40" i="20"/>
  <c r="H39" i="20"/>
  <c r="I39" i="20" s="1"/>
  <c r="AR43" i="1" s="1"/>
  <c r="B39" i="20"/>
  <c r="I38" i="20"/>
  <c r="AR42" i="1" s="1"/>
  <c r="H38" i="20"/>
  <c r="B38" i="20"/>
  <c r="H37" i="20"/>
  <c r="I37" i="20" s="1"/>
  <c r="AR41" i="1" s="1"/>
  <c r="B37" i="20"/>
  <c r="I36" i="20"/>
  <c r="AR40" i="1" s="1"/>
  <c r="H36" i="20"/>
  <c r="B36" i="20"/>
  <c r="H35" i="20"/>
  <c r="I35" i="20" s="1"/>
  <c r="AR39" i="1" s="1"/>
  <c r="B35" i="20"/>
  <c r="H34" i="20"/>
  <c r="I34" i="20" s="1"/>
  <c r="AR38" i="1" s="1"/>
  <c r="B34" i="20"/>
  <c r="H33" i="20"/>
  <c r="I33" i="20" s="1"/>
  <c r="AR37" i="1" s="1"/>
  <c r="B33" i="20"/>
  <c r="I32" i="20"/>
  <c r="AR36" i="1" s="1"/>
  <c r="H32" i="20"/>
  <c r="B32" i="20"/>
  <c r="H31" i="20"/>
  <c r="I31" i="20" s="1"/>
  <c r="AR35" i="1" s="1"/>
  <c r="B31" i="20"/>
  <c r="I30" i="20"/>
  <c r="AR34" i="1" s="1"/>
  <c r="H30" i="20"/>
  <c r="B30" i="20"/>
  <c r="H29" i="20"/>
  <c r="I29" i="20" s="1"/>
  <c r="AR33" i="1" s="1"/>
  <c r="B29" i="20"/>
  <c r="I28" i="20"/>
  <c r="AR32" i="1" s="1"/>
  <c r="H28" i="20"/>
  <c r="B28" i="20"/>
  <c r="H27" i="20"/>
  <c r="I27" i="20" s="1"/>
  <c r="AR31" i="1" s="1"/>
  <c r="B27" i="20"/>
  <c r="H26" i="20"/>
  <c r="I26" i="20" s="1"/>
  <c r="AR30" i="1" s="1"/>
  <c r="B26" i="20"/>
  <c r="H25" i="20"/>
  <c r="I25" i="20" s="1"/>
  <c r="AR29" i="1" s="1"/>
  <c r="B25" i="20"/>
  <c r="I24" i="20"/>
  <c r="AR28" i="1" s="1"/>
  <c r="H24" i="20"/>
  <c r="B24" i="20"/>
  <c r="H23" i="20"/>
  <c r="I23" i="20" s="1"/>
  <c r="AR27" i="1" s="1"/>
  <c r="B23" i="20"/>
  <c r="I22" i="20"/>
  <c r="AR26" i="1" s="1"/>
  <c r="H22" i="20"/>
  <c r="B22" i="20"/>
  <c r="H21" i="20"/>
  <c r="I21" i="20" s="1"/>
  <c r="AR25" i="1" s="1"/>
  <c r="B21" i="20"/>
  <c r="I20" i="20"/>
  <c r="AR24" i="1" s="1"/>
  <c r="H20" i="20"/>
  <c r="B20" i="20"/>
  <c r="H19" i="20"/>
  <c r="I19" i="20" s="1"/>
  <c r="AR23" i="1" s="1"/>
  <c r="B19" i="20"/>
  <c r="H18" i="20"/>
  <c r="I18" i="20" s="1"/>
  <c r="AR22" i="1" s="1"/>
  <c r="B18" i="20"/>
  <c r="H17" i="20"/>
  <c r="I17" i="20" s="1"/>
  <c r="AR21" i="1" s="1"/>
  <c r="B17" i="20"/>
  <c r="I16" i="20"/>
  <c r="AR20" i="1" s="1"/>
  <c r="H16" i="20"/>
  <c r="B16" i="20"/>
  <c r="H15" i="20"/>
  <c r="I15" i="20" s="1"/>
  <c r="AR19" i="1" s="1"/>
  <c r="B15" i="20"/>
  <c r="I14" i="20"/>
  <c r="AR18" i="1" s="1"/>
  <c r="H14" i="20"/>
  <c r="B14" i="20"/>
  <c r="H13" i="20"/>
  <c r="I13" i="20" s="1"/>
  <c r="AR17" i="1" s="1"/>
  <c r="B13" i="20"/>
  <c r="I12" i="20"/>
  <c r="AR16" i="1" s="1"/>
  <c r="H12" i="20"/>
  <c r="B12" i="20"/>
  <c r="H11" i="20"/>
  <c r="I11" i="20" s="1"/>
  <c r="AR15" i="1" s="1"/>
  <c r="B11" i="20"/>
  <c r="H10" i="20"/>
  <c r="I10" i="20" s="1"/>
  <c r="AR14" i="1" s="1"/>
  <c r="B10" i="20"/>
  <c r="H9" i="20"/>
  <c r="I9" i="20" s="1"/>
  <c r="AR13" i="1" s="1"/>
  <c r="B9" i="20"/>
  <c r="I8" i="20"/>
  <c r="AR12" i="1" s="1"/>
  <c r="H8" i="20"/>
  <c r="B8" i="20"/>
  <c r="H7" i="20"/>
  <c r="I7" i="20" s="1"/>
  <c r="AR11" i="1" s="1"/>
  <c r="B7" i="20"/>
  <c r="I6" i="20"/>
  <c r="AR10" i="1" s="1"/>
  <c r="H6" i="20"/>
  <c r="B6" i="20"/>
  <c r="H5" i="20"/>
  <c r="I5" i="20" s="1"/>
  <c r="AR9" i="1" s="1"/>
  <c r="B5" i="20"/>
  <c r="I4" i="20"/>
  <c r="AR8" i="1" s="1"/>
  <c r="H4" i="20"/>
  <c r="B4" i="20"/>
  <c r="H3" i="20"/>
  <c r="I3" i="20" s="1"/>
  <c r="AR7" i="1" s="1"/>
  <c r="B3" i="20"/>
  <c r="H2" i="20"/>
  <c r="I2" i="20" s="1"/>
  <c r="AR6" i="1" s="1"/>
  <c r="B2" i="20"/>
  <c r="A2" i="20"/>
  <c r="I101" i="19"/>
  <c r="AQ105" i="1" s="1"/>
  <c r="H101" i="19"/>
  <c r="B101" i="19"/>
  <c r="H100" i="19"/>
  <c r="I100" i="19" s="1"/>
  <c r="AQ104" i="1" s="1"/>
  <c r="B100" i="19"/>
  <c r="I99" i="19"/>
  <c r="AQ103" i="1" s="1"/>
  <c r="H99" i="19"/>
  <c r="B99" i="19"/>
  <c r="H98" i="19"/>
  <c r="I98" i="19" s="1"/>
  <c r="AQ102" i="1" s="1"/>
  <c r="B98" i="19"/>
  <c r="I97" i="19"/>
  <c r="AQ101" i="1" s="1"/>
  <c r="H97" i="19"/>
  <c r="B97" i="19"/>
  <c r="H96" i="19"/>
  <c r="I96" i="19" s="1"/>
  <c r="AQ100" i="1" s="1"/>
  <c r="B96" i="19"/>
  <c r="I95" i="19"/>
  <c r="AQ99" i="1" s="1"/>
  <c r="H95" i="19"/>
  <c r="B95" i="19"/>
  <c r="H94" i="19"/>
  <c r="I94" i="19" s="1"/>
  <c r="AQ98" i="1" s="1"/>
  <c r="B94" i="19"/>
  <c r="I93" i="19"/>
  <c r="AQ97" i="1" s="1"/>
  <c r="H93" i="19"/>
  <c r="B93" i="19"/>
  <c r="H92" i="19"/>
  <c r="I92" i="19" s="1"/>
  <c r="AQ96" i="1" s="1"/>
  <c r="B92" i="19"/>
  <c r="I91" i="19"/>
  <c r="AQ95" i="1" s="1"/>
  <c r="H91" i="19"/>
  <c r="B91" i="19"/>
  <c r="H90" i="19"/>
  <c r="I90" i="19" s="1"/>
  <c r="AQ94" i="1" s="1"/>
  <c r="B90" i="19"/>
  <c r="I89" i="19"/>
  <c r="AQ93" i="1" s="1"/>
  <c r="H89" i="19"/>
  <c r="B89" i="19"/>
  <c r="H88" i="19"/>
  <c r="I88" i="19" s="1"/>
  <c r="AQ92" i="1" s="1"/>
  <c r="B88" i="19"/>
  <c r="I87" i="19"/>
  <c r="AQ91" i="1" s="1"/>
  <c r="H87" i="19"/>
  <c r="B87" i="19"/>
  <c r="H86" i="19"/>
  <c r="I86" i="19" s="1"/>
  <c r="AQ90" i="1" s="1"/>
  <c r="B86" i="19"/>
  <c r="I85" i="19"/>
  <c r="AQ89" i="1" s="1"/>
  <c r="H85" i="19"/>
  <c r="B85" i="19"/>
  <c r="H84" i="19"/>
  <c r="I84" i="19" s="1"/>
  <c r="AQ88" i="1" s="1"/>
  <c r="B84" i="19"/>
  <c r="I83" i="19"/>
  <c r="AQ87" i="1" s="1"/>
  <c r="H83" i="19"/>
  <c r="B83" i="19"/>
  <c r="H82" i="19"/>
  <c r="I82" i="19" s="1"/>
  <c r="AQ86" i="1" s="1"/>
  <c r="B82" i="19"/>
  <c r="I81" i="19"/>
  <c r="AQ85" i="1" s="1"/>
  <c r="H81" i="19"/>
  <c r="B81" i="19"/>
  <c r="H80" i="19"/>
  <c r="I80" i="19" s="1"/>
  <c r="AQ84" i="1" s="1"/>
  <c r="B80" i="19"/>
  <c r="I79" i="19"/>
  <c r="AQ83" i="1" s="1"/>
  <c r="H79" i="19"/>
  <c r="B79" i="19"/>
  <c r="H78" i="19"/>
  <c r="I78" i="19" s="1"/>
  <c r="AQ82" i="1" s="1"/>
  <c r="B78" i="19"/>
  <c r="I77" i="19"/>
  <c r="AQ81" i="1" s="1"/>
  <c r="H77" i="19"/>
  <c r="B77" i="19"/>
  <c r="H76" i="19"/>
  <c r="I76" i="19" s="1"/>
  <c r="AQ80" i="1" s="1"/>
  <c r="B76" i="19"/>
  <c r="I75" i="19"/>
  <c r="AQ79" i="1" s="1"/>
  <c r="H75" i="19"/>
  <c r="B75" i="19"/>
  <c r="H74" i="19"/>
  <c r="I74" i="19" s="1"/>
  <c r="AQ78" i="1" s="1"/>
  <c r="B74" i="19"/>
  <c r="I73" i="19"/>
  <c r="AQ77" i="1" s="1"/>
  <c r="H73" i="19"/>
  <c r="B73" i="19"/>
  <c r="H72" i="19"/>
  <c r="I72" i="19" s="1"/>
  <c r="AQ76" i="1" s="1"/>
  <c r="B72" i="19"/>
  <c r="I71" i="19"/>
  <c r="AQ75" i="1" s="1"/>
  <c r="H71" i="19"/>
  <c r="B71" i="19"/>
  <c r="H70" i="19"/>
  <c r="I70" i="19" s="1"/>
  <c r="AQ74" i="1" s="1"/>
  <c r="B70" i="19"/>
  <c r="I69" i="19"/>
  <c r="AQ73" i="1" s="1"/>
  <c r="H69" i="19"/>
  <c r="B69" i="19"/>
  <c r="H68" i="19"/>
  <c r="I68" i="19" s="1"/>
  <c r="AQ72" i="1" s="1"/>
  <c r="B68" i="19"/>
  <c r="H67" i="19"/>
  <c r="I67" i="19" s="1"/>
  <c r="AQ71" i="1" s="1"/>
  <c r="B67" i="19"/>
  <c r="H66" i="19"/>
  <c r="I66" i="19" s="1"/>
  <c r="AQ70" i="1" s="1"/>
  <c r="B66" i="19"/>
  <c r="I65" i="19"/>
  <c r="AQ69" i="1" s="1"/>
  <c r="H65" i="19"/>
  <c r="B65" i="19"/>
  <c r="H64" i="19"/>
  <c r="I64" i="19" s="1"/>
  <c r="AQ68" i="1" s="1"/>
  <c r="B64" i="19"/>
  <c r="I63" i="19"/>
  <c r="AQ67" i="1" s="1"/>
  <c r="H63" i="19"/>
  <c r="B63" i="19"/>
  <c r="H62" i="19"/>
  <c r="I62" i="19" s="1"/>
  <c r="AQ66" i="1" s="1"/>
  <c r="B62" i="19"/>
  <c r="I61" i="19"/>
  <c r="AQ65" i="1" s="1"/>
  <c r="H61" i="19"/>
  <c r="B61" i="19"/>
  <c r="H60" i="19"/>
  <c r="I60" i="19" s="1"/>
  <c r="AQ64" i="1" s="1"/>
  <c r="B60" i="19"/>
  <c r="H59" i="19"/>
  <c r="I59" i="19" s="1"/>
  <c r="AQ63" i="1" s="1"/>
  <c r="B59" i="19"/>
  <c r="H58" i="19"/>
  <c r="I58" i="19" s="1"/>
  <c r="AQ62" i="1" s="1"/>
  <c r="B58" i="19"/>
  <c r="I57" i="19"/>
  <c r="AQ61" i="1" s="1"/>
  <c r="H57" i="19"/>
  <c r="B57" i="19"/>
  <c r="H56" i="19"/>
  <c r="I56" i="19" s="1"/>
  <c r="AQ60" i="1" s="1"/>
  <c r="B56" i="19"/>
  <c r="I55" i="19"/>
  <c r="AQ59" i="1" s="1"/>
  <c r="H55" i="19"/>
  <c r="B55" i="19"/>
  <c r="H54" i="19"/>
  <c r="I54" i="19" s="1"/>
  <c r="AQ58" i="1" s="1"/>
  <c r="B54" i="19"/>
  <c r="I53" i="19"/>
  <c r="AQ57" i="1" s="1"/>
  <c r="H53" i="19"/>
  <c r="B53" i="19"/>
  <c r="H52" i="19"/>
  <c r="I52" i="19" s="1"/>
  <c r="AQ56" i="1" s="1"/>
  <c r="B52" i="19"/>
  <c r="H51" i="19"/>
  <c r="I51" i="19" s="1"/>
  <c r="AQ55" i="1" s="1"/>
  <c r="B51" i="19"/>
  <c r="H50" i="19"/>
  <c r="I50" i="19" s="1"/>
  <c r="AQ54" i="1" s="1"/>
  <c r="B50" i="19"/>
  <c r="I49" i="19"/>
  <c r="AQ53" i="1" s="1"/>
  <c r="H49" i="19"/>
  <c r="B49" i="19"/>
  <c r="H48" i="19"/>
  <c r="I48" i="19" s="1"/>
  <c r="AQ52" i="1" s="1"/>
  <c r="B48" i="19"/>
  <c r="I47" i="19"/>
  <c r="AQ51" i="1" s="1"/>
  <c r="H47" i="19"/>
  <c r="B47" i="19"/>
  <c r="H46" i="19"/>
  <c r="I46" i="19" s="1"/>
  <c r="AQ50" i="1" s="1"/>
  <c r="B46" i="19"/>
  <c r="I45" i="19"/>
  <c r="AQ49" i="1" s="1"/>
  <c r="H45" i="19"/>
  <c r="B45" i="19"/>
  <c r="H44" i="19"/>
  <c r="I44" i="19" s="1"/>
  <c r="AQ48" i="1" s="1"/>
  <c r="B44" i="19"/>
  <c r="H43" i="19"/>
  <c r="I43" i="19" s="1"/>
  <c r="AQ47" i="1" s="1"/>
  <c r="B43" i="19"/>
  <c r="H42" i="19"/>
  <c r="I42" i="19" s="1"/>
  <c r="AQ46" i="1" s="1"/>
  <c r="B42" i="19"/>
  <c r="I41" i="19"/>
  <c r="AQ45" i="1" s="1"/>
  <c r="H41" i="19"/>
  <c r="B41" i="19"/>
  <c r="H40" i="19"/>
  <c r="I40" i="19" s="1"/>
  <c r="AQ44" i="1" s="1"/>
  <c r="B40" i="19"/>
  <c r="I39" i="19"/>
  <c r="AQ43" i="1" s="1"/>
  <c r="H39" i="19"/>
  <c r="B39" i="19"/>
  <c r="H38" i="19"/>
  <c r="I38" i="19" s="1"/>
  <c r="AQ42" i="1" s="1"/>
  <c r="B38" i="19"/>
  <c r="I37" i="19"/>
  <c r="AQ41" i="1" s="1"/>
  <c r="H37" i="19"/>
  <c r="B37" i="19"/>
  <c r="H36" i="19"/>
  <c r="I36" i="19" s="1"/>
  <c r="AQ40" i="1" s="1"/>
  <c r="B36" i="19"/>
  <c r="H35" i="19"/>
  <c r="I35" i="19" s="1"/>
  <c r="AQ39" i="1" s="1"/>
  <c r="B35" i="19"/>
  <c r="H34" i="19"/>
  <c r="I34" i="19" s="1"/>
  <c r="AQ38" i="1" s="1"/>
  <c r="B34" i="19"/>
  <c r="I33" i="19"/>
  <c r="AQ37" i="1" s="1"/>
  <c r="H33" i="19"/>
  <c r="B33" i="19"/>
  <c r="H32" i="19"/>
  <c r="I32" i="19" s="1"/>
  <c r="AQ36" i="1" s="1"/>
  <c r="B32" i="19"/>
  <c r="I31" i="19"/>
  <c r="AQ35" i="1" s="1"/>
  <c r="H31" i="19"/>
  <c r="B31" i="19"/>
  <c r="H30" i="19"/>
  <c r="I30" i="19" s="1"/>
  <c r="AQ34" i="1" s="1"/>
  <c r="B30" i="19"/>
  <c r="I29" i="19"/>
  <c r="AQ33" i="1" s="1"/>
  <c r="H29" i="19"/>
  <c r="B29" i="19"/>
  <c r="H28" i="19"/>
  <c r="I28" i="19" s="1"/>
  <c r="AQ32" i="1" s="1"/>
  <c r="B28" i="19"/>
  <c r="H27" i="19"/>
  <c r="I27" i="19" s="1"/>
  <c r="AQ31" i="1" s="1"/>
  <c r="B27" i="19"/>
  <c r="H26" i="19"/>
  <c r="I26" i="19" s="1"/>
  <c r="AQ30" i="1" s="1"/>
  <c r="B26" i="19"/>
  <c r="I25" i="19"/>
  <c r="AQ29" i="1" s="1"/>
  <c r="H25" i="19"/>
  <c r="B25" i="19"/>
  <c r="H24" i="19"/>
  <c r="I24" i="19" s="1"/>
  <c r="AQ28" i="1" s="1"/>
  <c r="B24" i="19"/>
  <c r="I23" i="19"/>
  <c r="AQ27" i="1" s="1"/>
  <c r="H23" i="19"/>
  <c r="B23" i="19"/>
  <c r="H22" i="19"/>
  <c r="I22" i="19" s="1"/>
  <c r="AQ26" i="1" s="1"/>
  <c r="B22" i="19"/>
  <c r="I21" i="19"/>
  <c r="AQ25" i="1" s="1"/>
  <c r="H21" i="19"/>
  <c r="B21" i="19"/>
  <c r="H20" i="19"/>
  <c r="I20" i="19" s="1"/>
  <c r="AQ24" i="1" s="1"/>
  <c r="B20" i="19"/>
  <c r="H19" i="19"/>
  <c r="I19" i="19" s="1"/>
  <c r="AQ23" i="1" s="1"/>
  <c r="B19" i="19"/>
  <c r="H18" i="19"/>
  <c r="I18" i="19" s="1"/>
  <c r="AQ22" i="1" s="1"/>
  <c r="B18" i="19"/>
  <c r="I17" i="19"/>
  <c r="AQ21" i="1" s="1"/>
  <c r="H17" i="19"/>
  <c r="B17" i="19"/>
  <c r="H16" i="19"/>
  <c r="I16" i="19" s="1"/>
  <c r="AQ20" i="1" s="1"/>
  <c r="B16" i="19"/>
  <c r="I15" i="19"/>
  <c r="AQ19" i="1" s="1"/>
  <c r="H15" i="19"/>
  <c r="B15" i="19"/>
  <c r="H14" i="19"/>
  <c r="I14" i="19" s="1"/>
  <c r="AQ18" i="1" s="1"/>
  <c r="B14" i="19"/>
  <c r="I13" i="19"/>
  <c r="AQ17" i="1" s="1"/>
  <c r="H13" i="19"/>
  <c r="B13" i="19"/>
  <c r="H12" i="19"/>
  <c r="I12" i="19" s="1"/>
  <c r="AQ16" i="1" s="1"/>
  <c r="B12" i="19"/>
  <c r="H11" i="19"/>
  <c r="I11" i="19" s="1"/>
  <c r="AQ15" i="1" s="1"/>
  <c r="B11" i="19"/>
  <c r="H10" i="19"/>
  <c r="I10" i="19" s="1"/>
  <c r="AQ14" i="1" s="1"/>
  <c r="B10" i="19"/>
  <c r="I9" i="19"/>
  <c r="AQ13" i="1" s="1"/>
  <c r="H9" i="19"/>
  <c r="B9" i="19"/>
  <c r="H8" i="19"/>
  <c r="I8" i="19" s="1"/>
  <c r="AQ12" i="1" s="1"/>
  <c r="B8" i="19"/>
  <c r="I7" i="19"/>
  <c r="AQ11" i="1" s="1"/>
  <c r="H7" i="19"/>
  <c r="B7" i="19"/>
  <c r="H6" i="19"/>
  <c r="I6" i="19" s="1"/>
  <c r="AQ10" i="1" s="1"/>
  <c r="B6" i="19"/>
  <c r="I5" i="19"/>
  <c r="AQ9" i="1" s="1"/>
  <c r="H5" i="19"/>
  <c r="B5" i="19"/>
  <c r="H4" i="19"/>
  <c r="I4" i="19" s="1"/>
  <c r="AQ8" i="1" s="1"/>
  <c r="B4" i="19"/>
  <c r="H3" i="19"/>
  <c r="I3" i="19" s="1"/>
  <c r="AQ7" i="1" s="1"/>
  <c r="B3" i="19"/>
  <c r="H2" i="19"/>
  <c r="I2" i="19" s="1"/>
  <c r="AQ6" i="1" s="1"/>
  <c r="B2" i="19"/>
  <c r="A2" i="19"/>
  <c r="H101" i="17"/>
  <c r="I101" i="17" s="1"/>
  <c r="AO105" i="1" s="1"/>
  <c r="B101" i="17"/>
  <c r="I100" i="17"/>
  <c r="AO104" i="1" s="1"/>
  <c r="H100" i="17"/>
  <c r="B100" i="17"/>
  <c r="H99" i="17"/>
  <c r="I99" i="17" s="1"/>
  <c r="AO103" i="1" s="1"/>
  <c r="B99" i="17"/>
  <c r="I98" i="17"/>
  <c r="AO102" i="1" s="1"/>
  <c r="H98" i="17"/>
  <c r="B98" i="17"/>
  <c r="H97" i="17"/>
  <c r="I97" i="17" s="1"/>
  <c r="AO101" i="1" s="1"/>
  <c r="B97" i="17"/>
  <c r="I96" i="17"/>
  <c r="AO100" i="1" s="1"/>
  <c r="H96" i="17"/>
  <c r="B96" i="17"/>
  <c r="H95" i="17"/>
  <c r="I95" i="17" s="1"/>
  <c r="AO99" i="1" s="1"/>
  <c r="B95" i="17"/>
  <c r="I94" i="17"/>
  <c r="AO98" i="1" s="1"/>
  <c r="H94" i="17"/>
  <c r="B94" i="17"/>
  <c r="H93" i="17"/>
  <c r="I93" i="17" s="1"/>
  <c r="AO97" i="1" s="1"/>
  <c r="B93" i="17"/>
  <c r="I92" i="17"/>
  <c r="AO96" i="1" s="1"/>
  <c r="H92" i="17"/>
  <c r="B92" i="17"/>
  <c r="H91" i="17"/>
  <c r="I91" i="17" s="1"/>
  <c r="AO95" i="1" s="1"/>
  <c r="B91" i="17"/>
  <c r="I90" i="17"/>
  <c r="AO94" i="1" s="1"/>
  <c r="H90" i="17"/>
  <c r="B90" i="17"/>
  <c r="H89" i="17"/>
  <c r="I89" i="17" s="1"/>
  <c r="AO93" i="1" s="1"/>
  <c r="B89" i="17"/>
  <c r="I88" i="17"/>
  <c r="AO92" i="1" s="1"/>
  <c r="H88" i="17"/>
  <c r="B88" i="17"/>
  <c r="H87" i="17"/>
  <c r="I87" i="17" s="1"/>
  <c r="AO91" i="1" s="1"/>
  <c r="B87" i="17"/>
  <c r="I86" i="17"/>
  <c r="AO90" i="1" s="1"/>
  <c r="H86" i="17"/>
  <c r="B86" i="17"/>
  <c r="H85" i="17"/>
  <c r="I85" i="17" s="1"/>
  <c r="AO89" i="1" s="1"/>
  <c r="B85" i="17"/>
  <c r="I84" i="17"/>
  <c r="AO88" i="1" s="1"/>
  <c r="H84" i="17"/>
  <c r="B84" i="17"/>
  <c r="H83" i="17"/>
  <c r="I83" i="17" s="1"/>
  <c r="AO87" i="1" s="1"/>
  <c r="B83" i="17"/>
  <c r="I82" i="17"/>
  <c r="AO86" i="1" s="1"/>
  <c r="H82" i="17"/>
  <c r="B82" i="17"/>
  <c r="H81" i="17"/>
  <c r="I81" i="17" s="1"/>
  <c r="AO85" i="1" s="1"/>
  <c r="B81" i="17"/>
  <c r="I80" i="17"/>
  <c r="AO84" i="1" s="1"/>
  <c r="H80" i="17"/>
  <c r="B80" i="17"/>
  <c r="H79" i="17"/>
  <c r="I79" i="17" s="1"/>
  <c r="AO83" i="1" s="1"/>
  <c r="B79" i="17"/>
  <c r="I78" i="17"/>
  <c r="AO82" i="1" s="1"/>
  <c r="H78" i="17"/>
  <c r="B78" i="17"/>
  <c r="H77" i="17"/>
  <c r="I77" i="17" s="1"/>
  <c r="AO81" i="1" s="1"/>
  <c r="B77" i="17"/>
  <c r="I76" i="17"/>
  <c r="AO80" i="1" s="1"/>
  <c r="H76" i="17"/>
  <c r="B76" i="17"/>
  <c r="H75" i="17"/>
  <c r="I75" i="17" s="1"/>
  <c r="AO79" i="1" s="1"/>
  <c r="B75" i="17"/>
  <c r="I74" i="17"/>
  <c r="AO78" i="1" s="1"/>
  <c r="H74" i="17"/>
  <c r="B74" i="17"/>
  <c r="H73" i="17"/>
  <c r="I73" i="17" s="1"/>
  <c r="AO77" i="1" s="1"/>
  <c r="B73" i="17"/>
  <c r="I72" i="17"/>
  <c r="AO76" i="1" s="1"/>
  <c r="H72" i="17"/>
  <c r="B72" i="17"/>
  <c r="H71" i="17"/>
  <c r="I71" i="17" s="1"/>
  <c r="AO75" i="1" s="1"/>
  <c r="B71" i="17"/>
  <c r="I70" i="17"/>
  <c r="AO74" i="1" s="1"/>
  <c r="H70" i="17"/>
  <c r="B70" i="17"/>
  <c r="H69" i="17"/>
  <c r="I69" i="17" s="1"/>
  <c r="AO73" i="1" s="1"/>
  <c r="B69" i="17"/>
  <c r="H68" i="17"/>
  <c r="I68" i="17" s="1"/>
  <c r="AO72" i="1" s="1"/>
  <c r="B68" i="17"/>
  <c r="H67" i="17"/>
  <c r="I67" i="17" s="1"/>
  <c r="AO71" i="1" s="1"/>
  <c r="B67" i="17"/>
  <c r="I66" i="17"/>
  <c r="AO70" i="1" s="1"/>
  <c r="H66" i="17"/>
  <c r="B66" i="17"/>
  <c r="H65" i="17"/>
  <c r="I65" i="17" s="1"/>
  <c r="AO69" i="1" s="1"/>
  <c r="B65" i="17"/>
  <c r="I64" i="17"/>
  <c r="AO68" i="1" s="1"/>
  <c r="H64" i="17"/>
  <c r="B64" i="17"/>
  <c r="H63" i="17"/>
  <c r="I63" i="17" s="1"/>
  <c r="AO67" i="1" s="1"/>
  <c r="B63" i="17"/>
  <c r="I62" i="17"/>
  <c r="AO66" i="1" s="1"/>
  <c r="H62" i="17"/>
  <c r="B62" i="17"/>
  <c r="H61" i="17"/>
  <c r="I61" i="17" s="1"/>
  <c r="AO65" i="1" s="1"/>
  <c r="B61" i="17"/>
  <c r="H60" i="17"/>
  <c r="I60" i="17" s="1"/>
  <c r="AO64" i="1" s="1"/>
  <c r="B60" i="17"/>
  <c r="H59" i="17"/>
  <c r="I59" i="17" s="1"/>
  <c r="AO63" i="1" s="1"/>
  <c r="B59" i="17"/>
  <c r="I58" i="17"/>
  <c r="AO62" i="1" s="1"/>
  <c r="H58" i="17"/>
  <c r="B58" i="17"/>
  <c r="H57" i="17"/>
  <c r="I57" i="17" s="1"/>
  <c r="AO61" i="1" s="1"/>
  <c r="B57" i="17"/>
  <c r="I56" i="17"/>
  <c r="AO60" i="1" s="1"/>
  <c r="H56" i="17"/>
  <c r="B56" i="17"/>
  <c r="H55" i="17"/>
  <c r="I55" i="17" s="1"/>
  <c r="AO59" i="1" s="1"/>
  <c r="B55" i="17"/>
  <c r="I54" i="17"/>
  <c r="AO58" i="1" s="1"/>
  <c r="H54" i="17"/>
  <c r="B54" i="17"/>
  <c r="H53" i="17"/>
  <c r="I53" i="17" s="1"/>
  <c r="AO57" i="1" s="1"/>
  <c r="B53" i="17"/>
  <c r="H52" i="17"/>
  <c r="I52" i="17" s="1"/>
  <c r="AO56" i="1" s="1"/>
  <c r="B52" i="17"/>
  <c r="H51" i="17"/>
  <c r="I51" i="17" s="1"/>
  <c r="AO55" i="1" s="1"/>
  <c r="B51" i="17"/>
  <c r="I50" i="17"/>
  <c r="AO54" i="1" s="1"/>
  <c r="H50" i="17"/>
  <c r="B50" i="17"/>
  <c r="H49" i="17"/>
  <c r="I49" i="17" s="1"/>
  <c r="AO53" i="1" s="1"/>
  <c r="B49" i="17"/>
  <c r="I48" i="17"/>
  <c r="AO52" i="1" s="1"/>
  <c r="H48" i="17"/>
  <c r="B48" i="17"/>
  <c r="H47" i="17"/>
  <c r="I47" i="17" s="1"/>
  <c r="AO51" i="1" s="1"/>
  <c r="B47" i="17"/>
  <c r="I46" i="17"/>
  <c r="AO50" i="1" s="1"/>
  <c r="H46" i="17"/>
  <c r="B46" i="17"/>
  <c r="H45" i="17"/>
  <c r="I45" i="17" s="1"/>
  <c r="AO49" i="1" s="1"/>
  <c r="B45" i="17"/>
  <c r="H44" i="17"/>
  <c r="I44" i="17" s="1"/>
  <c r="AO48" i="1" s="1"/>
  <c r="B44" i="17"/>
  <c r="H43" i="17"/>
  <c r="I43" i="17" s="1"/>
  <c r="AO47" i="1" s="1"/>
  <c r="B43" i="17"/>
  <c r="I42" i="17"/>
  <c r="AO46" i="1" s="1"/>
  <c r="H42" i="17"/>
  <c r="B42" i="17"/>
  <c r="H41" i="17"/>
  <c r="I41" i="17" s="1"/>
  <c r="AO45" i="1" s="1"/>
  <c r="B41" i="17"/>
  <c r="I40" i="17"/>
  <c r="AO44" i="1" s="1"/>
  <c r="H40" i="17"/>
  <c r="B40" i="17"/>
  <c r="H39" i="17"/>
  <c r="I39" i="17" s="1"/>
  <c r="AO43" i="1" s="1"/>
  <c r="B39" i="17"/>
  <c r="I38" i="17"/>
  <c r="AO42" i="1" s="1"/>
  <c r="H38" i="17"/>
  <c r="B38" i="17"/>
  <c r="H37" i="17"/>
  <c r="I37" i="17" s="1"/>
  <c r="AO41" i="1" s="1"/>
  <c r="B37" i="17"/>
  <c r="H36" i="17"/>
  <c r="I36" i="17" s="1"/>
  <c r="AO40" i="1" s="1"/>
  <c r="B36" i="17"/>
  <c r="H35" i="17"/>
  <c r="I35" i="17" s="1"/>
  <c r="AO39" i="1" s="1"/>
  <c r="B35" i="17"/>
  <c r="H34" i="17"/>
  <c r="I34" i="17" s="1"/>
  <c r="AO38" i="1" s="1"/>
  <c r="B34" i="17"/>
  <c r="H33" i="17"/>
  <c r="I33" i="17" s="1"/>
  <c r="AO37" i="1" s="1"/>
  <c r="B33" i="17"/>
  <c r="I32" i="17"/>
  <c r="AO36" i="1" s="1"/>
  <c r="H32" i="17"/>
  <c r="B32" i="17"/>
  <c r="H31" i="17"/>
  <c r="I31" i="17" s="1"/>
  <c r="AO35" i="1" s="1"/>
  <c r="B31" i="17"/>
  <c r="I30" i="17"/>
  <c r="AO34" i="1" s="1"/>
  <c r="H30" i="17"/>
  <c r="B30" i="17"/>
  <c r="H29" i="17"/>
  <c r="I29" i="17" s="1"/>
  <c r="AO33" i="1" s="1"/>
  <c r="B29" i="17"/>
  <c r="H28" i="17"/>
  <c r="I28" i="17" s="1"/>
  <c r="AO32" i="1" s="1"/>
  <c r="B28" i="17"/>
  <c r="H27" i="17"/>
  <c r="I27" i="17" s="1"/>
  <c r="AO31" i="1" s="1"/>
  <c r="B27" i="17"/>
  <c r="H26" i="17"/>
  <c r="I26" i="17" s="1"/>
  <c r="AO30" i="1" s="1"/>
  <c r="B26" i="17"/>
  <c r="H25" i="17"/>
  <c r="I25" i="17" s="1"/>
  <c r="AO29" i="1" s="1"/>
  <c r="B25" i="17"/>
  <c r="I24" i="17"/>
  <c r="AO28" i="1" s="1"/>
  <c r="H24" i="17"/>
  <c r="B24" i="17"/>
  <c r="H23" i="17"/>
  <c r="I23" i="17" s="1"/>
  <c r="AO27" i="1" s="1"/>
  <c r="B23" i="17"/>
  <c r="I22" i="17"/>
  <c r="AO26" i="1" s="1"/>
  <c r="H22" i="17"/>
  <c r="B22" i="17"/>
  <c r="H21" i="17"/>
  <c r="I21" i="17" s="1"/>
  <c r="AO25" i="1" s="1"/>
  <c r="B21" i="17"/>
  <c r="H20" i="17"/>
  <c r="I20" i="17" s="1"/>
  <c r="AO24" i="1" s="1"/>
  <c r="B20" i="17"/>
  <c r="H19" i="17"/>
  <c r="I19" i="17" s="1"/>
  <c r="AO23" i="1" s="1"/>
  <c r="B19" i="17"/>
  <c r="H18" i="17"/>
  <c r="I18" i="17" s="1"/>
  <c r="AO22" i="1" s="1"/>
  <c r="B18" i="17"/>
  <c r="H17" i="17"/>
  <c r="I17" i="17" s="1"/>
  <c r="AO21" i="1" s="1"/>
  <c r="B17" i="17"/>
  <c r="I16" i="17"/>
  <c r="AO20" i="1" s="1"/>
  <c r="H16" i="17"/>
  <c r="B16" i="17"/>
  <c r="H15" i="17"/>
  <c r="I15" i="17" s="1"/>
  <c r="AO19" i="1" s="1"/>
  <c r="B15" i="17"/>
  <c r="I14" i="17"/>
  <c r="AO18" i="1" s="1"/>
  <c r="H14" i="17"/>
  <c r="B14" i="17"/>
  <c r="H13" i="17"/>
  <c r="I13" i="17" s="1"/>
  <c r="AO17" i="1" s="1"/>
  <c r="B13" i="17"/>
  <c r="H12" i="17"/>
  <c r="I12" i="17" s="1"/>
  <c r="AO16" i="1" s="1"/>
  <c r="B12" i="17"/>
  <c r="H11" i="17"/>
  <c r="I11" i="17" s="1"/>
  <c r="AO15" i="1" s="1"/>
  <c r="B11" i="17"/>
  <c r="H10" i="17"/>
  <c r="I10" i="17" s="1"/>
  <c r="AO14" i="1" s="1"/>
  <c r="B10" i="17"/>
  <c r="H9" i="17"/>
  <c r="I9" i="17" s="1"/>
  <c r="AO13" i="1" s="1"/>
  <c r="B9" i="17"/>
  <c r="I8" i="17"/>
  <c r="AO12" i="1" s="1"/>
  <c r="H8" i="17"/>
  <c r="B8" i="17"/>
  <c r="H7" i="17"/>
  <c r="I7" i="17" s="1"/>
  <c r="AO11" i="1" s="1"/>
  <c r="B7" i="17"/>
  <c r="I6" i="17"/>
  <c r="AO10" i="1" s="1"/>
  <c r="H6" i="17"/>
  <c r="B6" i="17"/>
  <c r="H5" i="17"/>
  <c r="I5" i="17" s="1"/>
  <c r="AO9" i="1" s="1"/>
  <c r="B5" i="17"/>
  <c r="H4" i="17"/>
  <c r="I4" i="17" s="1"/>
  <c r="AO8" i="1" s="1"/>
  <c r="B4" i="17"/>
  <c r="H3" i="17"/>
  <c r="I3" i="17" s="1"/>
  <c r="AO7" i="1" s="1"/>
  <c r="B3" i="17"/>
  <c r="H2" i="17"/>
  <c r="I2" i="17" s="1"/>
  <c r="AO6" i="1" s="1"/>
  <c r="B2" i="17"/>
  <c r="A2" i="17"/>
  <c r="N13" i="17" l="1"/>
  <c r="N13" i="19"/>
  <c r="N13" i="20"/>
  <c r="L13" i="21"/>
  <c r="L6" i="21"/>
  <c r="L10" i="21"/>
  <c r="L3" i="21"/>
  <c r="L7" i="21"/>
  <c r="L4" i="21"/>
  <c r="L8" i="21"/>
  <c r="L12" i="21"/>
  <c r="L11" i="21"/>
  <c r="L5" i="21"/>
  <c r="L9" i="21"/>
  <c r="N6" i="20"/>
  <c r="N3" i="20"/>
  <c r="N7" i="20"/>
  <c r="N4" i="20"/>
  <c r="N8" i="20"/>
  <c r="N12" i="20"/>
  <c r="N10" i="20"/>
  <c r="N11" i="20"/>
  <c r="N5" i="20"/>
  <c r="N9" i="20"/>
  <c r="N10" i="19"/>
  <c r="N7" i="19"/>
  <c r="N11" i="19"/>
  <c r="N4" i="19"/>
  <c r="N8" i="19"/>
  <c r="N12" i="19"/>
  <c r="N6" i="19"/>
  <c r="N3" i="19"/>
  <c r="N5" i="19"/>
  <c r="N9" i="19"/>
  <c r="N6" i="17"/>
  <c r="N10" i="17"/>
  <c r="N11" i="17"/>
  <c r="N4" i="17"/>
  <c r="N8" i="17"/>
  <c r="N12" i="17"/>
  <c r="N3" i="17"/>
  <c r="N7" i="17"/>
  <c r="N5" i="17"/>
  <c r="N9" i="17"/>
  <c r="H101" i="16" l="1"/>
  <c r="I101" i="16" s="1"/>
  <c r="AN105" i="1" s="1"/>
  <c r="B101" i="16"/>
  <c r="H100" i="16"/>
  <c r="I100" i="16" s="1"/>
  <c r="AN104" i="1" s="1"/>
  <c r="B100" i="16"/>
  <c r="H99" i="16"/>
  <c r="I99" i="16" s="1"/>
  <c r="AN103" i="1" s="1"/>
  <c r="B99" i="16"/>
  <c r="I98" i="16"/>
  <c r="AN102" i="1" s="1"/>
  <c r="H98" i="16"/>
  <c r="B98" i="16"/>
  <c r="H97" i="16"/>
  <c r="I97" i="16" s="1"/>
  <c r="AN101" i="1" s="1"/>
  <c r="B97" i="16"/>
  <c r="H96" i="16"/>
  <c r="I96" i="16" s="1"/>
  <c r="AN100" i="1" s="1"/>
  <c r="B96" i="16"/>
  <c r="H95" i="16"/>
  <c r="I95" i="16" s="1"/>
  <c r="AN99" i="1" s="1"/>
  <c r="B95" i="16"/>
  <c r="I94" i="16"/>
  <c r="AN98" i="1" s="1"/>
  <c r="H94" i="16"/>
  <c r="B94" i="16"/>
  <c r="H93" i="16"/>
  <c r="I93" i="16" s="1"/>
  <c r="AN97" i="1" s="1"/>
  <c r="B93" i="16"/>
  <c r="H92" i="16"/>
  <c r="I92" i="16" s="1"/>
  <c r="AN96" i="1" s="1"/>
  <c r="B92" i="16"/>
  <c r="H91" i="16"/>
  <c r="I91" i="16" s="1"/>
  <c r="AN95" i="1" s="1"/>
  <c r="B91" i="16"/>
  <c r="I90" i="16"/>
  <c r="AN94" i="1" s="1"/>
  <c r="H90" i="16"/>
  <c r="B90" i="16"/>
  <c r="H89" i="16"/>
  <c r="I89" i="16" s="1"/>
  <c r="AN93" i="1" s="1"/>
  <c r="B89" i="16"/>
  <c r="H88" i="16"/>
  <c r="I88" i="16" s="1"/>
  <c r="AN92" i="1" s="1"/>
  <c r="B88" i="16"/>
  <c r="H87" i="16"/>
  <c r="I87" i="16" s="1"/>
  <c r="AN91" i="1" s="1"/>
  <c r="B87" i="16"/>
  <c r="I86" i="16"/>
  <c r="AN90" i="1" s="1"/>
  <c r="H86" i="16"/>
  <c r="B86" i="16"/>
  <c r="H85" i="16"/>
  <c r="I85" i="16" s="1"/>
  <c r="AN89" i="1" s="1"/>
  <c r="B85" i="16"/>
  <c r="H84" i="16"/>
  <c r="I84" i="16" s="1"/>
  <c r="AN88" i="1" s="1"/>
  <c r="B84" i="16"/>
  <c r="H83" i="16"/>
  <c r="I83" i="16" s="1"/>
  <c r="AN87" i="1" s="1"/>
  <c r="B83" i="16"/>
  <c r="I82" i="16"/>
  <c r="AN86" i="1" s="1"/>
  <c r="H82" i="16"/>
  <c r="B82" i="16"/>
  <c r="H81" i="16"/>
  <c r="I81" i="16" s="1"/>
  <c r="AN85" i="1" s="1"/>
  <c r="B81" i="16"/>
  <c r="H80" i="16"/>
  <c r="I80" i="16" s="1"/>
  <c r="AN84" i="1" s="1"/>
  <c r="B80" i="16"/>
  <c r="H79" i="16"/>
  <c r="I79" i="16" s="1"/>
  <c r="AN83" i="1" s="1"/>
  <c r="B79" i="16"/>
  <c r="I78" i="16"/>
  <c r="AN82" i="1" s="1"/>
  <c r="H78" i="16"/>
  <c r="B78" i="16"/>
  <c r="H77" i="16"/>
  <c r="I77" i="16" s="1"/>
  <c r="AN81" i="1" s="1"/>
  <c r="B77" i="16"/>
  <c r="H76" i="16"/>
  <c r="I76" i="16" s="1"/>
  <c r="AN80" i="1" s="1"/>
  <c r="B76" i="16"/>
  <c r="H75" i="16"/>
  <c r="I75" i="16" s="1"/>
  <c r="AN79" i="1" s="1"/>
  <c r="B75" i="16"/>
  <c r="I74" i="16"/>
  <c r="AN78" i="1" s="1"/>
  <c r="H74" i="16"/>
  <c r="B74" i="16"/>
  <c r="H73" i="16"/>
  <c r="I73" i="16" s="1"/>
  <c r="AN77" i="1" s="1"/>
  <c r="B73" i="16"/>
  <c r="H72" i="16"/>
  <c r="I72" i="16" s="1"/>
  <c r="AN76" i="1" s="1"/>
  <c r="B72" i="16"/>
  <c r="I71" i="16"/>
  <c r="AN75" i="1" s="1"/>
  <c r="H71" i="16"/>
  <c r="B71" i="16"/>
  <c r="I70" i="16"/>
  <c r="AN74" i="1" s="1"/>
  <c r="H70" i="16"/>
  <c r="B70" i="16"/>
  <c r="H69" i="16"/>
  <c r="I69" i="16" s="1"/>
  <c r="AN73" i="1" s="1"/>
  <c r="B69" i="16"/>
  <c r="H68" i="16"/>
  <c r="I68" i="16" s="1"/>
  <c r="AN72" i="1" s="1"/>
  <c r="B68" i="16"/>
  <c r="I67" i="16"/>
  <c r="AN71" i="1" s="1"/>
  <c r="H67" i="16"/>
  <c r="B67" i="16"/>
  <c r="H66" i="16"/>
  <c r="I66" i="16" s="1"/>
  <c r="AN70" i="1" s="1"/>
  <c r="B66" i="16"/>
  <c r="H65" i="16"/>
  <c r="I65" i="16" s="1"/>
  <c r="AN69" i="1" s="1"/>
  <c r="B65" i="16"/>
  <c r="H64" i="16"/>
  <c r="I64" i="16" s="1"/>
  <c r="AN68" i="1" s="1"/>
  <c r="B64" i="16"/>
  <c r="I63" i="16"/>
  <c r="AN67" i="1" s="1"/>
  <c r="H63" i="16"/>
  <c r="B63" i="16"/>
  <c r="H62" i="16"/>
  <c r="I62" i="16" s="1"/>
  <c r="AN66" i="1" s="1"/>
  <c r="B62" i="16"/>
  <c r="H61" i="16"/>
  <c r="I61" i="16" s="1"/>
  <c r="AN65" i="1" s="1"/>
  <c r="B61" i="16"/>
  <c r="H60" i="16"/>
  <c r="I60" i="16" s="1"/>
  <c r="AN64" i="1" s="1"/>
  <c r="B60" i="16"/>
  <c r="I59" i="16"/>
  <c r="AN63" i="1" s="1"/>
  <c r="H59" i="16"/>
  <c r="B59" i="16"/>
  <c r="H58" i="16"/>
  <c r="I58" i="16" s="1"/>
  <c r="AN62" i="1" s="1"/>
  <c r="B58" i="16"/>
  <c r="H57" i="16"/>
  <c r="I57" i="16" s="1"/>
  <c r="AN61" i="1" s="1"/>
  <c r="B57" i="16"/>
  <c r="H56" i="16"/>
  <c r="I56" i="16" s="1"/>
  <c r="AN60" i="1" s="1"/>
  <c r="B56" i="16"/>
  <c r="I55" i="16"/>
  <c r="AN59" i="1" s="1"/>
  <c r="H55" i="16"/>
  <c r="B55" i="16"/>
  <c r="H54" i="16"/>
  <c r="I54" i="16" s="1"/>
  <c r="AN58" i="1" s="1"/>
  <c r="B54" i="16"/>
  <c r="H53" i="16"/>
  <c r="I53" i="16" s="1"/>
  <c r="AN57" i="1" s="1"/>
  <c r="B53" i="16"/>
  <c r="H52" i="16"/>
  <c r="I52" i="16" s="1"/>
  <c r="AN56" i="1" s="1"/>
  <c r="B52" i="16"/>
  <c r="I51" i="16"/>
  <c r="AN55" i="1" s="1"/>
  <c r="H51" i="16"/>
  <c r="B51" i="16"/>
  <c r="H50" i="16"/>
  <c r="I50" i="16" s="1"/>
  <c r="AN54" i="1" s="1"/>
  <c r="B50" i="16"/>
  <c r="H49" i="16"/>
  <c r="I49" i="16" s="1"/>
  <c r="AN53" i="1" s="1"/>
  <c r="B49" i="16"/>
  <c r="H48" i="16"/>
  <c r="I48" i="16" s="1"/>
  <c r="AN52" i="1" s="1"/>
  <c r="B48" i="16"/>
  <c r="I47" i="16"/>
  <c r="AN51" i="1" s="1"/>
  <c r="H47" i="16"/>
  <c r="B47" i="16"/>
  <c r="H46" i="16"/>
  <c r="I46" i="16" s="1"/>
  <c r="AN50" i="1" s="1"/>
  <c r="B46" i="16"/>
  <c r="H45" i="16"/>
  <c r="I45" i="16" s="1"/>
  <c r="AN49" i="1" s="1"/>
  <c r="B45" i="16"/>
  <c r="H44" i="16"/>
  <c r="I44" i="16" s="1"/>
  <c r="AN48" i="1" s="1"/>
  <c r="B44" i="16"/>
  <c r="I43" i="16"/>
  <c r="AN47" i="1" s="1"/>
  <c r="H43" i="16"/>
  <c r="B43" i="16"/>
  <c r="H42" i="16"/>
  <c r="I42" i="16" s="1"/>
  <c r="AN46" i="1" s="1"/>
  <c r="B42" i="16"/>
  <c r="H41" i="16"/>
  <c r="I41" i="16" s="1"/>
  <c r="AN45" i="1" s="1"/>
  <c r="B41" i="16"/>
  <c r="H40" i="16"/>
  <c r="I40" i="16" s="1"/>
  <c r="AN44" i="1" s="1"/>
  <c r="B40" i="16"/>
  <c r="I39" i="16"/>
  <c r="AN43" i="1" s="1"/>
  <c r="H39" i="16"/>
  <c r="B39" i="16"/>
  <c r="H38" i="16"/>
  <c r="I38" i="16" s="1"/>
  <c r="AN42" i="1" s="1"/>
  <c r="B38" i="16"/>
  <c r="H37" i="16"/>
  <c r="I37" i="16" s="1"/>
  <c r="AN41" i="1" s="1"/>
  <c r="B37" i="16"/>
  <c r="H36" i="16"/>
  <c r="I36" i="16" s="1"/>
  <c r="AN40" i="1" s="1"/>
  <c r="B36" i="16"/>
  <c r="I35" i="16"/>
  <c r="AN39" i="1" s="1"/>
  <c r="H35" i="16"/>
  <c r="B35" i="16"/>
  <c r="H34" i="16"/>
  <c r="I34" i="16" s="1"/>
  <c r="AN38" i="1" s="1"/>
  <c r="B34" i="16"/>
  <c r="H33" i="16"/>
  <c r="I33" i="16" s="1"/>
  <c r="AN37" i="1" s="1"/>
  <c r="B33" i="16"/>
  <c r="H32" i="16"/>
  <c r="I32" i="16" s="1"/>
  <c r="AN36" i="1" s="1"/>
  <c r="B32" i="16"/>
  <c r="I31" i="16"/>
  <c r="AN35" i="1" s="1"/>
  <c r="H31" i="16"/>
  <c r="B31" i="16"/>
  <c r="H30" i="16"/>
  <c r="I30" i="16" s="1"/>
  <c r="AN34" i="1" s="1"/>
  <c r="B30" i="16"/>
  <c r="H29" i="16"/>
  <c r="I29" i="16" s="1"/>
  <c r="AN33" i="1" s="1"/>
  <c r="B29" i="16"/>
  <c r="H28" i="16"/>
  <c r="I28" i="16" s="1"/>
  <c r="AN32" i="1" s="1"/>
  <c r="B28" i="16"/>
  <c r="I27" i="16"/>
  <c r="AN31" i="1" s="1"/>
  <c r="H27" i="16"/>
  <c r="B27" i="16"/>
  <c r="H26" i="16"/>
  <c r="I26" i="16" s="1"/>
  <c r="AN30" i="1" s="1"/>
  <c r="B26" i="16"/>
  <c r="H25" i="16"/>
  <c r="I25" i="16" s="1"/>
  <c r="AN29" i="1" s="1"/>
  <c r="B25" i="16"/>
  <c r="H24" i="16"/>
  <c r="I24" i="16" s="1"/>
  <c r="AN28" i="1" s="1"/>
  <c r="B24" i="16"/>
  <c r="I23" i="16"/>
  <c r="AN27" i="1" s="1"/>
  <c r="H23" i="16"/>
  <c r="B23" i="16"/>
  <c r="H22" i="16"/>
  <c r="I22" i="16" s="1"/>
  <c r="AN26" i="1" s="1"/>
  <c r="B22" i="16"/>
  <c r="H21" i="16"/>
  <c r="I21" i="16" s="1"/>
  <c r="AN25" i="1" s="1"/>
  <c r="B21" i="16"/>
  <c r="H20" i="16"/>
  <c r="I20" i="16" s="1"/>
  <c r="AN24" i="1" s="1"/>
  <c r="B20" i="16"/>
  <c r="I19" i="16"/>
  <c r="AN23" i="1" s="1"/>
  <c r="H19" i="16"/>
  <c r="B19" i="16"/>
  <c r="H18" i="16"/>
  <c r="I18" i="16" s="1"/>
  <c r="AN22" i="1" s="1"/>
  <c r="B18" i="16"/>
  <c r="H17" i="16"/>
  <c r="I17" i="16" s="1"/>
  <c r="AN21" i="1" s="1"/>
  <c r="B17" i="16"/>
  <c r="H16" i="16"/>
  <c r="I16" i="16" s="1"/>
  <c r="AN20" i="1" s="1"/>
  <c r="B16" i="16"/>
  <c r="I15" i="16"/>
  <c r="AN19" i="1" s="1"/>
  <c r="H15" i="16"/>
  <c r="B15" i="16"/>
  <c r="H14" i="16"/>
  <c r="I14" i="16" s="1"/>
  <c r="AN18" i="1" s="1"/>
  <c r="B14" i="16"/>
  <c r="H13" i="16"/>
  <c r="I13" i="16" s="1"/>
  <c r="AN17" i="1" s="1"/>
  <c r="B13" i="16"/>
  <c r="H12" i="16"/>
  <c r="I12" i="16" s="1"/>
  <c r="AN16" i="1" s="1"/>
  <c r="B12" i="16"/>
  <c r="H11" i="16"/>
  <c r="I11" i="16" s="1"/>
  <c r="AN15" i="1" s="1"/>
  <c r="B11" i="16"/>
  <c r="H10" i="16"/>
  <c r="I10" i="16" s="1"/>
  <c r="AN14" i="1" s="1"/>
  <c r="B10" i="16"/>
  <c r="H9" i="16"/>
  <c r="I9" i="16" s="1"/>
  <c r="AN13" i="1" s="1"/>
  <c r="B9" i="16"/>
  <c r="H8" i="16"/>
  <c r="I8" i="16" s="1"/>
  <c r="AN12" i="1" s="1"/>
  <c r="B8" i="16"/>
  <c r="H7" i="16"/>
  <c r="I7" i="16" s="1"/>
  <c r="AN11" i="1" s="1"/>
  <c r="B7" i="16"/>
  <c r="H6" i="16"/>
  <c r="I6" i="16" s="1"/>
  <c r="AN10" i="1" s="1"/>
  <c r="B6" i="16"/>
  <c r="H5" i="16"/>
  <c r="I5" i="16" s="1"/>
  <c r="AN9" i="1" s="1"/>
  <c r="B5" i="16"/>
  <c r="H4" i="16"/>
  <c r="I4" i="16" s="1"/>
  <c r="AN8" i="1" s="1"/>
  <c r="B4" i="16"/>
  <c r="H3" i="16"/>
  <c r="I3" i="16" s="1"/>
  <c r="AN7" i="1" s="1"/>
  <c r="B3" i="16"/>
  <c r="I2" i="16"/>
  <c r="AN6" i="1" s="1"/>
  <c r="H2" i="16"/>
  <c r="B2" i="16"/>
  <c r="A2" i="16"/>
  <c r="AJ6" i="1"/>
  <c r="T6" i="1"/>
  <c r="N12" i="16" l="1"/>
  <c r="N13" i="16"/>
  <c r="N6" i="16"/>
  <c r="N7" i="16"/>
  <c r="N11" i="16"/>
  <c r="N10" i="16"/>
  <c r="N3" i="16"/>
  <c r="N4" i="16"/>
  <c r="N8" i="16"/>
  <c r="N5" i="16"/>
  <c r="N9" i="16"/>
  <c r="B106" i="11"/>
  <c r="B106" i="15"/>
  <c r="D5" i="15" l="1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C5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C12" i="15"/>
  <c r="D12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C17" i="15"/>
  <c r="D17" i="15"/>
  <c r="E17" i="15"/>
  <c r="F17" i="15"/>
  <c r="G17" i="15"/>
  <c r="H17" i="15"/>
  <c r="I17" i="15"/>
  <c r="J17" i="15"/>
  <c r="K17" i="15"/>
  <c r="L17" i="15"/>
  <c r="M17" i="15"/>
  <c r="N17" i="15"/>
  <c r="O17" i="15"/>
  <c r="P17" i="15"/>
  <c r="Q17" i="15"/>
  <c r="C18" i="15"/>
  <c r="D18" i="15"/>
  <c r="E18" i="15"/>
  <c r="F18" i="15"/>
  <c r="G18" i="15"/>
  <c r="H18" i="15"/>
  <c r="I18" i="15"/>
  <c r="J18" i="15"/>
  <c r="K18" i="15"/>
  <c r="L18" i="15"/>
  <c r="M18" i="15"/>
  <c r="N18" i="15"/>
  <c r="O18" i="15"/>
  <c r="P18" i="15"/>
  <c r="Q18" i="15"/>
  <c r="C19" i="15"/>
  <c r="D19" i="15"/>
  <c r="E19" i="15"/>
  <c r="F19" i="15"/>
  <c r="G19" i="15"/>
  <c r="H19" i="15"/>
  <c r="I19" i="15"/>
  <c r="J19" i="15"/>
  <c r="K19" i="15"/>
  <c r="L19" i="15"/>
  <c r="M19" i="15"/>
  <c r="N19" i="15"/>
  <c r="O19" i="15"/>
  <c r="P19" i="15"/>
  <c r="Q19" i="15"/>
  <c r="C20" i="15"/>
  <c r="D20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C21" i="15"/>
  <c r="D21" i="15"/>
  <c r="E21" i="15"/>
  <c r="F21" i="15"/>
  <c r="G21" i="15"/>
  <c r="H21" i="15"/>
  <c r="I21" i="15"/>
  <c r="J21" i="15"/>
  <c r="K21" i="15"/>
  <c r="L21" i="15"/>
  <c r="M21" i="15"/>
  <c r="N21" i="15"/>
  <c r="O21" i="15"/>
  <c r="P21" i="15"/>
  <c r="Q21" i="15"/>
  <c r="C22" i="15"/>
  <c r="D22" i="15"/>
  <c r="E22" i="15"/>
  <c r="F22" i="15"/>
  <c r="G22" i="15"/>
  <c r="H22" i="15"/>
  <c r="I22" i="15"/>
  <c r="J22" i="15"/>
  <c r="K22" i="15"/>
  <c r="L22" i="15"/>
  <c r="M22" i="15"/>
  <c r="N22" i="15"/>
  <c r="O22" i="15"/>
  <c r="P22" i="15"/>
  <c r="Q22" i="15"/>
  <c r="C23" i="15"/>
  <c r="D23" i="15"/>
  <c r="E23" i="15"/>
  <c r="F23" i="15"/>
  <c r="G23" i="15"/>
  <c r="H23" i="15"/>
  <c r="I23" i="15"/>
  <c r="J23" i="15"/>
  <c r="K23" i="15"/>
  <c r="L23" i="15"/>
  <c r="M23" i="15"/>
  <c r="N23" i="15"/>
  <c r="O23" i="15"/>
  <c r="P23" i="15"/>
  <c r="Q23" i="15"/>
  <c r="C24" i="15"/>
  <c r="D24" i="15"/>
  <c r="E24" i="15"/>
  <c r="F24" i="15"/>
  <c r="G24" i="15"/>
  <c r="H24" i="15"/>
  <c r="I24" i="15"/>
  <c r="J24" i="15"/>
  <c r="K24" i="15"/>
  <c r="L24" i="15"/>
  <c r="M24" i="15"/>
  <c r="N24" i="15"/>
  <c r="O24" i="15"/>
  <c r="P24" i="15"/>
  <c r="Q24" i="15"/>
  <c r="C25" i="15"/>
  <c r="D25" i="15"/>
  <c r="E25" i="15"/>
  <c r="F25" i="15"/>
  <c r="G25" i="15"/>
  <c r="H25" i="15"/>
  <c r="I25" i="15"/>
  <c r="J25" i="15"/>
  <c r="K25" i="15"/>
  <c r="L25" i="15"/>
  <c r="M25" i="15"/>
  <c r="N25" i="15"/>
  <c r="O25" i="15"/>
  <c r="P25" i="15"/>
  <c r="Q25" i="15"/>
  <c r="C26" i="15"/>
  <c r="D26" i="15"/>
  <c r="E26" i="15"/>
  <c r="F26" i="15"/>
  <c r="G26" i="15"/>
  <c r="H26" i="15"/>
  <c r="I26" i="15"/>
  <c r="J26" i="15"/>
  <c r="K26" i="15"/>
  <c r="L26" i="15"/>
  <c r="M26" i="15"/>
  <c r="N26" i="15"/>
  <c r="O26" i="15"/>
  <c r="P26" i="15"/>
  <c r="Q26" i="15"/>
  <c r="C27" i="15"/>
  <c r="D27" i="15"/>
  <c r="E27" i="15"/>
  <c r="F27" i="15"/>
  <c r="G27" i="15"/>
  <c r="H27" i="15"/>
  <c r="I27" i="15"/>
  <c r="J27" i="15"/>
  <c r="K27" i="15"/>
  <c r="L27" i="15"/>
  <c r="M27" i="15"/>
  <c r="N27" i="15"/>
  <c r="O27" i="15"/>
  <c r="P27" i="15"/>
  <c r="Q27" i="15"/>
  <c r="C28" i="15"/>
  <c r="D28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C29" i="15"/>
  <c r="D29" i="15"/>
  <c r="E29" i="15"/>
  <c r="F29" i="15"/>
  <c r="G29" i="15"/>
  <c r="H29" i="15"/>
  <c r="I29" i="15"/>
  <c r="J29" i="15"/>
  <c r="K29" i="15"/>
  <c r="L29" i="15"/>
  <c r="M29" i="15"/>
  <c r="N29" i="15"/>
  <c r="O29" i="15"/>
  <c r="P29" i="15"/>
  <c r="Q29" i="15"/>
  <c r="C30" i="15"/>
  <c r="D30" i="15"/>
  <c r="E30" i="15"/>
  <c r="F30" i="15"/>
  <c r="G30" i="15"/>
  <c r="H30" i="15"/>
  <c r="I30" i="15"/>
  <c r="J30" i="15"/>
  <c r="K30" i="15"/>
  <c r="L30" i="15"/>
  <c r="M30" i="15"/>
  <c r="N30" i="15"/>
  <c r="O30" i="15"/>
  <c r="P30" i="15"/>
  <c r="Q30" i="15"/>
  <c r="C31" i="15"/>
  <c r="D31" i="15"/>
  <c r="E31" i="15"/>
  <c r="F31" i="15"/>
  <c r="G31" i="15"/>
  <c r="H31" i="15"/>
  <c r="I31" i="15"/>
  <c r="J31" i="15"/>
  <c r="K31" i="15"/>
  <c r="L31" i="15"/>
  <c r="M31" i="15"/>
  <c r="N31" i="15"/>
  <c r="O31" i="15"/>
  <c r="P31" i="15"/>
  <c r="Q31" i="15"/>
  <c r="C32" i="15"/>
  <c r="D32" i="15"/>
  <c r="E32" i="15"/>
  <c r="F32" i="15"/>
  <c r="G32" i="15"/>
  <c r="H32" i="15"/>
  <c r="I32" i="15"/>
  <c r="J32" i="15"/>
  <c r="K32" i="15"/>
  <c r="L32" i="15"/>
  <c r="M32" i="15"/>
  <c r="N32" i="15"/>
  <c r="O32" i="15"/>
  <c r="P32" i="15"/>
  <c r="Q32" i="15"/>
  <c r="C33" i="15"/>
  <c r="D33" i="15"/>
  <c r="E33" i="15"/>
  <c r="F33" i="15"/>
  <c r="G33" i="15"/>
  <c r="H33" i="15"/>
  <c r="I33" i="15"/>
  <c r="J33" i="15"/>
  <c r="K33" i="15"/>
  <c r="L33" i="15"/>
  <c r="M33" i="15"/>
  <c r="N33" i="15"/>
  <c r="O33" i="15"/>
  <c r="P33" i="15"/>
  <c r="Q33" i="15"/>
  <c r="C34" i="15"/>
  <c r="D34" i="15"/>
  <c r="E34" i="15"/>
  <c r="F34" i="15"/>
  <c r="G34" i="15"/>
  <c r="H34" i="15"/>
  <c r="I34" i="15"/>
  <c r="J34" i="15"/>
  <c r="K34" i="15"/>
  <c r="L34" i="15"/>
  <c r="M34" i="15"/>
  <c r="N34" i="15"/>
  <c r="O34" i="15"/>
  <c r="P34" i="15"/>
  <c r="Q34" i="15"/>
  <c r="C35" i="15"/>
  <c r="D35" i="15"/>
  <c r="E35" i="15"/>
  <c r="F35" i="15"/>
  <c r="G35" i="15"/>
  <c r="H35" i="15"/>
  <c r="I35" i="15"/>
  <c r="J35" i="15"/>
  <c r="K35" i="15"/>
  <c r="L35" i="15"/>
  <c r="M35" i="15"/>
  <c r="N35" i="15"/>
  <c r="O35" i="15"/>
  <c r="P35" i="15"/>
  <c r="Q35" i="15"/>
  <c r="C36" i="15"/>
  <c r="D36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C37" i="15"/>
  <c r="D37" i="15"/>
  <c r="E37" i="15"/>
  <c r="F37" i="15"/>
  <c r="G37" i="15"/>
  <c r="H37" i="15"/>
  <c r="I37" i="15"/>
  <c r="J37" i="15"/>
  <c r="K37" i="15"/>
  <c r="L37" i="15"/>
  <c r="M37" i="15"/>
  <c r="N37" i="15"/>
  <c r="O37" i="15"/>
  <c r="P37" i="15"/>
  <c r="Q37" i="15"/>
  <c r="C38" i="15"/>
  <c r="D38" i="15"/>
  <c r="E38" i="15"/>
  <c r="F38" i="15"/>
  <c r="G38" i="15"/>
  <c r="H38" i="15"/>
  <c r="I38" i="15"/>
  <c r="J38" i="15"/>
  <c r="K38" i="15"/>
  <c r="L38" i="15"/>
  <c r="M38" i="15"/>
  <c r="N38" i="15"/>
  <c r="O38" i="15"/>
  <c r="P38" i="15"/>
  <c r="Q38" i="15"/>
  <c r="C39" i="15"/>
  <c r="D39" i="15"/>
  <c r="E39" i="15"/>
  <c r="F39" i="15"/>
  <c r="G39" i="15"/>
  <c r="H39" i="15"/>
  <c r="I39" i="15"/>
  <c r="J39" i="15"/>
  <c r="K39" i="15"/>
  <c r="L39" i="15"/>
  <c r="M39" i="15"/>
  <c r="N39" i="15"/>
  <c r="O39" i="15"/>
  <c r="P39" i="15"/>
  <c r="Q39" i="15"/>
  <c r="C40" i="15"/>
  <c r="D40" i="15"/>
  <c r="E40" i="15"/>
  <c r="F40" i="15"/>
  <c r="G40" i="15"/>
  <c r="H40" i="15"/>
  <c r="I40" i="15"/>
  <c r="J40" i="15"/>
  <c r="K40" i="15"/>
  <c r="L40" i="15"/>
  <c r="M40" i="15"/>
  <c r="N40" i="15"/>
  <c r="O40" i="15"/>
  <c r="P40" i="15"/>
  <c r="Q40" i="15"/>
  <c r="C41" i="15"/>
  <c r="D41" i="15"/>
  <c r="E41" i="15"/>
  <c r="F41" i="15"/>
  <c r="G41" i="15"/>
  <c r="H41" i="15"/>
  <c r="I41" i="15"/>
  <c r="J41" i="15"/>
  <c r="K41" i="15"/>
  <c r="L41" i="15"/>
  <c r="M41" i="15"/>
  <c r="N41" i="15"/>
  <c r="O41" i="15"/>
  <c r="P41" i="15"/>
  <c r="Q41" i="15"/>
  <c r="C42" i="15"/>
  <c r="D42" i="15"/>
  <c r="E42" i="15"/>
  <c r="F42" i="15"/>
  <c r="G42" i="15"/>
  <c r="H42" i="15"/>
  <c r="I42" i="15"/>
  <c r="J42" i="15"/>
  <c r="K42" i="15"/>
  <c r="L42" i="15"/>
  <c r="M42" i="15"/>
  <c r="N42" i="15"/>
  <c r="O42" i="15"/>
  <c r="P42" i="15"/>
  <c r="Q42" i="15"/>
  <c r="C43" i="15"/>
  <c r="D43" i="15"/>
  <c r="E43" i="15"/>
  <c r="F43" i="15"/>
  <c r="G43" i="15"/>
  <c r="H43" i="15"/>
  <c r="I43" i="15"/>
  <c r="J43" i="15"/>
  <c r="K43" i="15"/>
  <c r="L43" i="15"/>
  <c r="M43" i="15"/>
  <c r="N43" i="15"/>
  <c r="O43" i="15"/>
  <c r="P43" i="15"/>
  <c r="Q43" i="15"/>
  <c r="C44" i="15"/>
  <c r="D44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C45" i="15"/>
  <c r="D45" i="15"/>
  <c r="E45" i="15"/>
  <c r="F45" i="15"/>
  <c r="G45" i="15"/>
  <c r="H45" i="15"/>
  <c r="I45" i="15"/>
  <c r="J45" i="15"/>
  <c r="K45" i="15"/>
  <c r="L45" i="15"/>
  <c r="M45" i="15"/>
  <c r="N45" i="15"/>
  <c r="O45" i="15"/>
  <c r="P45" i="15"/>
  <c r="Q45" i="15"/>
  <c r="C46" i="15"/>
  <c r="D46" i="15"/>
  <c r="E46" i="15"/>
  <c r="F46" i="15"/>
  <c r="G46" i="15"/>
  <c r="H46" i="15"/>
  <c r="I46" i="15"/>
  <c r="J46" i="15"/>
  <c r="K46" i="15"/>
  <c r="L46" i="15"/>
  <c r="M46" i="15"/>
  <c r="N46" i="15"/>
  <c r="O46" i="15"/>
  <c r="P46" i="15"/>
  <c r="Q46" i="15"/>
  <c r="C47" i="15"/>
  <c r="D47" i="15"/>
  <c r="E47" i="15"/>
  <c r="F47" i="15"/>
  <c r="G47" i="15"/>
  <c r="H47" i="15"/>
  <c r="I47" i="15"/>
  <c r="J47" i="15"/>
  <c r="K47" i="15"/>
  <c r="L47" i="15"/>
  <c r="M47" i="15"/>
  <c r="N47" i="15"/>
  <c r="O47" i="15"/>
  <c r="P47" i="15"/>
  <c r="Q47" i="15"/>
  <c r="C48" i="15"/>
  <c r="D48" i="15"/>
  <c r="E48" i="15"/>
  <c r="F48" i="15"/>
  <c r="G48" i="15"/>
  <c r="H48" i="15"/>
  <c r="I48" i="15"/>
  <c r="J48" i="15"/>
  <c r="K48" i="15"/>
  <c r="L48" i="15"/>
  <c r="M48" i="15"/>
  <c r="N48" i="15"/>
  <c r="O48" i="15"/>
  <c r="P48" i="15"/>
  <c r="Q48" i="15"/>
  <c r="C49" i="15"/>
  <c r="D49" i="15"/>
  <c r="E49" i="15"/>
  <c r="F49" i="15"/>
  <c r="G49" i="15"/>
  <c r="H49" i="15"/>
  <c r="I49" i="15"/>
  <c r="J49" i="15"/>
  <c r="K49" i="15"/>
  <c r="L49" i="15"/>
  <c r="M49" i="15"/>
  <c r="N49" i="15"/>
  <c r="O49" i="15"/>
  <c r="P49" i="15"/>
  <c r="Q49" i="15"/>
  <c r="C50" i="15"/>
  <c r="D50" i="15"/>
  <c r="E50" i="15"/>
  <c r="F50" i="15"/>
  <c r="G50" i="15"/>
  <c r="H50" i="15"/>
  <c r="I50" i="15"/>
  <c r="J50" i="15"/>
  <c r="K50" i="15"/>
  <c r="L50" i="15"/>
  <c r="M50" i="15"/>
  <c r="N50" i="15"/>
  <c r="O50" i="15"/>
  <c r="P50" i="15"/>
  <c r="Q50" i="15"/>
  <c r="C51" i="15"/>
  <c r="D51" i="15"/>
  <c r="E51" i="15"/>
  <c r="F51" i="15"/>
  <c r="G51" i="15"/>
  <c r="H51" i="15"/>
  <c r="I51" i="15"/>
  <c r="J51" i="15"/>
  <c r="K51" i="15"/>
  <c r="L51" i="15"/>
  <c r="M51" i="15"/>
  <c r="N51" i="15"/>
  <c r="O51" i="15"/>
  <c r="P51" i="15"/>
  <c r="Q51" i="15"/>
  <c r="C52" i="15"/>
  <c r="D52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C53" i="15"/>
  <c r="D53" i="15"/>
  <c r="E53" i="15"/>
  <c r="F53" i="15"/>
  <c r="G53" i="15"/>
  <c r="H53" i="15"/>
  <c r="I53" i="15"/>
  <c r="J53" i="15"/>
  <c r="K53" i="15"/>
  <c r="L53" i="15"/>
  <c r="M53" i="15"/>
  <c r="N53" i="15"/>
  <c r="O53" i="15"/>
  <c r="P53" i="15"/>
  <c r="Q53" i="15"/>
  <c r="C54" i="15"/>
  <c r="D54" i="15"/>
  <c r="E54" i="15"/>
  <c r="F54" i="15"/>
  <c r="G54" i="15"/>
  <c r="H54" i="15"/>
  <c r="I54" i="15"/>
  <c r="J54" i="15"/>
  <c r="K54" i="15"/>
  <c r="L54" i="15"/>
  <c r="M54" i="15"/>
  <c r="N54" i="15"/>
  <c r="O54" i="15"/>
  <c r="P54" i="15"/>
  <c r="Q54" i="15"/>
  <c r="C55" i="15"/>
  <c r="D55" i="15"/>
  <c r="E55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C56" i="15"/>
  <c r="D56" i="15"/>
  <c r="E56" i="15"/>
  <c r="F56" i="15"/>
  <c r="G56" i="15"/>
  <c r="H56" i="15"/>
  <c r="I56" i="15"/>
  <c r="J56" i="15"/>
  <c r="K56" i="15"/>
  <c r="L56" i="15"/>
  <c r="M56" i="15"/>
  <c r="N56" i="15"/>
  <c r="O56" i="15"/>
  <c r="P56" i="15"/>
  <c r="Q56" i="15"/>
  <c r="C57" i="15"/>
  <c r="D57" i="15"/>
  <c r="E57" i="15"/>
  <c r="F57" i="15"/>
  <c r="G57" i="15"/>
  <c r="H57" i="15"/>
  <c r="I57" i="15"/>
  <c r="J57" i="15"/>
  <c r="K57" i="15"/>
  <c r="L57" i="15"/>
  <c r="M57" i="15"/>
  <c r="N57" i="15"/>
  <c r="O57" i="15"/>
  <c r="P57" i="15"/>
  <c r="Q57" i="15"/>
  <c r="C58" i="15"/>
  <c r="D58" i="15"/>
  <c r="E58" i="15"/>
  <c r="F58" i="15"/>
  <c r="G58" i="15"/>
  <c r="H58" i="15"/>
  <c r="I58" i="15"/>
  <c r="J58" i="15"/>
  <c r="K58" i="15"/>
  <c r="L58" i="15"/>
  <c r="M58" i="15"/>
  <c r="N58" i="15"/>
  <c r="O58" i="15"/>
  <c r="P58" i="15"/>
  <c r="Q58" i="15"/>
  <c r="C59" i="15"/>
  <c r="D59" i="15"/>
  <c r="E59" i="15"/>
  <c r="F59" i="15"/>
  <c r="G59" i="15"/>
  <c r="H59" i="15"/>
  <c r="I59" i="15"/>
  <c r="J59" i="15"/>
  <c r="K59" i="15"/>
  <c r="L59" i="15"/>
  <c r="M59" i="15"/>
  <c r="N59" i="15"/>
  <c r="O59" i="15"/>
  <c r="P59" i="15"/>
  <c r="Q59" i="15"/>
  <c r="C60" i="15"/>
  <c r="D60" i="15"/>
  <c r="E60" i="15"/>
  <c r="F60" i="15"/>
  <c r="G60" i="15"/>
  <c r="H60" i="15"/>
  <c r="I60" i="15"/>
  <c r="J60" i="15"/>
  <c r="K60" i="15"/>
  <c r="L60" i="15"/>
  <c r="M60" i="15"/>
  <c r="N60" i="15"/>
  <c r="O60" i="15"/>
  <c r="P60" i="15"/>
  <c r="Q60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C68" i="15"/>
  <c r="D68" i="15"/>
  <c r="E68" i="15"/>
  <c r="F68" i="15"/>
  <c r="G68" i="15"/>
  <c r="H68" i="15"/>
  <c r="I68" i="15"/>
  <c r="J68" i="15"/>
  <c r="K68" i="15"/>
  <c r="L68" i="15"/>
  <c r="M68" i="15"/>
  <c r="N68" i="15"/>
  <c r="O68" i="15"/>
  <c r="P68" i="15"/>
  <c r="Q68" i="15"/>
  <c r="C69" i="15"/>
  <c r="D69" i="15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C70" i="15"/>
  <c r="D70" i="15"/>
  <c r="E70" i="15"/>
  <c r="F70" i="15"/>
  <c r="G70" i="15"/>
  <c r="H70" i="15"/>
  <c r="I70" i="15"/>
  <c r="J70" i="15"/>
  <c r="K70" i="15"/>
  <c r="L70" i="15"/>
  <c r="M70" i="15"/>
  <c r="N70" i="15"/>
  <c r="O70" i="15"/>
  <c r="P70" i="15"/>
  <c r="Q70" i="15"/>
  <c r="C71" i="15"/>
  <c r="D71" i="15"/>
  <c r="E71" i="15"/>
  <c r="F71" i="15"/>
  <c r="G71" i="15"/>
  <c r="H71" i="15"/>
  <c r="I71" i="15"/>
  <c r="J71" i="15"/>
  <c r="K71" i="15"/>
  <c r="L71" i="15"/>
  <c r="M71" i="15"/>
  <c r="N71" i="15"/>
  <c r="O71" i="15"/>
  <c r="P71" i="15"/>
  <c r="Q71" i="15"/>
  <c r="C72" i="15"/>
  <c r="D72" i="15"/>
  <c r="E72" i="15"/>
  <c r="F72" i="15"/>
  <c r="G72" i="15"/>
  <c r="H72" i="15"/>
  <c r="I72" i="15"/>
  <c r="J72" i="15"/>
  <c r="K72" i="15"/>
  <c r="L72" i="15"/>
  <c r="M72" i="15"/>
  <c r="N72" i="15"/>
  <c r="O72" i="15"/>
  <c r="P72" i="15"/>
  <c r="Q72" i="15"/>
  <c r="C73" i="15"/>
  <c r="D73" i="15"/>
  <c r="E73" i="15"/>
  <c r="F73" i="15"/>
  <c r="G73" i="15"/>
  <c r="H73" i="15"/>
  <c r="I73" i="15"/>
  <c r="J73" i="15"/>
  <c r="K73" i="15"/>
  <c r="L73" i="15"/>
  <c r="M73" i="15"/>
  <c r="N73" i="15"/>
  <c r="O73" i="15"/>
  <c r="P73" i="15"/>
  <c r="Q73" i="15"/>
  <c r="C74" i="15"/>
  <c r="D74" i="15"/>
  <c r="E74" i="15"/>
  <c r="F74" i="15"/>
  <c r="G74" i="15"/>
  <c r="H74" i="15"/>
  <c r="I74" i="15"/>
  <c r="J74" i="15"/>
  <c r="K74" i="15"/>
  <c r="L74" i="15"/>
  <c r="M74" i="15"/>
  <c r="N74" i="15"/>
  <c r="O74" i="15"/>
  <c r="P74" i="15"/>
  <c r="Q74" i="15"/>
  <c r="C75" i="15"/>
  <c r="D75" i="15"/>
  <c r="E75" i="15"/>
  <c r="F75" i="15"/>
  <c r="G75" i="15"/>
  <c r="H75" i="15"/>
  <c r="I75" i="15"/>
  <c r="J75" i="15"/>
  <c r="K75" i="15"/>
  <c r="L75" i="15"/>
  <c r="M75" i="15"/>
  <c r="N75" i="15"/>
  <c r="O75" i="15"/>
  <c r="P75" i="15"/>
  <c r="Q75" i="15"/>
  <c r="C76" i="15"/>
  <c r="D76" i="15"/>
  <c r="E76" i="15"/>
  <c r="F76" i="15"/>
  <c r="G76" i="15"/>
  <c r="H76" i="15"/>
  <c r="I76" i="15"/>
  <c r="J76" i="15"/>
  <c r="K76" i="15"/>
  <c r="L76" i="15"/>
  <c r="M76" i="15"/>
  <c r="N76" i="15"/>
  <c r="O76" i="15"/>
  <c r="P76" i="15"/>
  <c r="Q76" i="15"/>
  <c r="C77" i="15"/>
  <c r="D77" i="15"/>
  <c r="E77" i="15"/>
  <c r="F77" i="15"/>
  <c r="G77" i="15"/>
  <c r="H77" i="15"/>
  <c r="I77" i="15"/>
  <c r="J77" i="15"/>
  <c r="K77" i="15"/>
  <c r="L77" i="15"/>
  <c r="M77" i="15"/>
  <c r="N77" i="15"/>
  <c r="O77" i="15"/>
  <c r="P77" i="15"/>
  <c r="Q77" i="15"/>
  <c r="C78" i="15"/>
  <c r="D78" i="15"/>
  <c r="E78" i="15"/>
  <c r="F78" i="15"/>
  <c r="G78" i="15"/>
  <c r="H78" i="15"/>
  <c r="I78" i="15"/>
  <c r="J78" i="15"/>
  <c r="K78" i="15"/>
  <c r="L78" i="15"/>
  <c r="M78" i="15"/>
  <c r="N78" i="15"/>
  <c r="O78" i="15"/>
  <c r="P78" i="15"/>
  <c r="Q78" i="15"/>
  <c r="C79" i="15"/>
  <c r="D79" i="15"/>
  <c r="E79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C80" i="15"/>
  <c r="D80" i="15"/>
  <c r="E80" i="15"/>
  <c r="F80" i="15"/>
  <c r="G80" i="15"/>
  <c r="H80" i="15"/>
  <c r="I80" i="15"/>
  <c r="J80" i="15"/>
  <c r="K80" i="15"/>
  <c r="L80" i="15"/>
  <c r="M80" i="15"/>
  <c r="N80" i="15"/>
  <c r="O80" i="15"/>
  <c r="P80" i="15"/>
  <c r="Q80" i="15"/>
  <c r="C81" i="15"/>
  <c r="D81" i="15"/>
  <c r="E81" i="15"/>
  <c r="F81" i="15"/>
  <c r="G81" i="15"/>
  <c r="H81" i="15"/>
  <c r="I81" i="15"/>
  <c r="J81" i="15"/>
  <c r="K81" i="15"/>
  <c r="L81" i="15"/>
  <c r="M81" i="15"/>
  <c r="N81" i="15"/>
  <c r="O81" i="15"/>
  <c r="P81" i="15"/>
  <c r="Q81" i="15"/>
  <c r="C82" i="15"/>
  <c r="D82" i="15"/>
  <c r="E82" i="15"/>
  <c r="F82" i="15"/>
  <c r="G82" i="15"/>
  <c r="H82" i="15"/>
  <c r="I82" i="15"/>
  <c r="J82" i="15"/>
  <c r="K82" i="15"/>
  <c r="L82" i="15"/>
  <c r="M82" i="15"/>
  <c r="N82" i="15"/>
  <c r="O82" i="15"/>
  <c r="P82" i="15"/>
  <c r="Q82" i="15"/>
  <c r="C83" i="15"/>
  <c r="D83" i="15"/>
  <c r="E83" i="15"/>
  <c r="F83" i="15"/>
  <c r="G83" i="15"/>
  <c r="H83" i="15"/>
  <c r="I83" i="15"/>
  <c r="J83" i="15"/>
  <c r="K83" i="15"/>
  <c r="L83" i="15"/>
  <c r="M83" i="15"/>
  <c r="N83" i="15"/>
  <c r="O83" i="15"/>
  <c r="P83" i="15"/>
  <c r="Q83" i="15"/>
  <c r="C84" i="15"/>
  <c r="D84" i="15"/>
  <c r="E84" i="15"/>
  <c r="F84" i="15"/>
  <c r="G84" i="15"/>
  <c r="H84" i="15"/>
  <c r="I84" i="15"/>
  <c r="J84" i="15"/>
  <c r="K84" i="15"/>
  <c r="L84" i="15"/>
  <c r="M84" i="15"/>
  <c r="N84" i="15"/>
  <c r="O84" i="15"/>
  <c r="P84" i="15"/>
  <c r="Q84" i="15"/>
  <c r="C85" i="15"/>
  <c r="D85" i="15"/>
  <c r="E85" i="15"/>
  <c r="F85" i="15"/>
  <c r="G85" i="15"/>
  <c r="H85" i="15"/>
  <c r="I85" i="15"/>
  <c r="J85" i="15"/>
  <c r="K85" i="15"/>
  <c r="L85" i="15"/>
  <c r="M85" i="15"/>
  <c r="N85" i="15"/>
  <c r="O85" i="15"/>
  <c r="P85" i="15"/>
  <c r="Q85" i="15"/>
  <c r="C86" i="15"/>
  <c r="D86" i="15"/>
  <c r="E86" i="15"/>
  <c r="F86" i="15"/>
  <c r="G86" i="15"/>
  <c r="H86" i="15"/>
  <c r="I86" i="15"/>
  <c r="J86" i="15"/>
  <c r="K86" i="15"/>
  <c r="L86" i="15"/>
  <c r="M86" i="15"/>
  <c r="N86" i="15"/>
  <c r="O86" i="15"/>
  <c r="P86" i="15"/>
  <c r="Q86" i="15"/>
  <c r="C87" i="15"/>
  <c r="D87" i="15"/>
  <c r="E87" i="15"/>
  <c r="F87" i="15"/>
  <c r="G87" i="15"/>
  <c r="H87" i="15"/>
  <c r="I87" i="15"/>
  <c r="J87" i="15"/>
  <c r="K87" i="15"/>
  <c r="L87" i="15"/>
  <c r="M87" i="15"/>
  <c r="N87" i="15"/>
  <c r="O87" i="15"/>
  <c r="P87" i="15"/>
  <c r="Q87" i="15"/>
  <c r="C88" i="15"/>
  <c r="D88" i="15"/>
  <c r="E88" i="15"/>
  <c r="F88" i="15"/>
  <c r="G88" i="15"/>
  <c r="H88" i="15"/>
  <c r="I88" i="15"/>
  <c r="J88" i="15"/>
  <c r="K88" i="15"/>
  <c r="L88" i="15"/>
  <c r="M88" i="15"/>
  <c r="N88" i="15"/>
  <c r="O88" i="15"/>
  <c r="P88" i="15"/>
  <c r="Q88" i="15"/>
  <c r="C89" i="15"/>
  <c r="D89" i="15"/>
  <c r="E89" i="15"/>
  <c r="F89" i="15"/>
  <c r="G89" i="15"/>
  <c r="H89" i="15"/>
  <c r="I89" i="15"/>
  <c r="J89" i="15"/>
  <c r="K89" i="15"/>
  <c r="L89" i="15"/>
  <c r="M89" i="15"/>
  <c r="N89" i="15"/>
  <c r="O89" i="15"/>
  <c r="P89" i="15"/>
  <c r="Q89" i="15"/>
  <c r="C90" i="15"/>
  <c r="D90" i="15"/>
  <c r="E90" i="15"/>
  <c r="F90" i="15"/>
  <c r="G90" i="15"/>
  <c r="H90" i="15"/>
  <c r="I90" i="15"/>
  <c r="J90" i="15"/>
  <c r="K90" i="15"/>
  <c r="L90" i="15"/>
  <c r="M90" i="15"/>
  <c r="N90" i="15"/>
  <c r="O90" i="15"/>
  <c r="P90" i="15"/>
  <c r="Q90" i="15"/>
  <c r="C91" i="15"/>
  <c r="D91" i="15"/>
  <c r="E91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C92" i="15"/>
  <c r="D92" i="15"/>
  <c r="E92" i="15"/>
  <c r="F92" i="15"/>
  <c r="G92" i="15"/>
  <c r="H92" i="15"/>
  <c r="I92" i="15"/>
  <c r="J92" i="15"/>
  <c r="K92" i="15"/>
  <c r="L92" i="15"/>
  <c r="M92" i="15"/>
  <c r="N92" i="15"/>
  <c r="O92" i="15"/>
  <c r="P92" i="15"/>
  <c r="Q92" i="15"/>
  <c r="C93" i="15"/>
  <c r="D93" i="15"/>
  <c r="E93" i="15"/>
  <c r="F93" i="15"/>
  <c r="G93" i="15"/>
  <c r="H93" i="15"/>
  <c r="I93" i="15"/>
  <c r="J93" i="15"/>
  <c r="K93" i="15"/>
  <c r="L93" i="15"/>
  <c r="M93" i="15"/>
  <c r="N93" i="15"/>
  <c r="O93" i="15"/>
  <c r="P93" i="15"/>
  <c r="Q93" i="15"/>
  <c r="C94" i="15"/>
  <c r="D94" i="15"/>
  <c r="E94" i="15"/>
  <c r="F94" i="15"/>
  <c r="G94" i="15"/>
  <c r="H94" i="15"/>
  <c r="I94" i="15"/>
  <c r="J94" i="15"/>
  <c r="K94" i="15"/>
  <c r="L94" i="15"/>
  <c r="M94" i="15"/>
  <c r="N94" i="15"/>
  <c r="O94" i="15"/>
  <c r="P94" i="15"/>
  <c r="Q94" i="15"/>
  <c r="C95" i="15"/>
  <c r="D95" i="15"/>
  <c r="E95" i="15"/>
  <c r="F95" i="15"/>
  <c r="G95" i="15"/>
  <c r="H95" i="15"/>
  <c r="I95" i="15"/>
  <c r="J95" i="15"/>
  <c r="K95" i="15"/>
  <c r="L95" i="15"/>
  <c r="M95" i="15"/>
  <c r="N95" i="15"/>
  <c r="O95" i="15"/>
  <c r="P95" i="15"/>
  <c r="Q95" i="15"/>
  <c r="C96" i="15"/>
  <c r="D96" i="15"/>
  <c r="E96" i="15"/>
  <c r="F96" i="15"/>
  <c r="G96" i="15"/>
  <c r="H96" i="15"/>
  <c r="I96" i="15"/>
  <c r="J96" i="15"/>
  <c r="K96" i="15"/>
  <c r="L96" i="15"/>
  <c r="M96" i="15"/>
  <c r="N96" i="15"/>
  <c r="O96" i="15"/>
  <c r="P96" i="15"/>
  <c r="Q96" i="15"/>
  <c r="C97" i="15"/>
  <c r="D97" i="15"/>
  <c r="E97" i="15"/>
  <c r="F97" i="15"/>
  <c r="G97" i="15"/>
  <c r="H97" i="15"/>
  <c r="I97" i="15"/>
  <c r="J97" i="15"/>
  <c r="K97" i="15"/>
  <c r="L97" i="15"/>
  <c r="M97" i="15"/>
  <c r="N97" i="15"/>
  <c r="O97" i="15"/>
  <c r="P97" i="15"/>
  <c r="Q97" i="15"/>
  <c r="C98" i="15"/>
  <c r="D98" i="15"/>
  <c r="E98" i="15"/>
  <c r="F98" i="15"/>
  <c r="G98" i="15"/>
  <c r="H98" i="15"/>
  <c r="I98" i="15"/>
  <c r="J98" i="15"/>
  <c r="K98" i="15"/>
  <c r="L98" i="15"/>
  <c r="M98" i="15"/>
  <c r="N98" i="15"/>
  <c r="O98" i="15"/>
  <c r="P98" i="15"/>
  <c r="Q98" i="15"/>
  <c r="C99" i="15"/>
  <c r="D99" i="15"/>
  <c r="E99" i="15"/>
  <c r="F99" i="15"/>
  <c r="G99" i="15"/>
  <c r="H99" i="15"/>
  <c r="I99" i="15"/>
  <c r="J99" i="15"/>
  <c r="K99" i="15"/>
  <c r="L99" i="15"/>
  <c r="M99" i="15"/>
  <c r="N99" i="15"/>
  <c r="O99" i="15"/>
  <c r="P99" i="15"/>
  <c r="Q99" i="15"/>
  <c r="C100" i="15"/>
  <c r="D100" i="15"/>
  <c r="E100" i="15"/>
  <c r="F100" i="15"/>
  <c r="G100" i="15"/>
  <c r="H100" i="15"/>
  <c r="I100" i="15"/>
  <c r="J100" i="15"/>
  <c r="K100" i="15"/>
  <c r="L100" i="15"/>
  <c r="M100" i="15"/>
  <c r="N100" i="15"/>
  <c r="O100" i="15"/>
  <c r="P100" i="15"/>
  <c r="Q100" i="15"/>
  <c r="C101" i="15"/>
  <c r="D101" i="15"/>
  <c r="E101" i="15"/>
  <c r="F101" i="15"/>
  <c r="G101" i="15"/>
  <c r="H101" i="15"/>
  <c r="I101" i="15"/>
  <c r="J101" i="15"/>
  <c r="K101" i="15"/>
  <c r="L101" i="15"/>
  <c r="M101" i="15"/>
  <c r="N101" i="15"/>
  <c r="O101" i="15"/>
  <c r="P101" i="15"/>
  <c r="Q101" i="15"/>
  <c r="C102" i="15"/>
  <c r="D102" i="15"/>
  <c r="E102" i="15"/>
  <c r="F102" i="15"/>
  <c r="G102" i="15"/>
  <c r="H102" i="15"/>
  <c r="I102" i="15"/>
  <c r="J102" i="15"/>
  <c r="K102" i="15"/>
  <c r="L102" i="15"/>
  <c r="M102" i="15"/>
  <c r="N102" i="15"/>
  <c r="O102" i="15"/>
  <c r="P102" i="15"/>
  <c r="Q102" i="15"/>
  <c r="C103" i="15"/>
  <c r="D103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C104" i="15"/>
  <c r="D104" i="15"/>
  <c r="E104" i="15"/>
  <c r="F104" i="15"/>
  <c r="G104" i="15"/>
  <c r="H104" i="15"/>
  <c r="I104" i="15"/>
  <c r="J104" i="15"/>
  <c r="K104" i="15"/>
  <c r="L104" i="15"/>
  <c r="M104" i="15"/>
  <c r="N104" i="15"/>
  <c r="O104" i="15"/>
  <c r="P104" i="15"/>
  <c r="Q104" i="15"/>
  <c r="C105" i="15"/>
  <c r="D105" i="15"/>
  <c r="E105" i="15"/>
  <c r="F105" i="15"/>
  <c r="G105" i="15"/>
  <c r="H105" i="15"/>
  <c r="I105" i="15"/>
  <c r="J105" i="15"/>
  <c r="K105" i="15"/>
  <c r="L105" i="15"/>
  <c r="M105" i="15"/>
  <c r="N105" i="15"/>
  <c r="O105" i="15"/>
  <c r="P105" i="15"/>
  <c r="Q105" i="15"/>
  <c r="C106" i="15"/>
  <c r="D106" i="15"/>
  <c r="E106" i="15"/>
  <c r="F106" i="15"/>
  <c r="G106" i="15"/>
  <c r="H106" i="15"/>
  <c r="I106" i="15"/>
  <c r="J106" i="15"/>
  <c r="K106" i="15"/>
  <c r="L106" i="15"/>
  <c r="M106" i="15"/>
  <c r="N106" i="15"/>
  <c r="O106" i="15"/>
  <c r="P106" i="15"/>
  <c r="Q106" i="15"/>
  <c r="D7" i="15"/>
  <c r="E7" i="15"/>
  <c r="F7" i="15"/>
  <c r="G7" i="15"/>
  <c r="H7" i="15"/>
  <c r="I7" i="15"/>
  <c r="J7" i="15"/>
  <c r="K7" i="15"/>
  <c r="L7" i="15"/>
  <c r="M7" i="15"/>
  <c r="N7" i="15"/>
  <c r="O7" i="15"/>
  <c r="P7" i="15"/>
  <c r="Q7" i="15"/>
  <c r="C7" i="15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M5" i="11"/>
  <c r="AJ17" i="11" s="1"/>
  <c r="N5" i="11"/>
  <c r="AJ18" i="11" s="1"/>
  <c r="O5" i="11"/>
  <c r="AJ19" i="11" s="1"/>
  <c r="P5" i="11"/>
  <c r="AJ20" i="11" s="1"/>
  <c r="Q5" i="11"/>
  <c r="AJ21" i="11" s="1"/>
  <c r="AJ11" i="15" l="1"/>
  <c r="AJ14" i="15"/>
  <c r="AJ15" i="15"/>
  <c r="AJ19" i="15"/>
  <c r="AJ7" i="15"/>
  <c r="B105" i="15"/>
  <c r="B104" i="15"/>
  <c r="B103" i="15"/>
  <c r="B102" i="15"/>
  <c r="B101" i="15"/>
  <c r="B100" i="15"/>
  <c r="B99" i="15"/>
  <c r="B98" i="15"/>
  <c r="B97" i="15"/>
  <c r="B96" i="15"/>
  <c r="B95" i="15"/>
  <c r="B94" i="15"/>
  <c r="B93" i="15"/>
  <c r="B92" i="15"/>
  <c r="B91" i="15"/>
  <c r="B90" i="15"/>
  <c r="B89" i="15"/>
  <c r="B88" i="15"/>
  <c r="B87" i="15"/>
  <c r="B86" i="15"/>
  <c r="B85" i="15"/>
  <c r="B84" i="15"/>
  <c r="B83" i="15"/>
  <c r="B82" i="15"/>
  <c r="B81" i="15"/>
  <c r="B80" i="15"/>
  <c r="B79" i="15"/>
  <c r="B78" i="15"/>
  <c r="B77" i="15"/>
  <c r="B76" i="15"/>
  <c r="B75" i="15"/>
  <c r="B74" i="15"/>
  <c r="B73" i="15"/>
  <c r="B72" i="15"/>
  <c r="B71" i="15"/>
  <c r="B70" i="15"/>
  <c r="B69" i="15"/>
  <c r="B68" i="15"/>
  <c r="B67" i="15"/>
  <c r="B66" i="15"/>
  <c r="B65" i="15"/>
  <c r="B64" i="15"/>
  <c r="B63" i="15"/>
  <c r="B62" i="15"/>
  <c r="B61" i="15"/>
  <c r="B60" i="15"/>
  <c r="B59" i="15"/>
  <c r="B58" i="15"/>
  <c r="B57" i="15"/>
  <c r="B56" i="15"/>
  <c r="B55" i="15"/>
  <c r="B54" i="15"/>
  <c r="B53" i="15"/>
  <c r="B52" i="15"/>
  <c r="B51" i="15"/>
  <c r="B50" i="15"/>
  <c r="B49" i="15"/>
  <c r="B48" i="15"/>
  <c r="B47" i="15"/>
  <c r="B46" i="15"/>
  <c r="B45" i="15"/>
  <c r="B44" i="15"/>
  <c r="B43" i="15"/>
  <c r="B42" i="15"/>
  <c r="B41" i="15"/>
  <c r="B40" i="15"/>
  <c r="B39" i="15"/>
  <c r="B38" i="15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AL23" i="15"/>
  <c r="B23" i="15"/>
  <c r="B22" i="15"/>
  <c r="B21" i="15"/>
  <c r="AJ20" i="15"/>
  <c r="B20" i="15"/>
  <c r="B19" i="15"/>
  <c r="AJ18" i="15"/>
  <c r="B18" i="15"/>
  <c r="B17" i="15"/>
  <c r="AJ16" i="15"/>
  <c r="B16" i="15"/>
  <c r="B15" i="15"/>
  <c r="B14" i="15"/>
  <c r="B13" i="15"/>
  <c r="AJ12" i="15"/>
  <c r="B12" i="15"/>
  <c r="B11" i="15"/>
  <c r="AJ10" i="15"/>
  <c r="B10" i="15"/>
  <c r="B9" i="15"/>
  <c r="AJ8" i="15"/>
  <c r="B8" i="15"/>
  <c r="B7" i="15"/>
  <c r="A7" i="15"/>
  <c r="AJ21" i="15"/>
  <c r="AJ17" i="15"/>
  <c r="AJ13" i="15"/>
  <c r="AJ9" i="15"/>
  <c r="D5" i="11"/>
  <c r="AJ8" i="11" s="1"/>
  <c r="E5" i="11"/>
  <c r="AJ9" i="11" s="1"/>
  <c r="F5" i="11"/>
  <c r="AJ10" i="11" s="1"/>
  <c r="G5" i="11"/>
  <c r="AJ11" i="11" s="1"/>
  <c r="H5" i="11"/>
  <c r="AJ12" i="11" s="1"/>
  <c r="I5" i="11"/>
  <c r="AJ13" i="11" s="1"/>
  <c r="J5" i="11"/>
  <c r="AJ14" i="11" s="1"/>
  <c r="K5" i="11"/>
  <c r="AJ15" i="11" s="1"/>
  <c r="L5" i="11"/>
  <c r="AJ16" i="11" s="1"/>
  <c r="C5" i="11"/>
  <c r="H101" i="14"/>
  <c r="I101" i="14" s="1"/>
  <c r="BA105" i="1" s="1"/>
  <c r="B101" i="14"/>
  <c r="H100" i="14"/>
  <c r="I100" i="14" s="1"/>
  <c r="BA104" i="1" s="1"/>
  <c r="B100" i="14"/>
  <c r="H99" i="14"/>
  <c r="I99" i="14" s="1"/>
  <c r="BA103" i="1" s="1"/>
  <c r="B99" i="14"/>
  <c r="H98" i="14"/>
  <c r="I98" i="14" s="1"/>
  <c r="BA102" i="1" s="1"/>
  <c r="B98" i="14"/>
  <c r="H97" i="14"/>
  <c r="I97" i="14" s="1"/>
  <c r="BA101" i="1" s="1"/>
  <c r="B97" i="14"/>
  <c r="H96" i="14"/>
  <c r="I96" i="14" s="1"/>
  <c r="BA100" i="1" s="1"/>
  <c r="B96" i="14"/>
  <c r="I95" i="14"/>
  <c r="BA99" i="1" s="1"/>
  <c r="H95" i="14"/>
  <c r="B95" i="14"/>
  <c r="H94" i="14"/>
  <c r="I94" i="14" s="1"/>
  <c r="BA98" i="1" s="1"/>
  <c r="B94" i="14"/>
  <c r="H93" i="14"/>
  <c r="I93" i="14" s="1"/>
  <c r="BA97" i="1" s="1"/>
  <c r="B93" i="14"/>
  <c r="H92" i="14"/>
  <c r="I92" i="14" s="1"/>
  <c r="BA96" i="1" s="1"/>
  <c r="B92" i="14"/>
  <c r="H91" i="14"/>
  <c r="I91" i="14" s="1"/>
  <c r="BA95" i="1" s="1"/>
  <c r="B91" i="14"/>
  <c r="H90" i="14"/>
  <c r="I90" i="14" s="1"/>
  <c r="BA94" i="1" s="1"/>
  <c r="B90" i="14"/>
  <c r="H89" i="14"/>
  <c r="I89" i="14" s="1"/>
  <c r="BA93" i="1" s="1"/>
  <c r="B89" i="14"/>
  <c r="H88" i="14"/>
  <c r="I88" i="14" s="1"/>
  <c r="BA92" i="1" s="1"/>
  <c r="B88" i="14"/>
  <c r="I87" i="14"/>
  <c r="BA91" i="1" s="1"/>
  <c r="H87" i="14"/>
  <c r="B87" i="14"/>
  <c r="H86" i="14"/>
  <c r="I86" i="14" s="1"/>
  <c r="BA90" i="1" s="1"/>
  <c r="B86" i="14"/>
  <c r="H85" i="14"/>
  <c r="I85" i="14" s="1"/>
  <c r="BA89" i="1" s="1"/>
  <c r="B85" i="14"/>
  <c r="H84" i="14"/>
  <c r="I84" i="14" s="1"/>
  <c r="BA88" i="1" s="1"/>
  <c r="B84" i="14"/>
  <c r="H83" i="14"/>
  <c r="I83" i="14" s="1"/>
  <c r="BA87" i="1" s="1"/>
  <c r="B83" i="14"/>
  <c r="H82" i="14"/>
  <c r="I82" i="14" s="1"/>
  <c r="BA86" i="1" s="1"/>
  <c r="B82" i="14"/>
  <c r="H81" i="14"/>
  <c r="I81" i="14" s="1"/>
  <c r="BA85" i="1" s="1"/>
  <c r="B81" i="14"/>
  <c r="H80" i="14"/>
  <c r="I80" i="14" s="1"/>
  <c r="BA84" i="1" s="1"/>
  <c r="B80" i="14"/>
  <c r="H79" i="14"/>
  <c r="I79" i="14" s="1"/>
  <c r="BA83" i="1" s="1"/>
  <c r="B79" i="14"/>
  <c r="H78" i="14"/>
  <c r="I78" i="14" s="1"/>
  <c r="BA82" i="1" s="1"/>
  <c r="B78" i="14"/>
  <c r="H77" i="14"/>
  <c r="I77" i="14" s="1"/>
  <c r="BA81" i="1" s="1"/>
  <c r="B77" i="14"/>
  <c r="H76" i="14"/>
  <c r="I76" i="14" s="1"/>
  <c r="BA80" i="1" s="1"/>
  <c r="B76" i="14"/>
  <c r="H75" i="14"/>
  <c r="I75" i="14" s="1"/>
  <c r="BA79" i="1" s="1"/>
  <c r="B75" i="14"/>
  <c r="H74" i="14"/>
  <c r="I74" i="14" s="1"/>
  <c r="BA78" i="1" s="1"/>
  <c r="B74" i="14"/>
  <c r="H73" i="14"/>
  <c r="I73" i="14" s="1"/>
  <c r="BA77" i="1" s="1"/>
  <c r="B73" i="14"/>
  <c r="H72" i="14"/>
  <c r="I72" i="14" s="1"/>
  <c r="BA76" i="1" s="1"/>
  <c r="B72" i="14"/>
  <c r="I71" i="14"/>
  <c r="BA75" i="1" s="1"/>
  <c r="H71" i="14"/>
  <c r="B71" i="14"/>
  <c r="H70" i="14"/>
  <c r="I70" i="14" s="1"/>
  <c r="BA74" i="1" s="1"/>
  <c r="B70" i="14"/>
  <c r="H69" i="14"/>
  <c r="I69" i="14" s="1"/>
  <c r="BA73" i="1" s="1"/>
  <c r="B69" i="14"/>
  <c r="H68" i="14"/>
  <c r="I68" i="14" s="1"/>
  <c r="BA72" i="1" s="1"/>
  <c r="B68" i="14"/>
  <c r="H67" i="14"/>
  <c r="I67" i="14" s="1"/>
  <c r="BA71" i="1" s="1"/>
  <c r="B67" i="14"/>
  <c r="H66" i="14"/>
  <c r="I66" i="14" s="1"/>
  <c r="BA70" i="1" s="1"/>
  <c r="B66" i="14"/>
  <c r="H65" i="14"/>
  <c r="I65" i="14" s="1"/>
  <c r="BA69" i="1" s="1"/>
  <c r="B65" i="14"/>
  <c r="H64" i="14"/>
  <c r="I64" i="14" s="1"/>
  <c r="BA68" i="1" s="1"/>
  <c r="B64" i="14"/>
  <c r="H63" i="14"/>
  <c r="I63" i="14" s="1"/>
  <c r="BA67" i="1" s="1"/>
  <c r="B63" i="14"/>
  <c r="H62" i="14"/>
  <c r="I62" i="14" s="1"/>
  <c r="BA66" i="1" s="1"/>
  <c r="B62" i="14"/>
  <c r="H61" i="14"/>
  <c r="I61" i="14" s="1"/>
  <c r="BA65" i="1" s="1"/>
  <c r="B61" i="14"/>
  <c r="H60" i="14"/>
  <c r="I60" i="14" s="1"/>
  <c r="BA64" i="1" s="1"/>
  <c r="B60" i="14"/>
  <c r="H59" i="14"/>
  <c r="I59" i="14" s="1"/>
  <c r="BA63" i="1" s="1"/>
  <c r="B59" i="14"/>
  <c r="H58" i="14"/>
  <c r="I58" i="14" s="1"/>
  <c r="BA62" i="1" s="1"/>
  <c r="B58" i="14"/>
  <c r="H57" i="14"/>
  <c r="I57" i="14" s="1"/>
  <c r="BA61" i="1" s="1"/>
  <c r="B57" i="14"/>
  <c r="H56" i="14"/>
  <c r="I56" i="14" s="1"/>
  <c r="BA60" i="1" s="1"/>
  <c r="B56" i="14"/>
  <c r="I55" i="14"/>
  <c r="BA59" i="1" s="1"/>
  <c r="H55" i="14"/>
  <c r="B55" i="14"/>
  <c r="H54" i="14"/>
  <c r="I54" i="14" s="1"/>
  <c r="BA58" i="1" s="1"/>
  <c r="B54" i="14"/>
  <c r="H53" i="14"/>
  <c r="I53" i="14" s="1"/>
  <c r="BA57" i="1" s="1"/>
  <c r="B53" i="14"/>
  <c r="H52" i="14"/>
  <c r="I52" i="14" s="1"/>
  <c r="BA56" i="1" s="1"/>
  <c r="B52" i="14"/>
  <c r="H51" i="14"/>
  <c r="I51" i="14" s="1"/>
  <c r="BA55" i="1" s="1"/>
  <c r="B51" i="14"/>
  <c r="H50" i="14"/>
  <c r="I50" i="14" s="1"/>
  <c r="BA54" i="1" s="1"/>
  <c r="B50" i="14"/>
  <c r="H49" i="14"/>
  <c r="I49" i="14" s="1"/>
  <c r="BA53" i="1" s="1"/>
  <c r="B49" i="14"/>
  <c r="H48" i="14"/>
  <c r="I48" i="14" s="1"/>
  <c r="BA52" i="1" s="1"/>
  <c r="B48" i="14"/>
  <c r="H47" i="14"/>
  <c r="I47" i="14" s="1"/>
  <c r="BA51" i="1" s="1"/>
  <c r="B47" i="14"/>
  <c r="H46" i="14"/>
  <c r="I46" i="14" s="1"/>
  <c r="BA50" i="1" s="1"/>
  <c r="B46" i="14"/>
  <c r="H45" i="14"/>
  <c r="I45" i="14" s="1"/>
  <c r="BA49" i="1" s="1"/>
  <c r="B45" i="14"/>
  <c r="H44" i="14"/>
  <c r="I44" i="14" s="1"/>
  <c r="BA48" i="1" s="1"/>
  <c r="B44" i="14"/>
  <c r="H43" i="14"/>
  <c r="I43" i="14" s="1"/>
  <c r="BA47" i="1" s="1"/>
  <c r="B43" i="14"/>
  <c r="H42" i="14"/>
  <c r="I42" i="14" s="1"/>
  <c r="BA46" i="1" s="1"/>
  <c r="B42" i="14"/>
  <c r="H41" i="14"/>
  <c r="I41" i="14" s="1"/>
  <c r="BA45" i="1" s="1"/>
  <c r="B41" i="14"/>
  <c r="H40" i="14"/>
  <c r="I40" i="14" s="1"/>
  <c r="BA44" i="1" s="1"/>
  <c r="B40" i="14"/>
  <c r="H39" i="14"/>
  <c r="I39" i="14" s="1"/>
  <c r="BA43" i="1" s="1"/>
  <c r="B39" i="14"/>
  <c r="H38" i="14"/>
  <c r="I38" i="14" s="1"/>
  <c r="BA42" i="1" s="1"/>
  <c r="B38" i="14"/>
  <c r="H37" i="14"/>
  <c r="I37" i="14" s="1"/>
  <c r="BA41" i="1" s="1"/>
  <c r="B37" i="14"/>
  <c r="H36" i="14"/>
  <c r="I36" i="14" s="1"/>
  <c r="BA40" i="1" s="1"/>
  <c r="B36" i="14"/>
  <c r="H35" i="14"/>
  <c r="I35" i="14" s="1"/>
  <c r="BA39" i="1" s="1"/>
  <c r="B35" i="14"/>
  <c r="H34" i="14"/>
  <c r="I34" i="14" s="1"/>
  <c r="BA38" i="1" s="1"/>
  <c r="B34" i="14"/>
  <c r="H33" i="14"/>
  <c r="I33" i="14" s="1"/>
  <c r="BA37" i="1" s="1"/>
  <c r="B33" i="14"/>
  <c r="H32" i="14"/>
  <c r="I32" i="14" s="1"/>
  <c r="BA36" i="1" s="1"/>
  <c r="B32" i="14"/>
  <c r="H31" i="14"/>
  <c r="I31" i="14" s="1"/>
  <c r="BA35" i="1" s="1"/>
  <c r="B31" i="14"/>
  <c r="H30" i="14"/>
  <c r="I30" i="14" s="1"/>
  <c r="BA34" i="1" s="1"/>
  <c r="B30" i="14"/>
  <c r="H29" i="14"/>
  <c r="I29" i="14" s="1"/>
  <c r="BA33" i="1" s="1"/>
  <c r="B29" i="14"/>
  <c r="H28" i="14"/>
  <c r="I28" i="14" s="1"/>
  <c r="BA32" i="1" s="1"/>
  <c r="B28" i="14"/>
  <c r="H27" i="14"/>
  <c r="I27" i="14" s="1"/>
  <c r="BA31" i="1" s="1"/>
  <c r="B27" i="14"/>
  <c r="H26" i="14"/>
  <c r="I26" i="14" s="1"/>
  <c r="BA30" i="1" s="1"/>
  <c r="B26" i="14"/>
  <c r="H25" i="14"/>
  <c r="I25" i="14" s="1"/>
  <c r="BA29" i="1" s="1"/>
  <c r="B25" i="14"/>
  <c r="H24" i="14"/>
  <c r="I24" i="14" s="1"/>
  <c r="BA28" i="1" s="1"/>
  <c r="B24" i="14"/>
  <c r="I23" i="14"/>
  <c r="BA27" i="1" s="1"/>
  <c r="H23" i="14"/>
  <c r="B23" i="14"/>
  <c r="H22" i="14"/>
  <c r="I22" i="14" s="1"/>
  <c r="BA26" i="1" s="1"/>
  <c r="B22" i="14"/>
  <c r="H21" i="14"/>
  <c r="I21" i="14" s="1"/>
  <c r="BA25" i="1" s="1"/>
  <c r="B21" i="14"/>
  <c r="H20" i="14"/>
  <c r="I20" i="14" s="1"/>
  <c r="BA24" i="1" s="1"/>
  <c r="B20" i="14"/>
  <c r="H19" i="14"/>
  <c r="I19" i="14" s="1"/>
  <c r="BA23" i="1" s="1"/>
  <c r="B19" i="14"/>
  <c r="H18" i="14"/>
  <c r="I18" i="14" s="1"/>
  <c r="BA22" i="1" s="1"/>
  <c r="B18" i="14"/>
  <c r="H17" i="14"/>
  <c r="I17" i="14" s="1"/>
  <c r="BA21" i="1" s="1"/>
  <c r="B17" i="14"/>
  <c r="H16" i="14"/>
  <c r="I16" i="14" s="1"/>
  <c r="BA20" i="1" s="1"/>
  <c r="B16" i="14"/>
  <c r="H15" i="14"/>
  <c r="I15" i="14" s="1"/>
  <c r="BA19" i="1" s="1"/>
  <c r="B15" i="14"/>
  <c r="H14" i="14"/>
  <c r="I14" i="14" s="1"/>
  <c r="BA18" i="1" s="1"/>
  <c r="B14" i="14"/>
  <c r="H13" i="14"/>
  <c r="I13" i="14" s="1"/>
  <c r="BA17" i="1" s="1"/>
  <c r="B13" i="14"/>
  <c r="H12" i="14"/>
  <c r="I12" i="14" s="1"/>
  <c r="BA16" i="1" s="1"/>
  <c r="B12" i="14"/>
  <c r="H11" i="14"/>
  <c r="I11" i="14" s="1"/>
  <c r="BA15" i="1" s="1"/>
  <c r="B11" i="14"/>
  <c r="H10" i="14"/>
  <c r="I10" i="14" s="1"/>
  <c r="BA14" i="1" s="1"/>
  <c r="B10" i="14"/>
  <c r="H9" i="14"/>
  <c r="I9" i="14" s="1"/>
  <c r="BA13" i="1" s="1"/>
  <c r="B9" i="14"/>
  <c r="H8" i="14"/>
  <c r="I8" i="14" s="1"/>
  <c r="BA12" i="1" s="1"/>
  <c r="B8" i="14"/>
  <c r="H7" i="14"/>
  <c r="I7" i="14" s="1"/>
  <c r="BA11" i="1" s="1"/>
  <c r="B7" i="14"/>
  <c r="H6" i="14"/>
  <c r="I6" i="14" s="1"/>
  <c r="BA10" i="1" s="1"/>
  <c r="B6" i="14"/>
  <c r="H5" i="14"/>
  <c r="I5" i="14" s="1"/>
  <c r="BA9" i="1" s="1"/>
  <c r="B5" i="14"/>
  <c r="H4" i="14"/>
  <c r="I4" i="14" s="1"/>
  <c r="BA8" i="1" s="1"/>
  <c r="B4" i="14"/>
  <c r="H3" i="14"/>
  <c r="I3" i="14" s="1"/>
  <c r="BA7" i="1" s="1"/>
  <c r="B3" i="14"/>
  <c r="H2" i="14"/>
  <c r="I2" i="14" s="1"/>
  <c r="BA6" i="1" s="1"/>
  <c r="B2" i="14"/>
  <c r="A2" i="14"/>
  <c r="N13" i="14" l="1"/>
  <c r="N3" i="14"/>
  <c r="N7" i="14"/>
  <c r="N11" i="14"/>
  <c r="N10" i="14"/>
  <c r="N4" i="14"/>
  <c r="N8" i="14"/>
  <c r="N12" i="14"/>
  <c r="N6" i="14"/>
  <c r="N5" i="14"/>
  <c r="N9" i="14"/>
  <c r="BG106" i="1" l="1"/>
  <c r="A91" i="21" l="1"/>
  <c r="A91" i="20"/>
  <c r="A91" i="19"/>
  <c r="A91" i="17"/>
  <c r="A91" i="16"/>
  <c r="A71" i="21"/>
  <c r="A71" i="20"/>
  <c r="A71" i="19"/>
  <c r="A71" i="17"/>
  <c r="A71" i="16"/>
  <c r="A59" i="21"/>
  <c r="A59" i="20"/>
  <c r="A59" i="19"/>
  <c r="A59" i="17"/>
  <c r="A59" i="16"/>
  <c r="A47" i="20"/>
  <c r="A47" i="21"/>
  <c r="A47" i="19"/>
  <c r="A47" i="17"/>
  <c r="A47" i="16"/>
  <c r="A31" i="21"/>
  <c r="A31" i="20"/>
  <c r="A31" i="19"/>
  <c r="A31" i="17"/>
  <c r="A31" i="16"/>
  <c r="A19" i="21"/>
  <c r="A19" i="20"/>
  <c r="A19" i="19"/>
  <c r="A19" i="17"/>
  <c r="A19" i="16"/>
  <c r="A7" i="21"/>
  <c r="A7" i="20"/>
  <c r="A7" i="19"/>
  <c r="A7" i="17"/>
  <c r="A7" i="16"/>
  <c r="A82" i="21"/>
  <c r="A82" i="20"/>
  <c r="A82" i="19"/>
  <c r="A82" i="17"/>
  <c r="A82" i="16"/>
  <c r="A78" i="21"/>
  <c r="A78" i="20"/>
  <c r="A78" i="19"/>
  <c r="A78" i="17"/>
  <c r="A78" i="16"/>
  <c r="A74" i="20"/>
  <c r="A74" i="21"/>
  <c r="A74" i="19"/>
  <c r="A74" i="17"/>
  <c r="A74" i="16"/>
  <c r="A70" i="20"/>
  <c r="A70" i="21"/>
  <c r="A70" i="19"/>
  <c r="A70" i="17"/>
  <c r="A70" i="16"/>
  <c r="A66" i="21"/>
  <c r="A66" i="20"/>
  <c r="A66" i="19"/>
  <c r="A66" i="17"/>
  <c r="A66" i="16"/>
  <c r="A62" i="21"/>
  <c r="A62" i="20"/>
  <c r="A62" i="19"/>
  <c r="A62" i="17"/>
  <c r="A62" i="16"/>
  <c r="A58" i="21"/>
  <c r="A58" i="20"/>
  <c r="A58" i="19"/>
  <c r="A58" i="17"/>
  <c r="A58" i="16"/>
  <c r="A54" i="21"/>
  <c r="A54" i="20"/>
  <c r="A54" i="19"/>
  <c r="A54" i="17"/>
  <c r="A54" i="16"/>
  <c r="A50" i="21"/>
  <c r="A50" i="20"/>
  <c r="A50" i="19"/>
  <c r="A50" i="17"/>
  <c r="A50" i="16"/>
  <c r="A46" i="21"/>
  <c r="A46" i="20"/>
  <c r="A46" i="19"/>
  <c r="A46" i="17"/>
  <c r="A46" i="16"/>
  <c r="A42" i="21"/>
  <c r="A42" i="20"/>
  <c r="A42" i="19"/>
  <c r="A42" i="17"/>
  <c r="A42" i="16"/>
  <c r="A38" i="21"/>
  <c r="A38" i="20"/>
  <c r="A38" i="19"/>
  <c r="A38" i="17"/>
  <c r="A38" i="16"/>
  <c r="A34" i="21"/>
  <c r="A34" i="20"/>
  <c r="A34" i="19"/>
  <c r="A34" i="17"/>
  <c r="A34" i="16"/>
  <c r="A30" i="21"/>
  <c r="A30" i="20"/>
  <c r="A30" i="19"/>
  <c r="A30" i="17"/>
  <c r="A30" i="16"/>
  <c r="A26" i="21"/>
  <c r="A26" i="20"/>
  <c r="A26" i="19"/>
  <c r="A26" i="17"/>
  <c r="A26" i="16"/>
  <c r="A22" i="21"/>
  <c r="A22" i="20"/>
  <c r="A22" i="19"/>
  <c r="A22" i="17"/>
  <c r="A22" i="16"/>
  <c r="A18" i="21"/>
  <c r="A18" i="20"/>
  <c r="A18" i="19"/>
  <c r="A18" i="17"/>
  <c r="A18" i="16"/>
  <c r="A14" i="21"/>
  <c r="A14" i="20"/>
  <c r="A14" i="19"/>
  <c r="A14" i="17"/>
  <c r="A14" i="16"/>
  <c r="A10" i="21"/>
  <c r="A10" i="20"/>
  <c r="A10" i="19"/>
  <c r="A10" i="17"/>
  <c r="A10" i="16"/>
  <c r="A6" i="21"/>
  <c r="A6" i="20"/>
  <c r="A6" i="19"/>
  <c r="A6" i="17"/>
  <c r="A6" i="16"/>
  <c r="A95" i="21"/>
  <c r="A95" i="20"/>
  <c r="A95" i="19"/>
  <c r="A95" i="17"/>
  <c r="A95" i="16"/>
  <c r="A83" i="20"/>
  <c r="A83" i="21"/>
  <c r="A83" i="19"/>
  <c r="A83" i="17"/>
  <c r="A83" i="16"/>
  <c r="A79" i="21"/>
  <c r="A79" i="20"/>
  <c r="A79" i="19"/>
  <c r="A79" i="17"/>
  <c r="A79" i="16"/>
  <c r="A67" i="21"/>
  <c r="A67" i="20"/>
  <c r="A67" i="19"/>
  <c r="A67" i="17"/>
  <c r="A67" i="16"/>
  <c r="A55" i="21"/>
  <c r="A55" i="20"/>
  <c r="A55" i="19"/>
  <c r="A55" i="17"/>
  <c r="A55" i="16"/>
  <c r="A43" i="20"/>
  <c r="A43" i="21"/>
  <c r="A43" i="19"/>
  <c r="A43" i="17"/>
  <c r="A43" i="16"/>
  <c r="A35" i="21"/>
  <c r="A35" i="20"/>
  <c r="A35" i="19"/>
  <c r="A35" i="17"/>
  <c r="A35" i="16"/>
  <c r="A23" i="21"/>
  <c r="A23" i="20"/>
  <c r="A23" i="19"/>
  <c r="A23" i="17"/>
  <c r="A23" i="16"/>
  <c r="A15" i="21"/>
  <c r="A15" i="20"/>
  <c r="A15" i="19"/>
  <c r="A15" i="17"/>
  <c r="A15" i="16"/>
  <c r="A98" i="20"/>
  <c r="A98" i="21"/>
  <c r="A98" i="19"/>
  <c r="A98" i="17"/>
  <c r="A98" i="16"/>
  <c r="A86" i="21"/>
  <c r="A86" i="20"/>
  <c r="A86" i="19"/>
  <c r="A86" i="17"/>
  <c r="A86" i="16"/>
  <c r="A101" i="21"/>
  <c r="A101" i="20"/>
  <c r="A101" i="19"/>
  <c r="A101" i="17"/>
  <c r="A101" i="16"/>
  <c r="A97" i="21"/>
  <c r="A97" i="20"/>
  <c r="A97" i="19"/>
  <c r="A97" i="17"/>
  <c r="A97" i="16"/>
  <c r="A93" i="21"/>
  <c r="A93" i="20"/>
  <c r="A93" i="19"/>
  <c r="A93" i="17"/>
  <c r="A93" i="16"/>
  <c r="A89" i="21"/>
  <c r="A89" i="20"/>
  <c r="A89" i="19"/>
  <c r="A89" i="17"/>
  <c r="A89" i="16"/>
  <c r="A85" i="20"/>
  <c r="A85" i="21"/>
  <c r="A85" i="19"/>
  <c r="A85" i="17"/>
  <c r="A85" i="16"/>
  <c r="A81" i="21"/>
  <c r="A81" i="20"/>
  <c r="A81" i="19"/>
  <c r="A81" i="17"/>
  <c r="A81" i="16"/>
  <c r="A77" i="21"/>
  <c r="A77" i="20"/>
  <c r="A77" i="19"/>
  <c r="A77" i="17"/>
  <c r="A77" i="16"/>
  <c r="A73" i="21"/>
  <c r="A73" i="20"/>
  <c r="A73" i="19"/>
  <c r="A73" i="17"/>
  <c r="A73" i="16"/>
  <c r="A69" i="21"/>
  <c r="A69" i="20"/>
  <c r="A69" i="19"/>
  <c r="A69" i="17"/>
  <c r="A69" i="16"/>
  <c r="A65" i="20"/>
  <c r="A65" i="21"/>
  <c r="A65" i="19"/>
  <c r="A65" i="17"/>
  <c r="A65" i="16"/>
  <c r="A61" i="20"/>
  <c r="A61" i="21"/>
  <c r="A61" i="19"/>
  <c r="A61" i="17"/>
  <c r="A61" i="16"/>
  <c r="A57" i="21"/>
  <c r="A57" i="20"/>
  <c r="A57" i="19"/>
  <c r="A57" i="17"/>
  <c r="A57" i="16"/>
  <c r="A53" i="21"/>
  <c r="A53" i="20"/>
  <c r="A53" i="19"/>
  <c r="A53" i="17"/>
  <c r="A53" i="16"/>
  <c r="A49" i="21"/>
  <c r="A49" i="20"/>
  <c r="A49" i="19"/>
  <c r="A49" i="17"/>
  <c r="A49" i="16"/>
  <c r="A45" i="20"/>
  <c r="A45" i="21"/>
  <c r="A45" i="19"/>
  <c r="A45" i="17"/>
  <c r="A45" i="16"/>
  <c r="A41" i="21"/>
  <c r="A41" i="20"/>
  <c r="A41" i="19"/>
  <c r="A41" i="17"/>
  <c r="A41" i="16"/>
  <c r="A37" i="21"/>
  <c r="A37" i="20"/>
  <c r="A37" i="19"/>
  <c r="A37" i="17"/>
  <c r="A37" i="16"/>
  <c r="A33" i="21"/>
  <c r="A33" i="20"/>
  <c r="A33" i="19"/>
  <c r="A33" i="17"/>
  <c r="A33" i="16"/>
  <c r="A29" i="21"/>
  <c r="A29" i="20"/>
  <c r="A29" i="19"/>
  <c r="A29" i="17"/>
  <c r="A29" i="16"/>
  <c r="A25" i="21"/>
  <c r="A25" i="20"/>
  <c r="A25" i="19"/>
  <c r="A25" i="17"/>
  <c r="A25" i="16"/>
  <c r="A21" i="21"/>
  <c r="A21" i="20"/>
  <c r="A21" i="19"/>
  <c r="A21" i="17"/>
  <c r="A21" i="16"/>
  <c r="A17" i="21"/>
  <c r="A17" i="20"/>
  <c r="A17" i="19"/>
  <c r="A17" i="17"/>
  <c r="A17" i="16"/>
  <c r="A13" i="21"/>
  <c r="A13" i="20"/>
  <c r="A13" i="19"/>
  <c r="A13" i="17"/>
  <c r="A13" i="16"/>
  <c r="A9" i="21"/>
  <c r="A9" i="20"/>
  <c r="A9" i="19"/>
  <c r="A9" i="17"/>
  <c r="A9" i="16"/>
  <c r="A5" i="21"/>
  <c r="A5" i="20"/>
  <c r="A5" i="19"/>
  <c r="A5" i="17"/>
  <c r="A5" i="16"/>
  <c r="A99" i="21"/>
  <c r="A99" i="20"/>
  <c r="A99" i="19"/>
  <c r="A99" i="17"/>
  <c r="A99" i="16"/>
  <c r="A87" i="21"/>
  <c r="A87" i="20"/>
  <c r="A87" i="19"/>
  <c r="A87" i="17"/>
  <c r="A87" i="16"/>
  <c r="A75" i="21"/>
  <c r="A75" i="20"/>
  <c r="A75" i="19"/>
  <c r="A75" i="17"/>
  <c r="A75" i="16"/>
  <c r="A63" i="20"/>
  <c r="A63" i="21"/>
  <c r="A63" i="19"/>
  <c r="A63" i="17"/>
  <c r="A63" i="16"/>
  <c r="A51" i="20"/>
  <c r="A51" i="21"/>
  <c r="A51" i="19"/>
  <c r="A51" i="17"/>
  <c r="A51" i="16"/>
  <c r="A39" i="21"/>
  <c r="A39" i="20"/>
  <c r="A39" i="19"/>
  <c r="A39" i="17"/>
  <c r="A39" i="16"/>
  <c r="A27" i="21"/>
  <c r="A27" i="20"/>
  <c r="A27" i="19"/>
  <c r="A27" i="17"/>
  <c r="A27" i="16"/>
  <c r="A11" i="21"/>
  <c r="A11" i="20"/>
  <c r="A11" i="19"/>
  <c r="A11" i="17"/>
  <c r="A11" i="16"/>
  <c r="A94" i="20"/>
  <c r="A94" i="21"/>
  <c r="A94" i="19"/>
  <c r="A94" i="17"/>
  <c r="A94" i="16"/>
  <c r="A90" i="21"/>
  <c r="A90" i="20"/>
  <c r="A90" i="19"/>
  <c r="A90" i="17"/>
  <c r="A90" i="16"/>
  <c r="A100" i="21"/>
  <c r="A100" i="20"/>
  <c r="A100" i="19"/>
  <c r="A100" i="17"/>
  <c r="A100" i="16"/>
  <c r="A96" i="20"/>
  <c r="A96" i="21"/>
  <c r="A96" i="19"/>
  <c r="A96" i="17"/>
  <c r="A96" i="16"/>
  <c r="A92" i="21"/>
  <c r="A92" i="20"/>
  <c r="A92" i="19"/>
  <c r="A92" i="17"/>
  <c r="A92" i="16"/>
  <c r="A88" i="21"/>
  <c r="A88" i="20"/>
  <c r="A88" i="19"/>
  <c r="A88" i="17"/>
  <c r="A88" i="16"/>
  <c r="A84" i="21"/>
  <c r="A84" i="20"/>
  <c r="A84" i="19"/>
  <c r="A84" i="17"/>
  <c r="A84" i="16"/>
  <c r="A80" i="21"/>
  <c r="A80" i="20"/>
  <c r="A80" i="19"/>
  <c r="A80" i="17"/>
  <c r="A80" i="16"/>
  <c r="A76" i="21"/>
  <c r="A76" i="20"/>
  <c r="A76" i="19"/>
  <c r="A76" i="17"/>
  <c r="A76" i="16"/>
  <c r="A72" i="20"/>
  <c r="A72" i="21"/>
  <c r="A72" i="19"/>
  <c r="A72" i="17"/>
  <c r="A72" i="16"/>
  <c r="A68" i="21"/>
  <c r="A68" i="20"/>
  <c r="A68" i="19"/>
  <c r="A68" i="17"/>
  <c r="A68" i="16"/>
  <c r="A64" i="21"/>
  <c r="A64" i="20"/>
  <c r="A64" i="19"/>
  <c r="A64" i="17"/>
  <c r="A64" i="16"/>
  <c r="A60" i="20"/>
  <c r="A60" i="21"/>
  <c r="A60" i="19"/>
  <c r="A60" i="17"/>
  <c r="A60" i="16"/>
  <c r="A56" i="21"/>
  <c r="A56" i="20"/>
  <c r="A56" i="19"/>
  <c r="A56" i="17"/>
  <c r="A56" i="16"/>
  <c r="A52" i="21"/>
  <c r="A52" i="20"/>
  <c r="A52" i="19"/>
  <c r="A52" i="17"/>
  <c r="A52" i="16"/>
  <c r="A48" i="21"/>
  <c r="A48" i="20"/>
  <c r="A48" i="19"/>
  <c r="A48" i="17"/>
  <c r="A48" i="16"/>
  <c r="A44" i="21"/>
  <c r="A44" i="20"/>
  <c r="A44" i="19"/>
  <c r="A44" i="17"/>
  <c r="A44" i="16"/>
  <c r="A40" i="21"/>
  <c r="A40" i="20"/>
  <c r="A40" i="19"/>
  <c r="A40" i="17"/>
  <c r="A40" i="16"/>
  <c r="A36" i="21"/>
  <c r="A36" i="20"/>
  <c r="A36" i="19"/>
  <c r="A36" i="17"/>
  <c r="A36" i="16"/>
  <c r="A32" i="21"/>
  <c r="A32" i="20"/>
  <c r="A32" i="19"/>
  <c r="A32" i="17"/>
  <c r="A32" i="16"/>
  <c r="A28" i="21"/>
  <c r="A28" i="20"/>
  <c r="A28" i="19"/>
  <c r="A28" i="17"/>
  <c r="A28" i="16"/>
  <c r="A24" i="21"/>
  <c r="A24" i="20"/>
  <c r="A24" i="19"/>
  <c r="A24" i="17"/>
  <c r="A24" i="16"/>
  <c r="A20" i="21"/>
  <c r="A20" i="20"/>
  <c r="A20" i="19"/>
  <c r="A20" i="17"/>
  <c r="A20" i="16"/>
  <c r="A16" i="21"/>
  <c r="A16" i="20"/>
  <c r="A16" i="19"/>
  <c r="A16" i="17"/>
  <c r="A16" i="16"/>
  <c r="A12" i="21"/>
  <c r="A12" i="20"/>
  <c r="A12" i="19"/>
  <c r="A12" i="17"/>
  <c r="A12" i="16"/>
  <c r="A8" i="21"/>
  <c r="A8" i="20"/>
  <c r="A8" i="19"/>
  <c r="A8" i="17"/>
  <c r="A8" i="16"/>
  <c r="A4" i="21"/>
  <c r="A4" i="20"/>
  <c r="A4" i="19"/>
  <c r="A4" i="17"/>
  <c r="A4" i="16"/>
  <c r="A106" i="11"/>
  <c r="A106" i="15"/>
  <c r="A95" i="14"/>
  <c r="A100" i="15"/>
  <c r="A83" i="14"/>
  <c r="A88" i="15"/>
  <c r="A79" i="14"/>
  <c r="A84" i="15"/>
  <c r="A71" i="14"/>
  <c r="A76" i="15"/>
  <c r="A63" i="14"/>
  <c r="A68" i="15"/>
  <c r="A55" i="14"/>
  <c r="A60" i="15"/>
  <c r="A47" i="14"/>
  <c r="A52" i="15"/>
  <c r="A44" i="15"/>
  <c r="A39" i="14"/>
  <c r="A31" i="14"/>
  <c r="A36" i="15"/>
  <c r="A28" i="15"/>
  <c r="A23" i="14"/>
  <c r="A20" i="15"/>
  <c r="A15" i="14"/>
  <c r="A12" i="15"/>
  <c r="A7" i="14"/>
  <c r="A99" i="15"/>
  <c r="A94" i="14"/>
  <c r="A91" i="15"/>
  <c r="A86" i="14"/>
  <c r="A83" i="15"/>
  <c r="A78" i="14"/>
  <c r="A75" i="15"/>
  <c r="A70" i="14"/>
  <c r="A67" i="15"/>
  <c r="A62" i="14"/>
  <c r="A59" i="15"/>
  <c r="A54" i="14"/>
  <c r="A51" i="15"/>
  <c r="A46" i="14"/>
  <c r="A43" i="15"/>
  <c r="A38" i="14"/>
  <c r="A35" i="15"/>
  <c r="A30" i="14"/>
  <c r="A27" i="15"/>
  <c r="A22" i="14"/>
  <c r="A19" i="15"/>
  <c r="A14" i="14"/>
  <c r="A15" i="15"/>
  <c r="A10" i="14"/>
  <c r="A101" i="14"/>
  <c r="A102" i="15"/>
  <c r="A97" i="14"/>
  <c r="A98" i="15"/>
  <c r="A93" i="14"/>
  <c r="A94" i="15"/>
  <c r="A89" i="14"/>
  <c r="A90" i="15"/>
  <c r="A85" i="14"/>
  <c r="A86" i="15"/>
  <c r="A81" i="14"/>
  <c r="A82" i="15"/>
  <c r="A77" i="14"/>
  <c r="A78" i="15"/>
  <c r="A73" i="14"/>
  <c r="A74" i="15"/>
  <c r="A69" i="14"/>
  <c r="A70" i="15"/>
  <c r="A65" i="14"/>
  <c r="A66" i="15"/>
  <c r="A61" i="14"/>
  <c r="A62" i="15"/>
  <c r="A57" i="14"/>
  <c r="A58" i="15"/>
  <c r="A53" i="14"/>
  <c r="A54" i="15"/>
  <c r="A49" i="14"/>
  <c r="A50" i="15"/>
  <c r="A45" i="14"/>
  <c r="A46" i="15"/>
  <c r="A41" i="14"/>
  <c r="A42" i="15"/>
  <c r="A37" i="14"/>
  <c r="A38" i="15"/>
  <c r="A33" i="14"/>
  <c r="A34" i="15"/>
  <c r="A29" i="14"/>
  <c r="A30" i="15"/>
  <c r="A25" i="14"/>
  <c r="A26" i="15"/>
  <c r="A21" i="14"/>
  <c r="A22" i="15"/>
  <c r="A17" i="14"/>
  <c r="A18" i="15"/>
  <c r="A13" i="14"/>
  <c r="A14" i="15"/>
  <c r="A9" i="14"/>
  <c r="A10" i="15"/>
  <c r="A5" i="14"/>
  <c r="A99" i="14"/>
  <c r="A104" i="15"/>
  <c r="A91" i="14"/>
  <c r="A96" i="15"/>
  <c r="A87" i="14"/>
  <c r="A92" i="15"/>
  <c r="A75" i="14"/>
  <c r="A80" i="15"/>
  <c r="A67" i="14"/>
  <c r="A72" i="15"/>
  <c r="A59" i="14"/>
  <c r="A64" i="15"/>
  <c r="A51" i="14"/>
  <c r="A56" i="15"/>
  <c r="A43" i="14"/>
  <c r="A48" i="15"/>
  <c r="A35" i="14"/>
  <c r="A40" i="15"/>
  <c r="A32" i="15"/>
  <c r="A27" i="14"/>
  <c r="A24" i="15"/>
  <c r="A19" i="14"/>
  <c r="A16" i="15"/>
  <c r="A11" i="14"/>
  <c r="A103" i="15"/>
  <c r="A98" i="14"/>
  <c r="A95" i="15"/>
  <c r="A90" i="14"/>
  <c r="A87" i="15"/>
  <c r="A82" i="14"/>
  <c r="A79" i="15"/>
  <c r="A74" i="14"/>
  <c r="A71" i="15"/>
  <c r="A66" i="14"/>
  <c r="A63" i="15"/>
  <c r="A58" i="14"/>
  <c r="A55" i="15"/>
  <c r="A50" i="14"/>
  <c r="A47" i="15"/>
  <c r="A42" i="14"/>
  <c r="A39" i="15"/>
  <c r="A34" i="14"/>
  <c r="A31" i="15"/>
  <c r="A26" i="14"/>
  <c r="A23" i="15"/>
  <c r="A18" i="14"/>
  <c r="A11" i="15"/>
  <c r="A6" i="14"/>
  <c r="A105" i="15"/>
  <c r="A100" i="14"/>
  <c r="A101" i="15"/>
  <c r="A96" i="14"/>
  <c r="A97" i="15"/>
  <c r="A92" i="14"/>
  <c r="A93" i="15"/>
  <c r="A88" i="14"/>
  <c r="A89" i="15"/>
  <c r="A84" i="14"/>
  <c r="A85" i="15"/>
  <c r="A80" i="14"/>
  <c r="A81" i="15"/>
  <c r="A76" i="14"/>
  <c r="A77" i="15"/>
  <c r="A72" i="14"/>
  <c r="A73" i="15"/>
  <c r="A68" i="14"/>
  <c r="A69" i="15"/>
  <c r="A64" i="14"/>
  <c r="A65" i="15"/>
  <c r="A60" i="14"/>
  <c r="A61" i="15"/>
  <c r="A56" i="14"/>
  <c r="A57" i="15"/>
  <c r="A52" i="14"/>
  <c r="A53" i="15"/>
  <c r="A48" i="14"/>
  <c r="A49" i="15"/>
  <c r="A44" i="14"/>
  <c r="A45" i="15"/>
  <c r="A40" i="14"/>
  <c r="A41" i="15"/>
  <c r="A36" i="14"/>
  <c r="A37" i="15"/>
  <c r="A32" i="14"/>
  <c r="A33" i="15"/>
  <c r="A28" i="14"/>
  <c r="A29" i="15"/>
  <c r="A24" i="14"/>
  <c r="A25" i="15"/>
  <c r="A20" i="14"/>
  <c r="A21" i="15"/>
  <c r="A16" i="14"/>
  <c r="A17" i="15"/>
  <c r="A12" i="14"/>
  <c r="A13" i="15"/>
  <c r="A8" i="14"/>
  <c r="A9" i="15"/>
  <c r="A4" i="14"/>
  <c r="F3" i="4"/>
  <c r="G3" i="4" s="1"/>
  <c r="AS7" i="1" s="1"/>
  <c r="F4" i="4"/>
  <c r="G4" i="4" s="1"/>
  <c r="AS8" i="1" s="1"/>
  <c r="F5" i="4"/>
  <c r="G5" i="4" s="1"/>
  <c r="AS9" i="1" s="1"/>
  <c r="F6" i="4"/>
  <c r="G6" i="4" s="1"/>
  <c r="AS10" i="1" s="1"/>
  <c r="F7" i="4"/>
  <c r="G7" i="4" s="1"/>
  <c r="AS11" i="1" s="1"/>
  <c r="F8" i="4"/>
  <c r="G8" i="4" s="1"/>
  <c r="AS12" i="1" s="1"/>
  <c r="F9" i="4"/>
  <c r="G9" i="4" s="1"/>
  <c r="AS13" i="1" s="1"/>
  <c r="F10" i="4"/>
  <c r="G10" i="4" s="1"/>
  <c r="AS14" i="1" s="1"/>
  <c r="F11" i="4"/>
  <c r="G11" i="4" s="1"/>
  <c r="AS15" i="1" s="1"/>
  <c r="F12" i="4"/>
  <c r="G12" i="4" s="1"/>
  <c r="AS16" i="1" s="1"/>
  <c r="F13" i="4"/>
  <c r="G13" i="4" s="1"/>
  <c r="AS17" i="1" s="1"/>
  <c r="F14" i="4"/>
  <c r="G14" i="4" s="1"/>
  <c r="AS18" i="1" s="1"/>
  <c r="F15" i="4"/>
  <c r="G15" i="4" s="1"/>
  <c r="AS19" i="1" s="1"/>
  <c r="F16" i="4"/>
  <c r="G16" i="4" s="1"/>
  <c r="AS20" i="1" s="1"/>
  <c r="F17" i="4"/>
  <c r="G17" i="4" s="1"/>
  <c r="AS21" i="1" s="1"/>
  <c r="F18" i="4"/>
  <c r="G18" i="4" s="1"/>
  <c r="AS22" i="1" s="1"/>
  <c r="F19" i="4"/>
  <c r="G19" i="4" s="1"/>
  <c r="AS23" i="1" s="1"/>
  <c r="F20" i="4"/>
  <c r="G20" i="4" s="1"/>
  <c r="AS24" i="1" s="1"/>
  <c r="F21" i="4"/>
  <c r="G21" i="4" s="1"/>
  <c r="AS25" i="1" s="1"/>
  <c r="F22" i="4"/>
  <c r="G22" i="4" s="1"/>
  <c r="AS26" i="1" s="1"/>
  <c r="F23" i="4"/>
  <c r="G23" i="4" s="1"/>
  <c r="AS27" i="1" s="1"/>
  <c r="F24" i="4"/>
  <c r="G24" i="4" s="1"/>
  <c r="AS28" i="1" s="1"/>
  <c r="F25" i="4"/>
  <c r="G25" i="4" s="1"/>
  <c r="AS29" i="1" s="1"/>
  <c r="F26" i="4"/>
  <c r="G26" i="4" s="1"/>
  <c r="AS30" i="1" s="1"/>
  <c r="F27" i="4"/>
  <c r="G27" i="4" s="1"/>
  <c r="AS31" i="1" s="1"/>
  <c r="F28" i="4"/>
  <c r="G28" i="4" s="1"/>
  <c r="AS32" i="1" s="1"/>
  <c r="F29" i="4"/>
  <c r="G29" i="4" s="1"/>
  <c r="AS33" i="1" s="1"/>
  <c r="F30" i="4"/>
  <c r="G30" i="4" s="1"/>
  <c r="AS34" i="1" s="1"/>
  <c r="F31" i="4"/>
  <c r="G31" i="4" s="1"/>
  <c r="AS35" i="1" s="1"/>
  <c r="F32" i="4"/>
  <c r="G32" i="4" s="1"/>
  <c r="AS36" i="1" s="1"/>
  <c r="F33" i="4"/>
  <c r="G33" i="4" s="1"/>
  <c r="AS37" i="1" s="1"/>
  <c r="F34" i="4"/>
  <c r="G34" i="4" s="1"/>
  <c r="AS38" i="1" s="1"/>
  <c r="F35" i="4"/>
  <c r="G35" i="4" s="1"/>
  <c r="AS39" i="1" s="1"/>
  <c r="F36" i="4"/>
  <c r="G36" i="4" s="1"/>
  <c r="AS40" i="1" s="1"/>
  <c r="F37" i="4"/>
  <c r="G37" i="4" s="1"/>
  <c r="AS41" i="1" s="1"/>
  <c r="F38" i="4"/>
  <c r="G38" i="4" s="1"/>
  <c r="AS42" i="1" s="1"/>
  <c r="F39" i="4"/>
  <c r="G39" i="4" s="1"/>
  <c r="AS43" i="1" s="1"/>
  <c r="F40" i="4"/>
  <c r="G40" i="4" s="1"/>
  <c r="AS44" i="1" s="1"/>
  <c r="F41" i="4"/>
  <c r="G41" i="4" s="1"/>
  <c r="AS45" i="1" s="1"/>
  <c r="F42" i="4"/>
  <c r="G42" i="4" s="1"/>
  <c r="AS46" i="1" s="1"/>
  <c r="F43" i="4"/>
  <c r="G43" i="4" s="1"/>
  <c r="AS47" i="1" s="1"/>
  <c r="F44" i="4"/>
  <c r="G44" i="4" s="1"/>
  <c r="AS48" i="1" s="1"/>
  <c r="F45" i="4"/>
  <c r="G45" i="4" s="1"/>
  <c r="AS49" i="1" s="1"/>
  <c r="F46" i="4"/>
  <c r="G46" i="4" s="1"/>
  <c r="AS50" i="1" s="1"/>
  <c r="F47" i="4"/>
  <c r="G47" i="4" s="1"/>
  <c r="AS51" i="1" s="1"/>
  <c r="F48" i="4"/>
  <c r="G48" i="4" s="1"/>
  <c r="AS52" i="1" s="1"/>
  <c r="F49" i="4"/>
  <c r="G49" i="4" s="1"/>
  <c r="AS53" i="1" s="1"/>
  <c r="F50" i="4"/>
  <c r="G50" i="4" s="1"/>
  <c r="AS54" i="1" s="1"/>
  <c r="F51" i="4"/>
  <c r="G51" i="4" s="1"/>
  <c r="AS55" i="1" s="1"/>
  <c r="F52" i="4"/>
  <c r="G52" i="4" s="1"/>
  <c r="AS56" i="1" s="1"/>
  <c r="F53" i="4"/>
  <c r="G53" i="4" s="1"/>
  <c r="AS57" i="1" s="1"/>
  <c r="F54" i="4"/>
  <c r="G54" i="4" s="1"/>
  <c r="AS58" i="1" s="1"/>
  <c r="F55" i="4"/>
  <c r="G55" i="4" s="1"/>
  <c r="AS59" i="1" s="1"/>
  <c r="F56" i="4"/>
  <c r="G56" i="4" s="1"/>
  <c r="AS60" i="1" s="1"/>
  <c r="F57" i="4"/>
  <c r="G57" i="4" s="1"/>
  <c r="AS61" i="1" s="1"/>
  <c r="F58" i="4"/>
  <c r="G58" i="4" s="1"/>
  <c r="AS62" i="1" s="1"/>
  <c r="F59" i="4"/>
  <c r="G59" i="4" s="1"/>
  <c r="AS63" i="1" s="1"/>
  <c r="F60" i="4"/>
  <c r="G60" i="4" s="1"/>
  <c r="AS64" i="1" s="1"/>
  <c r="F61" i="4"/>
  <c r="G61" i="4" s="1"/>
  <c r="AS65" i="1" s="1"/>
  <c r="F62" i="4"/>
  <c r="G62" i="4" s="1"/>
  <c r="AS66" i="1" s="1"/>
  <c r="F63" i="4"/>
  <c r="G63" i="4" s="1"/>
  <c r="AS67" i="1" s="1"/>
  <c r="F64" i="4"/>
  <c r="G64" i="4" s="1"/>
  <c r="AS68" i="1" s="1"/>
  <c r="F65" i="4"/>
  <c r="G65" i="4" s="1"/>
  <c r="AS69" i="1" s="1"/>
  <c r="F66" i="4"/>
  <c r="G66" i="4" s="1"/>
  <c r="AS70" i="1" s="1"/>
  <c r="F67" i="4"/>
  <c r="G67" i="4" s="1"/>
  <c r="AS71" i="1" s="1"/>
  <c r="F68" i="4"/>
  <c r="G68" i="4" s="1"/>
  <c r="AS72" i="1" s="1"/>
  <c r="F69" i="4"/>
  <c r="G69" i="4" s="1"/>
  <c r="AS73" i="1" s="1"/>
  <c r="F70" i="4"/>
  <c r="G70" i="4" s="1"/>
  <c r="AS74" i="1" s="1"/>
  <c r="F71" i="4"/>
  <c r="G71" i="4" s="1"/>
  <c r="AS75" i="1" s="1"/>
  <c r="F72" i="4"/>
  <c r="G72" i="4" s="1"/>
  <c r="AS76" i="1" s="1"/>
  <c r="F73" i="4"/>
  <c r="G73" i="4" s="1"/>
  <c r="AS77" i="1" s="1"/>
  <c r="F74" i="4"/>
  <c r="G74" i="4" s="1"/>
  <c r="AS78" i="1" s="1"/>
  <c r="F75" i="4"/>
  <c r="G75" i="4" s="1"/>
  <c r="AS79" i="1" s="1"/>
  <c r="F76" i="4"/>
  <c r="G76" i="4" s="1"/>
  <c r="AS80" i="1" s="1"/>
  <c r="F77" i="4"/>
  <c r="G77" i="4" s="1"/>
  <c r="AS81" i="1" s="1"/>
  <c r="F78" i="4"/>
  <c r="G78" i="4" s="1"/>
  <c r="AS82" i="1" s="1"/>
  <c r="F79" i="4"/>
  <c r="G79" i="4" s="1"/>
  <c r="AS83" i="1" s="1"/>
  <c r="F80" i="4"/>
  <c r="G80" i="4" s="1"/>
  <c r="AS84" i="1" s="1"/>
  <c r="F81" i="4"/>
  <c r="G81" i="4" s="1"/>
  <c r="AS85" i="1" s="1"/>
  <c r="F82" i="4"/>
  <c r="G82" i="4" s="1"/>
  <c r="AS86" i="1" s="1"/>
  <c r="F83" i="4"/>
  <c r="G83" i="4" s="1"/>
  <c r="AS87" i="1" s="1"/>
  <c r="F84" i="4"/>
  <c r="G84" i="4" s="1"/>
  <c r="AS88" i="1" s="1"/>
  <c r="F85" i="4"/>
  <c r="G85" i="4" s="1"/>
  <c r="AS89" i="1" s="1"/>
  <c r="F86" i="4"/>
  <c r="G86" i="4" s="1"/>
  <c r="AS90" i="1" s="1"/>
  <c r="F87" i="4"/>
  <c r="G87" i="4" s="1"/>
  <c r="AS91" i="1" s="1"/>
  <c r="F88" i="4"/>
  <c r="G88" i="4" s="1"/>
  <c r="AS92" i="1" s="1"/>
  <c r="F89" i="4"/>
  <c r="G89" i="4" s="1"/>
  <c r="AS93" i="1" s="1"/>
  <c r="F90" i="4"/>
  <c r="G90" i="4" s="1"/>
  <c r="AS94" i="1" s="1"/>
  <c r="F91" i="4"/>
  <c r="G91" i="4" s="1"/>
  <c r="AS95" i="1" s="1"/>
  <c r="F92" i="4"/>
  <c r="G92" i="4" s="1"/>
  <c r="AS96" i="1" s="1"/>
  <c r="F93" i="4"/>
  <c r="G93" i="4" s="1"/>
  <c r="AS97" i="1" s="1"/>
  <c r="F94" i="4"/>
  <c r="G94" i="4" s="1"/>
  <c r="AS98" i="1" s="1"/>
  <c r="F95" i="4"/>
  <c r="G95" i="4" s="1"/>
  <c r="AS99" i="1" s="1"/>
  <c r="F96" i="4"/>
  <c r="G96" i="4" s="1"/>
  <c r="AS100" i="1" s="1"/>
  <c r="F97" i="4"/>
  <c r="G97" i="4" s="1"/>
  <c r="AS101" i="1" s="1"/>
  <c r="F98" i="4"/>
  <c r="G98" i="4" s="1"/>
  <c r="AS102" i="1" s="1"/>
  <c r="F99" i="4"/>
  <c r="G99" i="4" s="1"/>
  <c r="AS103" i="1" s="1"/>
  <c r="F100" i="4"/>
  <c r="G100" i="4" s="1"/>
  <c r="AS104" i="1" s="1"/>
  <c r="F101" i="4"/>
  <c r="G101" i="4" s="1"/>
  <c r="AS105" i="1" s="1"/>
  <c r="F2" i="4"/>
  <c r="G2" i="4" s="1"/>
  <c r="C7" i="11" l="1"/>
  <c r="AJ7" i="11"/>
  <c r="A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91" i="11"/>
  <c r="B92" i="11"/>
  <c r="B93" i="11"/>
  <c r="B94" i="11"/>
  <c r="B95" i="11"/>
  <c r="B96" i="11"/>
  <c r="B97" i="11"/>
  <c r="B98" i="11"/>
  <c r="B99" i="11"/>
  <c r="B100" i="11"/>
  <c r="B101" i="11"/>
  <c r="B102" i="11"/>
  <c r="B103" i="11"/>
  <c r="B104" i="11"/>
  <c r="B105" i="11"/>
  <c r="B7" i="11"/>
  <c r="C4" i="11"/>
  <c r="AL23" i="11"/>
  <c r="AK6" i="1"/>
  <c r="BL5" i="1" l="1"/>
  <c r="BI5" i="1"/>
  <c r="BJ5" i="1" s="1"/>
  <c r="A3" i="21" l="1"/>
  <c r="A3" i="20"/>
  <c r="A3" i="19"/>
  <c r="A3" i="17"/>
  <c r="A3" i="16"/>
  <c r="A8" i="15"/>
  <c r="A3" i="14"/>
  <c r="A8" i="11"/>
  <c r="A11" i="11"/>
  <c r="A12" i="11"/>
  <c r="A14" i="11"/>
  <c r="A10" i="11"/>
  <c r="A13" i="11"/>
  <c r="A9" i="11"/>
  <c r="G2" i="10" l="1"/>
  <c r="BB6" i="1" s="1"/>
  <c r="G3" i="10"/>
  <c r="BB7" i="1" s="1"/>
  <c r="G4" i="10"/>
  <c r="BB8" i="1" s="1"/>
  <c r="G5" i="10"/>
  <c r="BB9" i="1" s="1"/>
  <c r="G6" i="10"/>
  <c r="BB10" i="1" s="1"/>
  <c r="G7" i="10"/>
  <c r="BB11" i="1" s="1"/>
  <c r="G8" i="10"/>
  <c r="BB12" i="1" s="1"/>
  <c r="G9" i="10"/>
  <c r="BB13" i="1" s="1"/>
  <c r="G10" i="10"/>
  <c r="BB14" i="1" s="1"/>
  <c r="G11" i="10"/>
  <c r="BB15" i="1" s="1"/>
  <c r="G12" i="10"/>
  <c r="BB16" i="1" s="1"/>
  <c r="G13" i="10"/>
  <c r="BB17" i="1" s="1"/>
  <c r="G14" i="10"/>
  <c r="BB18" i="1" s="1"/>
  <c r="G15" i="10"/>
  <c r="BB19" i="1" s="1"/>
  <c r="G16" i="10"/>
  <c r="BB20" i="1" s="1"/>
  <c r="G17" i="10"/>
  <c r="BB21" i="1" s="1"/>
  <c r="G18" i="10"/>
  <c r="BB22" i="1" s="1"/>
  <c r="G19" i="10"/>
  <c r="BB23" i="1" s="1"/>
  <c r="G20" i="10"/>
  <c r="BB24" i="1" s="1"/>
  <c r="G21" i="10"/>
  <c r="BB25" i="1" s="1"/>
  <c r="G22" i="10"/>
  <c r="BB26" i="1" s="1"/>
  <c r="G23" i="10"/>
  <c r="BB27" i="1" s="1"/>
  <c r="G24" i="10"/>
  <c r="BB28" i="1" s="1"/>
  <c r="G25" i="10"/>
  <c r="BB29" i="1" s="1"/>
  <c r="G26" i="10"/>
  <c r="BB30" i="1" s="1"/>
  <c r="G27" i="10"/>
  <c r="BB31" i="1" s="1"/>
  <c r="G28" i="10"/>
  <c r="BB32" i="1" s="1"/>
  <c r="G29" i="10"/>
  <c r="BB33" i="1" s="1"/>
  <c r="G30" i="10"/>
  <c r="BB34" i="1" s="1"/>
  <c r="G31" i="10"/>
  <c r="BB35" i="1" s="1"/>
  <c r="G32" i="10"/>
  <c r="BB36" i="1" s="1"/>
  <c r="G33" i="10"/>
  <c r="BB37" i="1" s="1"/>
  <c r="G34" i="10"/>
  <c r="BB38" i="1" s="1"/>
  <c r="G35" i="10"/>
  <c r="BB39" i="1" s="1"/>
  <c r="G36" i="10"/>
  <c r="BB40" i="1" s="1"/>
  <c r="G37" i="10"/>
  <c r="BB41" i="1" s="1"/>
  <c r="G38" i="10"/>
  <c r="BB42" i="1" s="1"/>
  <c r="G39" i="10"/>
  <c r="BB43" i="1" s="1"/>
  <c r="G40" i="10"/>
  <c r="BB44" i="1" s="1"/>
  <c r="G41" i="10"/>
  <c r="BB45" i="1" s="1"/>
  <c r="G42" i="10"/>
  <c r="BB46" i="1" s="1"/>
  <c r="G43" i="10"/>
  <c r="BB47" i="1" s="1"/>
  <c r="G44" i="10"/>
  <c r="BB48" i="1" s="1"/>
  <c r="G45" i="10"/>
  <c r="BB49" i="1" s="1"/>
  <c r="G46" i="10"/>
  <c r="BB50" i="1" s="1"/>
  <c r="G47" i="10"/>
  <c r="BB51" i="1" s="1"/>
  <c r="G48" i="10"/>
  <c r="BB52" i="1" s="1"/>
  <c r="G49" i="10"/>
  <c r="BB53" i="1" s="1"/>
  <c r="G50" i="10"/>
  <c r="BB54" i="1" s="1"/>
  <c r="G51" i="10"/>
  <c r="BB55" i="1" s="1"/>
  <c r="G52" i="10"/>
  <c r="BB56" i="1" s="1"/>
  <c r="G53" i="10"/>
  <c r="BB57" i="1" s="1"/>
  <c r="G54" i="10"/>
  <c r="BB58" i="1" s="1"/>
  <c r="G55" i="10"/>
  <c r="BB59" i="1" s="1"/>
  <c r="G56" i="10"/>
  <c r="BB60" i="1" s="1"/>
  <c r="G57" i="10"/>
  <c r="BB61" i="1" s="1"/>
  <c r="G58" i="10"/>
  <c r="BB62" i="1" s="1"/>
  <c r="G59" i="10"/>
  <c r="BB63" i="1" s="1"/>
  <c r="G60" i="10"/>
  <c r="BB64" i="1" s="1"/>
  <c r="G61" i="10"/>
  <c r="BB65" i="1" s="1"/>
  <c r="G62" i="10"/>
  <c r="BB66" i="1" s="1"/>
  <c r="G63" i="10"/>
  <c r="BB67" i="1" s="1"/>
  <c r="G64" i="10"/>
  <c r="BB68" i="1" s="1"/>
  <c r="G65" i="10"/>
  <c r="BB69" i="1" s="1"/>
  <c r="G66" i="10"/>
  <c r="BB70" i="1" s="1"/>
  <c r="G67" i="10"/>
  <c r="BB71" i="1" s="1"/>
  <c r="G68" i="10"/>
  <c r="BB72" i="1" s="1"/>
  <c r="G69" i="10"/>
  <c r="BB73" i="1" s="1"/>
  <c r="G70" i="10"/>
  <c r="BB74" i="1" s="1"/>
  <c r="G71" i="10"/>
  <c r="BB75" i="1" s="1"/>
  <c r="G72" i="10"/>
  <c r="BB76" i="1" s="1"/>
  <c r="G73" i="10"/>
  <c r="BB77" i="1" s="1"/>
  <c r="G74" i="10"/>
  <c r="BB78" i="1" s="1"/>
  <c r="G75" i="10"/>
  <c r="BB79" i="1" s="1"/>
  <c r="G76" i="10"/>
  <c r="BB80" i="1" s="1"/>
  <c r="G77" i="10"/>
  <c r="BB81" i="1" s="1"/>
  <c r="G78" i="10"/>
  <c r="BB82" i="1" s="1"/>
  <c r="G79" i="10"/>
  <c r="BB83" i="1" s="1"/>
  <c r="G80" i="10"/>
  <c r="BB84" i="1" s="1"/>
  <c r="G81" i="10"/>
  <c r="BB85" i="1" s="1"/>
  <c r="G82" i="10"/>
  <c r="BB86" i="1" s="1"/>
  <c r="G83" i="10"/>
  <c r="BB87" i="1" s="1"/>
  <c r="G84" i="10"/>
  <c r="BB88" i="1" s="1"/>
  <c r="G85" i="10"/>
  <c r="BB89" i="1" s="1"/>
  <c r="G86" i="10"/>
  <c r="BB90" i="1" s="1"/>
  <c r="G87" i="10"/>
  <c r="BB91" i="1" s="1"/>
  <c r="G88" i="10"/>
  <c r="BB92" i="1" s="1"/>
  <c r="G89" i="10"/>
  <c r="BB93" i="1" s="1"/>
  <c r="G90" i="10"/>
  <c r="BB94" i="1" s="1"/>
  <c r="G91" i="10"/>
  <c r="BB95" i="1" s="1"/>
  <c r="G92" i="10"/>
  <c r="BB96" i="1" s="1"/>
  <c r="G93" i="10"/>
  <c r="BB97" i="1" s="1"/>
  <c r="G94" i="10"/>
  <c r="BB98" i="1" s="1"/>
  <c r="G95" i="10"/>
  <c r="BB99" i="1" s="1"/>
  <c r="G96" i="10"/>
  <c r="BB100" i="1" s="1"/>
  <c r="G97" i="10"/>
  <c r="BB101" i="1" s="1"/>
  <c r="G98" i="10"/>
  <c r="BB102" i="1" s="1"/>
  <c r="G99" i="10"/>
  <c r="BB103" i="1" s="1"/>
  <c r="G100" i="10"/>
  <c r="BB104" i="1" s="1"/>
  <c r="G101" i="10"/>
  <c r="BB105" i="1" s="1"/>
  <c r="G102" i="10" l="1"/>
  <c r="G103" i="10"/>
  <c r="G104" i="10"/>
  <c r="A2" i="4"/>
  <c r="A2" i="3"/>
  <c r="A2" i="2"/>
  <c r="A2" i="10"/>
  <c r="B101" i="10"/>
  <c r="B100" i="10"/>
  <c r="B99" i="10"/>
  <c r="B98" i="10"/>
  <c r="B97" i="10"/>
  <c r="B96" i="10"/>
  <c r="B95" i="10"/>
  <c r="B94" i="10"/>
  <c r="B93" i="10"/>
  <c r="B92" i="10"/>
  <c r="B91" i="10"/>
  <c r="B90" i="10"/>
  <c r="B89" i="10"/>
  <c r="B88" i="10"/>
  <c r="B87" i="10"/>
  <c r="B86" i="10"/>
  <c r="B85" i="10"/>
  <c r="B84" i="10"/>
  <c r="B83" i="10"/>
  <c r="B82" i="10"/>
  <c r="B81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B4" i="10"/>
  <c r="B3" i="10"/>
  <c r="B2" i="10"/>
  <c r="J13" i="10" l="1"/>
  <c r="J3" i="10"/>
  <c r="J4" i="10"/>
  <c r="J5" i="10"/>
  <c r="J6" i="10"/>
  <c r="J7" i="10"/>
  <c r="J8" i="10"/>
  <c r="J9" i="10"/>
  <c r="J10" i="10"/>
  <c r="J11" i="10"/>
  <c r="J12" i="10"/>
  <c r="A3" i="4" l="1"/>
  <c r="A3" i="3"/>
  <c r="A3" i="2"/>
  <c r="A3" i="10"/>
  <c r="A4" i="4" l="1"/>
  <c r="A4" i="3"/>
  <c r="A4" i="2"/>
  <c r="A4" i="10"/>
  <c r="A5" i="4" l="1"/>
  <c r="A5" i="3"/>
  <c r="A5" i="2"/>
  <c r="A5" i="10"/>
  <c r="A6" i="4" l="1"/>
  <c r="A6" i="3"/>
  <c r="A6" i="2"/>
  <c r="A6" i="10"/>
  <c r="A7" i="4" l="1"/>
  <c r="A7" i="3"/>
  <c r="A7" i="2"/>
  <c r="A7" i="10"/>
  <c r="A8" i="4" l="1"/>
  <c r="A8" i="3"/>
  <c r="A8" i="2"/>
  <c r="A8" i="10"/>
  <c r="A9" i="4" l="1"/>
  <c r="A9" i="3"/>
  <c r="A9" i="2"/>
  <c r="A9" i="10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52" i="3"/>
  <c r="H52" i="3"/>
  <c r="B53" i="3"/>
  <c r="H53" i="3"/>
  <c r="B54" i="3"/>
  <c r="H54" i="3"/>
  <c r="B55" i="3"/>
  <c r="H55" i="3"/>
  <c r="B56" i="3"/>
  <c r="H56" i="3"/>
  <c r="B57" i="3"/>
  <c r="H57" i="3"/>
  <c r="B58" i="3"/>
  <c r="H58" i="3"/>
  <c r="B59" i="3"/>
  <c r="H59" i="3"/>
  <c r="B60" i="3"/>
  <c r="H60" i="3"/>
  <c r="B61" i="3"/>
  <c r="H61" i="3"/>
  <c r="B62" i="3"/>
  <c r="H62" i="3"/>
  <c r="B63" i="3"/>
  <c r="H63" i="3"/>
  <c r="B64" i="3"/>
  <c r="H64" i="3"/>
  <c r="B65" i="3"/>
  <c r="H65" i="3"/>
  <c r="B66" i="3"/>
  <c r="H66" i="3"/>
  <c r="B67" i="3"/>
  <c r="H67" i="3"/>
  <c r="B68" i="3"/>
  <c r="H68" i="3"/>
  <c r="B69" i="3"/>
  <c r="H69" i="3"/>
  <c r="B70" i="3"/>
  <c r="H70" i="3"/>
  <c r="B71" i="3"/>
  <c r="H71" i="3"/>
  <c r="B72" i="3"/>
  <c r="H72" i="3"/>
  <c r="B73" i="3"/>
  <c r="H73" i="3"/>
  <c r="B74" i="3"/>
  <c r="H74" i="3"/>
  <c r="B75" i="3"/>
  <c r="H75" i="3"/>
  <c r="B76" i="3"/>
  <c r="H76" i="3"/>
  <c r="B77" i="3"/>
  <c r="H77" i="3"/>
  <c r="B78" i="3"/>
  <c r="H78" i="3"/>
  <c r="B79" i="3"/>
  <c r="H79" i="3"/>
  <c r="B80" i="3"/>
  <c r="H80" i="3"/>
  <c r="B81" i="3"/>
  <c r="H81" i="3"/>
  <c r="B82" i="3"/>
  <c r="H82" i="3"/>
  <c r="B83" i="3"/>
  <c r="H83" i="3"/>
  <c r="B84" i="3"/>
  <c r="H84" i="3"/>
  <c r="B85" i="3"/>
  <c r="H85" i="3"/>
  <c r="B86" i="3"/>
  <c r="H86" i="3"/>
  <c r="B87" i="3"/>
  <c r="H87" i="3"/>
  <c r="B88" i="3"/>
  <c r="H88" i="3"/>
  <c r="B89" i="3"/>
  <c r="H89" i="3"/>
  <c r="B90" i="3"/>
  <c r="H90" i="3"/>
  <c r="B91" i="3"/>
  <c r="H91" i="3"/>
  <c r="B92" i="3"/>
  <c r="H92" i="3"/>
  <c r="B93" i="3"/>
  <c r="H93" i="3"/>
  <c r="B94" i="3"/>
  <c r="H94" i="3"/>
  <c r="B95" i="3"/>
  <c r="H95" i="3"/>
  <c r="B96" i="3"/>
  <c r="H96" i="3"/>
  <c r="B97" i="3"/>
  <c r="H97" i="3"/>
  <c r="B98" i="3"/>
  <c r="H98" i="3"/>
  <c r="B99" i="3"/>
  <c r="H99" i="3"/>
  <c r="B100" i="3"/>
  <c r="H100" i="3"/>
  <c r="B101" i="3"/>
  <c r="H101" i="3"/>
  <c r="B52" i="2"/>
  <c r="H52" i="2"/>
  <c r="B53" i="2"/>
  <c r="H53" i="2"/>
  <c r="B54" i="2"/>
  <c r="H54" i="2"/>
  <c r="B55" i="2"/>
  <c r="H55" i="2"/>
  <c r="B56" i="2"/>
  <c r="H56" i="2"/>
  <c r="B57" i="2"/>
  <c r="H57" i="2"/>
  <c r="B58" i="2"/>
  <c r="H58" i="2"/>
  <c r="B59" i="2"/>
  <c r="H59" i="2"/>
  <c r="B60" i="2"/>
  <c r="H60" i="2"/>
  <c r="B61" i="2"/>
  <c r="H61" i="2"/>
  <c r="B62" i="2"/>
  <c r="H62" i="2"/>
  <c r="B63" i="2"/>
  <c r="H63" i="2"/>
  <c r="B64" i="2"/>
  <c r="H64" i="2"/>
  <c r="B65" i="2"/>
  <c r="H65" i="2"/>
  <c r="B66" i="2"/>
  <c r="H66" i="2"/>
  <c r="B67" i="2"/>
  <c r="H67" i="2"/>
  <c r="B68" i="2"/>
  <c r="H68" i="2"/>
  <c r="B69" i="2"/>
  <c r="H69" i="2"/>
  <c r="B70" i="2"/>
  <c r="H70" i="2"/>
  <c r="B71" i="2"/>
  <c r="H71" i="2"/>
  <c r="B72" i="2"/>
  <c r="H72" i="2"/>
  <c r="B73" i="2"/>
  <c r="H73" i="2"/>
  <c r="B74" i="2"/>
  <c r="H74" i="2"/>
  <c r="B75" i="2"/>
  <c r="H75" i="2"/>
  <c r="B76" i="2"/>
  <c r="H76" i="2"/>
  <c r="B77" i="2"/>
  <c r="H77" i="2"/>
  <c r="B78" i="2"/>
  <c r="H78" i="2"/>
  <c r="B79" i="2"/>
  <c r="H79" i="2"/>
  <c r="B80" i="2"/>
  <c r="H80" i="2"/>
  <c r="B81" i="2"/>
  <c r="H81" i="2"/>
  <c r="B82" i="2"/>
  <c r="H82" i="2"/>
  <c r="B83" i="2"/>
  <c r="H83" i="2"/>
  <c r="B84" i="2"/>
  <c r="H84" i="2"/>
  <c r="B85" i="2"/>
  <c r="H85" i="2"/>
  <c r="B86" i="2"/>
  <c r="H86" i="2"/>
  <c r="B87" i="2"/>
  <c r="H87" i="2"/>
  <c r="B88" i="2"/>
  <c r="H88" i="2"/>
  <c r="B89" i="2"/>
  <c r="H89" i="2"/>
  <c r="B90" i="2"/>
  <c r="H90" i="2"/>
  <c r="B91" i="2"/>
  <c r="H91" i="2"/>
  <c r="B92" i="2"/>
  <c r="H92" i="2"/>
  <c r="B93" i="2"/>
  <c r="H93" i="2"/>
  <c r="B94" i="2"/>
  <c r="H94" i="2"/>
  <c r="B95" i="2"/>
  <c r="H95" i="2"/>
  <c r="B96" i="2"/>
  <c r="H96" i="2"/>
  <c r="B97" i="2"/>
  <c r="H97" i="2"/>
  <c r="B98" i="2"/>
  <c r="H98" i="2"/>
  <c r="B99" i="2"/>
  <c r="H99" i="2"/>
  <c r="B100" i="2"/>
  <c r="H100" i="2"/>
  <c r="B101" i="2"/>
  <c r="H101" i="2"/>
  <c r="I101" i="2" l="1"/>
  <c r="AM105" i="1" s="1"/>
  <c r="AY105" i="1" s="1"/>
  <c r="BC105" i="1" s="1"/>
  <c r="BD105" i="1" s="1"/>
  <c r="BE105" i="1" s="1"/>
  <c r="I101" i="3"/>
  <c r="AP105" i="1" s="1"/>
  <c r="AZ105" i="1" s="1"/>
  <c r="I100" i="2"/>
  <c r="AM104" i="1" s="1"/>
  <c r="AY104" i="1" s="1"/>
  <c r="BC104" i="1" s="1"/>
  <c r="BD104" i="1" s="1"/>
  <c r="BE104" i="1" s="1"/>
  <c r="I100" i="3"/>
  <c r="AP104" i="1" s="1"/>
  <c r="AZ104" i="1" s="1"/>
  <c r="I99" i="2"/>
  <c r="AM103" i="1" s="1"/>
  <c r="AY103" i="1" s="1"/>
  <c r="I97" i="2"/>
  <c r="AM101" i="1" s="1"/>
  <c r="AY101" i="1" s="1"/>
  <c r="I95" i="2"/>
  <c r="AM99" i="1" s="1"/>
  <c r="AY99" i="1" s="1"/>
  <c r="I93" i="2"/>
  <c r="AM97" i="1" s="1"/>
  <c r="AY97" i="1" s="1"/>
  <c r="I91" i="2"/>
  <c r="AM95" i="1" s="1"/>
  <c r="AY95" i="1" s="1"/>
  <c r="I89" i="2"/>
  <c r="AM93" i="1" s="1"/>
  <c r="AY93" i="1" s="1"/>
  <c r="I87" i="2"/>
  <c r="AM91" i="1" s="1"/>
  <c r="AY91" i="1" s="1"/>
  <c r="I85" i="2"/>
  <c r="AM89" i="1" s="1"/>
  <c r="AY89" i="1" s="1"/>
  <c r="I83" i="2"/>
  <c r="AM87" i="1" s="1"/>
  <c r="AY87" i="1" s="1"/>
  <c r="I81" i="2"/>
  <c r="AM85" i="1" s="1"/>
  <c r="AY85" i="1" s="1"/>
  <c r="I79" i="2"/>
  <c r="AM83" i="1" s="1"/>
  <c r="AY83" i="1" s="1"/>
  <c r="I77" i="2"/>
  <c r="AM81" i="1" s="1"/>
  <c r="AY81" i="1" s="1"/>
  <c r="I75" i="2"/>
  <c r="AM79" i="1" s="1"/>
  <c r="AY79" i="1" s="1"/>
  <c r="I73" i="2"/>
  <c r="AM77" i="1" s="1"/>
  <c r="AY77" i="1" s="1"/>
  <c r="I71" i="2"/>
  <c r="AM75" i="1" s="1"/>
  <c r="AY75" i="1" s="1"/>
  <c r="I69" i="2"/>
  <c r="AM73" i="1" s="1"/>
  <c r="AY73" i="1" s="1"/>
  <c r="I67" i="2"/>
  <c r="AM71" i="1" s="1"/>
  <c r="AY71" i="1" s="1"/>
  <c r="I65" i="2"/>
  <c r="AM69" i="1" s="1"/>
  <c r="AY69" i="1" s="1"/>
  <c r="I63" i="2"/>
  <c r="AM67" i="1" s="1"/>
  <c r="AY67" i="1" s="1"/>
  <c r="I61" i="2"/>
  <c r="AM65" i="1" s="1"/>
  <c r="AY65" i="1" s="1"/>
  <c r="I59" i="2"/>
  <c r="AM63" i="1" s="1"/>
  <c r="AY63" i="1" s="1"/>
  <c r="I57" i="2"/>
  <c r="AM61" i="1" s="1"/>
  <c r="AY61" i="1" s="1"/>
  <c r="I55" i="2"/>
  <c r="AM59" i="1" s="1"/>
  <c r="AY59" i="1" s="1"/>
  <c r="I53" i="2"/>
  <c r="AM57" i="1" s="1"/>
  <c r="AY57" i="1" s="1"/>
  <c r="I99" i="3"/>
  <c r="AP103" i="1" s="1"/>
  <c r="AZ103" i="1" s="1"/>
  <c r="I97" i="3"/>
  <c r="AP101" i="1" s="1"/>
  <c r="AZ101" i="1" s="1"/>
  <c r="I95" i="3"/>
  <c r="AP99" i="1" s="1"/>
  <c r="AZ99" i="1" s="1"/>
  <c r="I93" i="3"/>
  <c r="AP97" i="1" s="1"/>
  <c r="AZ97" i="1" s="1"/>
  <c r="I91" i="3"/>
  <c r="AP95" i="1" s="1"/>
  <c r="AZ95" i="1" s="1"/>
  <c r="I89" i="3"/>
  <c r="AP93" i="1" s="1"/>
  <c r="AZ93" i="1" s="1"/>
  <c r="I87" i="3"/>
  <c r="AP91" i="1" s="1"/>
  <c r="AZ91" i="1" s="1"/>
  <c r="I85" i="3"/>
  <c r="AP89" i="1" s="1"/>
  <c r="AZ89" i="1" s="1"/>
  <c r="I83" i="3"/>
  <c r="AP87" i="1" s="1"/>
  <c r="AZ87" i="1" s="1"/>
  <c r="I81" i="3"/>
  <c r="AP85" i="1" s="1"/>
  <c r="AZ85" i="1" s="1"/>
  <c r="I79" i="3"/>
  <c r="AP83" i="1" s="1"/>
  <c r="AZ83" i="1" s="1"/>
  <c r="I77" i="3"/>
  <c r="AP81" i="1" s="1"/>
  <c r="AZ81" i="1" s="1"/>
  <c r="I75" i="3"/>
  <c r="AP79" i="1" s="1"/>
  <c r="AZ79" i="1" s="1"/>
  <c r="I73" i="3"/>
  <c r="AP77" i="1" s="1"/>
  <c r="AZ77" i="1" s="1"/>
  <c r="I71" i="3"/>
  <c r="AP75" i="1" s="1"/>
  <c r="AZ75" i="1" s="1"/>
  <c r="I69" i="3"/>
  <c r="AP73" i="1" s="1"/>
  <c r="AZ73" i="1" s="1"/>
  <c r="I67" i="3"/>
  <c r="AP71" i="1" s="1"/>
  <c r="AZ71" i="1" s="1"/>
  <c r="I65" i="3"/>
  <c r="AP69" i="1" s="1"/>
  <c r="AZ69" i="1" s="1"/>
  <c r="I63" i="3"/>
  <c r="AP67" i="1" s="1"/>
  <c r="AZ67" i="1" s="1"/>
  <c r="I61" i="3"/>
  <c r="AP65" i="1" s="1"/>
  <c r="AZ65" i="1" s="1"/>
  <c r="I59" i="3"/>
  <c r="AP63" i="1" s="1"/>
  <c r="AZ63" i="1" s="1"/>
  <c r="I57" i="3"/>
  <c r="AP61" i="1" s="1"/>
  <c r="AZ61" i="1" s="1"/>
  <c r="I55" i="3"/>
  <c r="AP59" i="1" s="1"/>
  <c r="AZ59" i="1" s="1"/>
  <c r="I53" i="3"/>
  <c r="AP57" i="1" s="1"/>
  <c r="AZ57" i="1" s="1"/>
  <c r="I98" i="2"/>
  <c r="AM102" i="1" s="1"/>
  <c r="AY102" i="1" s="1"/>
  <c r="I96" i="2"/>
  <c r="AM100" i="1" s="1"/>
  <c r="AY100" i="1" s="1"/>
  <c r="I94" i="2"/>
  <c r="AM98" i="1" s="1"/>
  <c r="AY98" i="1" s="1"/>
  <c r="I92" i="2"/>
  <c r="AM96" i="1" s="1"/>
  <c r="AY96" i="1" s="1"/>
  <c r="I90" i="2"/>
  <c r="AM94" i="1" s="1"/>
  <c r="AY94" i="1" s="1"/>
  <c r="I88" i="2"/>
  <c r="AM92" i="1" s="1"/>
  <c r="AY92" i="1" s="1"/>
  <c r="I86" i="2"/>
  <c r="AM90" i="1" s="1"/>
  <c r="AY90" i="1" s="1"/>
  <c r="I84" i="2"/>
  <c r="AM88" i="1" s="1"/>
  <c r="AY88" i="1" s="1"/>
  <c r="I82" i="2"/>
  <c r="AM86" i="1" s="1"/>
  <c r="AY86" i="1" s="1"/>
  <c r="I80" i="2"/>
  <c r="AM84" i="1" s="1"/>
  <c r="AY84" i="1" s="1"/>
  <c r="I78" i="2"/>
  <c r="AM82" i="1" s="1"/>
  <c r="AY82" i="1" s="1"/>
  <c r="I76" i="2"/>
  <c r="AM80" i="1" s="1"/>
  <c r="AY80" i="1" s="1"/>
  <c r="I74" i="2"/>
  <c r="AM78" i="1" s="1"/>
  <c r="AY78" i="1" s="1"/>
  <c r="I72" i="2"/>
  <c r="AM76" i="1" s="1"/>
  <c r="AY76" i="1" s="1"/>
  <c r="I70" i="2"/>
  <c r="AM74" i="1" s="1"/>
  <c r="AY74" i="1" s="1"/>
  <c r="I68" i="2"/>
  <c r="AM72" i="1" s="1"/>
  <c r="AY72" i="1" s="1"/>
  <c r="I66" i="2"/>
  <c r="AM70" i="1" s="1"/>
  <c r="AY70" i="1" s="1"/>
  <c r="I64" i="2"/>
  <c r="AM68" i="1" s="1"/>
  <c r="AY68" i="1" s="1"/>
  <c r="I62" i="2"/>
  <c r="AM66" i="1" s="1"/>
  <c r="AY66" i="1" s="1"/>
  <c r="I60" i="2"/>
  <c r="AM64" i="1" s="1"/>
  <c r="AY64" i="1" s="1"/>
  <c r="I58" i="2"/>
  <c r="AM62" i="1" s="1"/>
  <c r="AY62" i="1" s="1"/>
  <c r="I56" i="2"/>
  <c r="AM60" i="1" s="1"/>
  <c r="AY60" i="1" s="1"/>
  <c r="I54" i="2"/>
  <c r="AM58" i="1" s="1"/>
  <c r="AY58" i="1" s="1"/>
  <c r="I52" i="2"/>
  <c r="AM56" i="1" s="1"/>
  <c r="AY56" i="1" s="1"/>
  <c r="I98" i="3"/>
  <c r="AP102" i="1" s="1"/>
  <c r="AZ102" i="1" s="1"/>
  <c r="I96" i="3"/>
  <c r="AP100" i="1" s="1"/>
  <c r="AZ100" i="1" s="1"/>
  <c r="I94" i="3"/>
  <c r="AP98" i="1" s="1"/>
  <c r="AZ98" i="1" s="1"/>
  <c r="I92" i="3"/>
  <c r="AP96" i="1" s="1"/>
  <c r="AZ96" i="1" s="1"/>
  <c r="I90" i="3"/>
  <c r="AP94" i="1" s="1"/>
  <c r="AZ94" i="1" s="1"/>
  <c r="I88" i="3"/>
  <c r="AP92" i="1" s="1"/>
  <c r="AZ92" i="1" s="1"/>
  <c r="I86" i="3"/>
  <c r="AP90" i="1" s="1"/>
  <c r="AZ90" i="1" s="1"/>
  <c r="I84" i="3"/>
  <c r="AP88" i="1" s="1"/>
  <c r="AZ88" i="1" s="1"/>
  <c r="I82" i="3"/>
  <c r="AP86" i="1" s="1"/>
  <c r="AZ86" i="1" s="1"/>
  <c r="I80" i="3"/>
  <c r="AP84" i="1" s="1"/>
  <c r="AZ84" i="1" s="1"/>
  <c r="I78" i="3"/>
  <c r="AP82" i="1" s="1"/>
  <c r="AZ82" i="1" s="1"/>
  <c r="I76" i="3"/>
  <c r="AP80" i="1" s="1"/>
  <c r="AZ80" i="1" s="1"/>
  <c r="I74" i="3"/>
  <c r="AP78" i="1" s="1"/>
  <c r="AZ78" i="1" s="1"/>
  <c r="I72" i="3"/>
  <c r="AP76" i="1" s="1"/>
  <c r="AZ76" i="1" s="1"/>
  <c r="I70" i="3"/>
  <c r="AP74" i="1" s="1"/>
  <c r="AZ74" i="1" s="1"/>
  <c r="I68" i="3"/>
  <c r="AP72" i="1" s="1"/>
  <c r="AZ72" i="1" s="1"/>
  <c r="I66" i="3"/>
  <c r="AP70" i="1" s="1"/>
  <c r="AZ70" i="1" s="1"/>
  <c r="I64" i="3"/>
  <c r="AP68" i="1" s="1"/>
  <c r="AZ68" i="1" s="1"/>
  <c r="I62" i="3"/>
  <c r="AP66" i="1" s="1"/>
  <c r="AZ66" i="1" s="1"/>
  <c r="I60" i="3"/>
  <c r="AP64" i="1" s="1"/>
  <c r="AZ64" i="1" s="1"/>
  <c r="I58" i="3"/>
  <c r="AP62" i="1" s="1"/>
  <c r="AZ62" i="1" s="1"/>
  <c r="I56" i="3"/>
  <c r="AP60" i="1" s="1"/>
  <c r="AZ60" i="1" s="1"/>
  <c r="I54" i="3"/>
  <c r="AP58" i="1" s="1"/>
  <c r="AZ58" i="1" s="1"/>
  <c r="I52" i="3"/>
  <c r="AP56" i="1" s="1"/>
  <c r="AZ56" i="1" s="1"/>
  <c r="A15" i="11"/>
  <c r="A10" i="4"/>
  <c r="A10" i="3"/>
  <c r="A10" i="2"/>
  <c r="A10" i="10"/>
  <c r="B51" i="4"/>
  <c r="B51" i="3"/>
  <c r="H51" i="3"/>
  <c r="B51" i="2"/>
  <c r="H51" i="2"/>
  <c r="BC56" i="1" l="1"/>
  <c r="BD56" i="1" s="1"/>
  <c r="BE56" i="1" s="1"/>
  <c r="BC64" i="1"/>
  <c r="BD64" i="1" s="1"/>
  <c r="BE64" i="1" s="1"/>
  <c r="BC72" i="1"/>
  <c r="BD72" i="1" s="1"/>
  <c r="BE72" i="1" s="1"/>
  <c r="BC80" i="1"/>
  <c r="BD80" i="1" s="1"/>
  <c r="BE80" i="1" s="1"/>
  <c r="BC88" i="1"/>
  <c r="BD88" i="1" s="1"/>
  <c r="BE88" i="1" s="1"/>
  <c r="BC96" i="1"/>
  <c r="BD96" i="1" s="1"/>
  <c r="BE96" i="1" s="1"/>
  <c r="BC57" i="1"/>
  <c r="BD57" i="1" s="1"/>
  <c r="BE57" i="1" s="1"/>
  <c r="BC65" i="1"/>
  <c r="BD65" i="1" s="1"/>
  <c r="BE65" i="1" s="1"/>
  <c r="BC73" i="1"/>
  <c r="BD73" i="1" s="1"/>
  <c r="BE73" i="1" s="1"/>
  <c r="BC81" i="1"/>
  <c r="BD81" i="1" s="1"/>
  <c r="BE81" i="1" s="1"/>
  <c r="BC89" i="1"/>
  <c r="BD89" i="1" s="1"/>
  <c r="BE89" i="1" s="1"/>
  <c r="BC97" i="1"/>
  <c r="BD97" i="1" s="1"/>
  <c r="BE97" i="1" s="1"/>
  <c r="BC58" i="1"/>
  <c r="BD58" i="1" s="1"/>
  <c r="BE58" i="1" s="1"/>
  <c r="BC66" i="1"/>
  <c r="BD66" i="1" s="1"/>
  <c r="BE66" i="1" s="1"/>
  <c r="BC74" i="1"/>
  <c r="BD74" i="1" s="1"/>
  <c r="BE74" i="1" s="1"/>
  <c r="BC82" i="1"/>
  <c r="BD82" i="1" s="1"/>
  <c r="BE82" i="1" s="1"/>
  <c r="BC90" i="1"/>
  <c r="BD90" i="1" s="1"/>
  <c r="BE90" i="1" s="1"/>
  <c r="BC98" i="1"/>
  <c r="BD98" i="1" s="1"/>
  <c r="BE98" i="1" s="1"/>
  <c r="BC59" i="1"/>
  <c r="BD59" i="1" s="1"/>
  <c r="BE59" i="1" s="1"/>
  <c r="BC67" i="1"/>
  <c r="BD67" i="1" s="1"/>
  <c r="BE67" i="1" s="1"/>
  <c r="BC75" i="1"/>
  <c r="BD75" i="1" s="1"/>
  <c r="BE75" i="1" s="1"/>
  <c r="BC83" i="1"/>
  <c r="BD83" i="1" s="1"/>
  <c r="BE83" i="1" s="1"/>
  <c r="BC91" i="1"/>
  <c r="BD91" i="1" s="1"/>
  <c r="BE91" i="1" s="1"/>
  <c r="BC99" i="1"/>
  <c r="BD99" i="1" s="1"/>
  <c r="BE99" i="1" s="1"/>
  <c r="BG104" i="1"/>
  <c r="BF104" i="1"/>
  <c r="BC60" i="1"/>
  <c r="BD60" i="1" s="1"/>
  <c r="BE60" i="1" s="1"/>
  <c r="BC68" i="1"/>
  <c r="BD68" i="1" s="1"/>
  <c r="BE68" i="1" s="1"/>
  <c r="BC76" i="1"/>
  <c r="BD76" i="1" s="1"/>
  <c r="BE76" i="1" s="1"/>
  <c r="BC84" i="1"/>
  <c r="BD84" i="1" s="1"/>
  <c r="BE84" i="1" s="1"/>
  <c r="BC92" i="1"/>
  <c r="BD92" i="1" s="1"/>
  <c r="BE92" i="1" s="1"/>
  <c r="BC100" i="1"/>
  <c r="BD100" i="1" s="1"/>
  <c r="BE100" i="1" s="1"/>
  <c r="BC61" i="1"/>
  <c r="BD61" i="1" s="1"/>
  <c r="BE61" i="1" s="1"/>
  <c r="BC69" i="1"/>
  <c r="BD69" i="1" s="1"/>
  <c r="BE69" i="1" s="1"/>
  <c r="BC77" i="1"/>
  <c r="BD77" i="1" s="1"/>
  <c r="BE77" i="1" s="1"/>
  <c r="BC85" i="1"/>
  <c r="BD85" i="1" s="1"/>
  <c r="BE85" i="1" s="1"/>
  <c r="BC93" i="1"/>
  <c r="BD93" i="1" s="1"/>
  <c r="BE93" i="1" s="1"/>
  <c r="BC101" i="1"/>
  <c r="BD101" i="1" s="1"/>
  <c r="BE101" i="1" s="1"/>
  <c r="BC62" i="1"/>
  <c r="BD62" i="1" s="1"/>
  <c r="BE62" i="1" s="1"/>
  <c r="BC70" i="1"/>
  <c r="BD70" i="1" s="1"/>
  <c r="BE70" i="1" s="1"/>
  <c r="BC78" i="1"/>
  <c r="BD78" i="1" s="1"/>
  <c r="BE78" i="1" s="1"/>
  <c r="BC86" i="1"/>
  <c r="BD86" i="1" s="1"/>
  <c r="BE86" i="1" s="1"/>
  <c r="BC94" i="1"/>
  <c r="BD94" i="1" s="1"/>
  <c r="BE94" i="1" s="1"/>
  <c r="BC102" i="1"/>
  <c r="BD102" i="1" s="1"/>
  <c r="BE102" i="1" s="1"/>
  <c r="BC63" i="1"/>
  <c r="BD63" i="1" s="1"/>
  <c r="BE63" i="1" s="1"/>
  <c r="BC71" i="1"/>
  <c r="BD71" i="1" s="1"/>
  <c r="BE71" i="1" s="1"/>
  <c r="BC79" i="1"/>
  <c r="BD79" i="1" s="1"/>
  <c r="BE79" i="1" s="1"/>
  <c r="BC87" i="1"/>
  <c r="BD87" i="1" s="1"/>
  <c r="BE87" i="1" s="1"/>
  <c r="BC95" i="1"/>
  <c r="BD95" i="1" s="1"/>
  <c r="BE95" i="1" s="1"/>
  <c r="BC103" i="1"/>
  <c r="BD103" i="1" s="1"/>
  <c r="BE103" i="1" s="1"/>
  <c r="BF105" i="1"/>
  <c r="BG105" i="1"/>
  <c r="I51" i="2"/>
  <c r="AM55" i="1" s="1"/>
  <c r="AY55" i="1" s="1"/>
  <c r="BC55" i="1" s="1"/>
  <c r="BD55" i="1" s="1"/>
  <c r="BE55" i="1" s="1"/>
  <c r="I51" i="3"/>
  <c r="AP55" i="1" s="1"/>
  <c r="AZ55" i="1" s="1"/>
  <c r="A16" i="11"/>
  <c r="A11" i="4"/>
  <c r="A11" i="3"/>
  <c r="A11" i="2"/>
  <c r="A11" i="10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32" i="3"/>
  <c r="H32" i="3"/>
  <c r="B33" i="3"/>
  <c r="H33" i="3"/>
  <c r="B34" i="3"/>
  <c r="H34" i="3"/>
  <c r="B35" i="3"/>
  <c r="H35" i="3"/>
  <c r="B36" i="3"/>
  <c r="H36" i="3"/>
  <c r="B37" i="3"/>
  <c r="H37" i="3"/>
  <c r="B38" i="3"/>
  <c r="H38" i="3"/>
  <c r="B39" i="3"/>
  <c r="H39" i="3"/>
  <c r="B40" i="3"/>
  <c r="H40" i="3"/>
  <c r="B41" i="3"/>
  <c r="H41" i="3"/>
  <c r="B42" i="3"/>
  <c r="H42" i="3"/>
  <c r="B43" i="3"/>
  <c r="H43" i="3"/>
  <c r="B44" i="3"/>
  <c r="H44" i="3"/>
  <c r="B45" i="3"/>
  <c r="H45" i="3"/>
  <c r="B46" i="3"/>
  <c r="H46" i="3"/>
  <c r="B47" i="3"/>
  <c r="H47" i="3"/>
  <c r="B48" i="3"/>
  <c r="H48" i="3"/>
  <c r="B49" i="3"/>
  <c r="H49" i="3"/>
  <c r="B50" i="3"/>
  <c r="H50" i="3"/>
  <c r="B32" i="2"/>
  <c r="H32" i="2"/>
  <c r="B33" i="2"/>
  <c r="H33" i="2"/>
  <c r="B34" i="2"/>
  <c r="H34" i="2"/>
  <c r="B35" i="2"/>
  <c r="H35" i="2"/>
  <c r="B36" i="2"/>
  <c r="H36" i="2"/>
  <c r="B37" i="2"/>
  <c r="H37" i="2"/>
  <c r="B38" i="2"/>
  <c r="H38" i="2"/>
  <c r="B39" i="2"/>
  <c r="H39" i="2"/>
  <c r="B40" i="2"/>
  <c r="H40" i="2"/>
  <c r="B41" i="2"/>
  <c r="H41" i="2"/>
  <c r="B42" i="2"/>
  <c r="H42" i="2"/>
  <c r="B43" i="2"/>
  <c r="H43" i="2"/>
  <c r="B44" i="2"/>
  <c r="H44" i="2"/>
  <c r="B45" i="2"/>
  <c r="H45" i="2"/>
  <c r="B46" i="2"/>
  <c r="H46" i="2"/>
  <c r="B47" i="2"/>
  <c r="H47" i="2"/>
  <c r="B48" i="2"/>
  <c r="H48" i="2"/>
  <c r="B49" i="2"/>
  <c r="H49" i="2"/>
  <c r="B50" i="2"/>
  <c r="H50" i="2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2" i="4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2" i="3"/>
  <c r="I2" i="3" s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  <c r="I2" i="2" s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2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2" i="2"/>
  <c r="BF87" i="1" l="1"/>
  <c r="BG87" i="1"/>
  <c r="BF102" i="1"/>
  <c r="BG102" i="1"/>
  <c r="BF70" i="1"/>
  <c r="BG70" i="1"/>
  <c r="BF85" i="1"/>
  <c r="BG85" i="1"/>
  <c r="BF100" i="1"/>
  <c r="BG100" i="1"/>
  <c r="BG68" i="1"/>
  <c r="BF68" i="1"/>
  <c r="BF99" i="1"/>
  <c r="BG99" i="1"/>
  <c r="BF67" i="1"/>
  <c r="BG67" i="1"/>
  <c r="BF82" i="1"/>
  <c r="BG82" i="1"/>
  <c r="BG97" i="1"/>
  <c r="BF97" i="1"/>
  <c r="BF65" i="1"/>
  <c r="BG65" i="1"/>
  <c r="BG80" i="1"/>
  <c r="BF80" i="1"/>
  <c r="BF79" i="1"/>
  <c r="BG79" i="1"/>
  <c r="BF94" i="1"/>
  <c r="BG94" i="1"/>
  <c r="BF62" i="1"/>
  <c r="BG62" i="1"/>
  <c r="BF77" i="1"/>
  <c r="BG77" i="1"/>
  <c r="BF92" i="1"/>
  <c r="BG92" i="1"/>
  <c r="BF60" i="1"/>
  <c r="BG60" i="1"/>
  <c r="BF91" i="1"/>
  <c r="BG91" i="1"/>
  <c r="BG59" i="1"/>
  <c r="BF59" i="1"/>
  <c r="BF74" i="1"/>
  <c r="BG74" i="1"/>
  <c r="BF89" i="1"/>
  <c r="BG89" i="1"/>
  <c r="BF57" i="1"/>
  <c r="BG57" i="1"/>
  <c r="BG72" i="1"/>
  <c r="BF72" i="1"/>
  <c r="BG103" i="1"/>
  <c r="BF103" i="1"/>
  <c r="BF71" i="1"/>
  <c r="BG71" i="1"/>
  <c r="BF86" i="1"/>
  <c r="BG86" i="1"/>
  <c r="BF101" i="1"/>
  <c r="BG101" i="1"/>
  <c r="BF69" i="1"/>
  <c r="BG69" i="1"/>
  <c r="BG84" i="1"/>
  <c r="BF84" i="1"/>
  <c r="BF83" i="1"/>
  <c r="BG83" i="1"/>
  <c r="BF98" i="1"/>
  <c r="BG98" i="1"/>
  <c r="BF66" i="1"/>
  <c r="BG66" i="1"/>
  <c r="BF81" i="1"/>
  <c r="BG81" i="1"/>
  <c r="BF96" i="1"/>
  <c r="BG96" i="1"/>
  <c r="BG64" i="1"/>
  <c r="BF64" i="1"/>
  <c r="BG55" i="1"/>
  <c r="BF55" i="1"/>
  <c r="BF95" i="1"/>
  <c r="BG95" i="1"/>
  <c r="BF63" i="1"/>
  <c r="BG63" i="1"/>
  <c r="BF78" i="1"/>
  <c r="BG78" i="1"/>
  <c r="BG93" i="1"/>
  <c r="BF93" i="1"/>
  <c r="BF61" i="1"/>
  <c r="BG61" i="1"/>
  <c r="BG76" i="1"/>
  <c r="BF76" i="1"/>
  <c r="BF75" i="1"/>
  <c r="BG75" i="1"/>
  <c r="BF90" i="1"/>
  <c r="BG90" i="1"/>
  <c r="BF58" i="1"/>
  <c r="BG58" i="1"/>
  <c r="BF73" i="1"/>
  <c r="BG73" i="1"/>
  <c r="BG88" i="1"/>
  <c r="BF88" i="1"/>
  <c r="BF56" i="1"/>
  <c r="BG56" i="1"/>
  <c r="I30" i="2"/>
  <c r="AM34" i="1" s="1"/>
  <c r="AY34" i="1" s="1"/>
  <c r="I26" i="2"/>
  <c r="AM30" i="1" s="1"/>
  <c r="AY30" i="1" s="1"/>
  <c r="I22" i="2"/>
  <c r="AM26" i="1" s="1"/>
  <c r="AY26" i="1" s="1"/>
  <c r="I28" i="3"/>
  <c r="AP32" i="1" s="1"/>
  <c r="AZ32" i="1" s="1"/>
  <c r="I24" i="3"/>
  <c r="AP28" i="1" s="1"/>
  <c r="AZ28" i="1" s="1"/>
  <c r="I16" i="3"/>
  <c r="AP20" i="1" s="1"/>
  <c r="AZ20" i="1" s="1"/>
  <c r="I50" i="2"/>
  <c r="AM54" i="1" s="1"/>
  <c r="AY54" i="1" s="1"/>
  <c r="I48" i="2"/>
  <c r="AM52" i="1" s="1"/>
  <c r="AY52" i="1" s="1"/>
  <c r="I46" i="2"/>
  <c r="AM50" i="1" s="1"/>
  <c r="AY50" i="1" s="1"/>
  <c r="I44" i="2"/>
  <c r="AM48" i="1" s="1"/>
  <c r="AY48" i="1" s="1"/>
  <c r="I42" i="2"/>
  <c r="AM46" i="1" s="1"/>
  <c r="AY46" i="1" s="1"/>
  <c r="I40" i="2"/>
  <c r="AM44" i="1" s="1"/>
  <c r="AY44" i="1" s="1"/>
  <c r="I38" i="2"/>
  <c r="AM42" i="1" s="1"/>
  <c r="AY42" i="1" s="1"/>
  <c r="I36" i="2"/>
  <c r="AM40" i="1" s="1"/>
  <c r="AY40" i="1" s="1"/>
  <c r="I34" i="2"/>
  <c r="AM38" i="1" s="1"/>
  <c r="AY38" i="1" s="1"/>
  <c r="I32" i="2"/>
  <c r="AM36" i="1" s="1"/>
  <c r="AY36" i="1" s="1"/>
  <c r="I49" i="3"/>
  <c r="AP53" i="1" s="1"/>
  <c r="AZ53" i="1" s="1"/>
  <c r="I47" i="3"/>
  <c r="AP51" i="1" s="1"/>
  <c r="AZ51" i="1" s="1"/>
  <c r="I45" i="3"/>
  <c r="AP49" i="1" s="1"/>
  <c r="AZ49" i="1" s="1"/>
  <c r="I43" i="3"/>
  <c r="AP47" i="1" s="1"/>
  <c r="AZ47" i="1" s="1"/>
  <c r="I41" i="3"/>
  <c r="AP45" i="1" s="1"/>
  <c r="AZ45" i="1" s="1"/>
  <c r="I39" i="3"/>
  <c r="AP43" i="1" s="1"/>
  <c r="AZ43" i="1" s="1"/>
  <c r="I37" i="3"/>
  <c r="AP41" i="1" s="1"/>
  <c r="AZ41" i="1" s="1"/>
  <c r="I35" i="3"/>
  <c r="AP39" i="1" s="1"/>
  <c r="AZ39" i="1" s="1"/>
  <c r="I33" i="3"/>
  <c r="AP37" i="1" s="1"/>
  <c r="AZ37" i="1" s="1"/>
  <c r="I29" i="2"/>
  <c r="AM33" i="1" s="1"/>
  <c r="AY33" i="1" s="1"/>
  <c r="I25" i="2"/>
  <c r="AM29" i="1" s="1"/>
  <c r="AY29" i="1" s="1"/>
  <c r="I31" i="3"/>
  <c r="AP35" i="1" s="1"/>
  <c r="AZ35" i="1" s="1"/>
  <c r="I27" i="3"/>
  <c r="AP31" i="1" s="1"/>
  <c r="AZ31" i="1" s="1"/>
  <c r="I23" i="3"/>
  <c r="AP27" i="1" s="1"/>
  <c r="AZ27" i="1" s="1"/>
  <c r="I28" i="2"/>
  <c r="AM32" i="1" s="1"/>
  <c r="AY32" i="1" s="1"/>
  <c r="I24" i="2"/>
  <c r="AM28" i="1" s="1"/>
  <c r="AY28" i="1" s="1"/>
  <c r="BC28" i="1" s="1"/>
  <c r="BD28" i="1" s="1"/>
  <c r="BE28" i="1" s="1"/>
  <c r="I16" i="2"/>
  <c r="AM20" i="1" s="1"/>
  <c r="AY20" i="1" s="1"/>
  <c r="I30" i="3"/>
  <c r="AP34" i="1" s="1"/>
  <c r="AZ34" i="1" s="1"/>
  <c r="I26" i="3"/>
  <c r="AP30" i="1" s="1"/>
  <c r="AZ30" i="1" s="1"/>
  <c r="I22" i="3"/>
  <c r="AP26" i="1" s="1"/>
  <c r="AZ26" i="1" s="1"/>
  <c r="I49" i="2"/>
  <c r="AM53" i="1" s="1"/>
  <c r="AY53" i="1" s="1"/>
  <c r="BC53" i="1" s="1"/>
  <c r="BD53" i="1" s="1"/>
  <c r="BE53" i="1" s="1"/>
  <c r="I47" i="2"/>
  <c r="AM51" i="1" s="1"/>
  <c r="AY51" i="1" s="1"/>
  <c r="BC51" i="1" s="1"/>
  <c r="BD51" i="1" s="1"/>
  <c r="BE51" i="1" s="1"/>
  <c r="I45" i="2"/>
  <c r="AM49" i="1" s="1"/>
  <c r="AY49" i="1" s="1"/>
  <c r="BC49" i="1" s="1"/>
  <c r="BD49" i="1" s="1"/>
  <c r="BE49" i="1" s="1"/>
  <c r="I43" i="2"/>
  <c r="AM47" i="1" s="1"/>
  <c r="AY47" i="1" s="1"/>
  <c r="BC47" i="1" s="1"/>
  <c r="BD47" i="1" s="1"/>
  <c r="BE47" i="1" s="1"/>
  <c r="I41" i="2"/>
  <c r="AM45" i="1" s="1"/>
  <c r="AY45" i="1" s="1"/>
  <c r="BC45" i="1" s="1"/>
  <c r="BD45" i="1" s="1"/>
  <c r="BE45" i="1" s="1"/>
  <c r="I39" i="2"/>
  <c r="AM43" i="1" s="1"/>
  <c r="AY43" i="1" s="1"/>
  <c r="BC43" i="1" s="1"/>
  <c r="BD43" i="1" s="1"/>
  <c r="BE43" i="1" s="1"/>
  <c r="I37" i="2"/>
  <c r="AM41" i="1" s="1"/>
  <c r="AY41" i="1" s="1"/>
  <c r="BC41" i="1" s="1"/>
  <c r="BD41" i="1" s="1"/>
  <c r="BE41" i="1" s="1"/>
  <c r="I35" i="2"/>
  <c r="AM39" i="1" s="1"/>
  <c r="AY39" i="1" s="1"/>
  <c r="BC39" i="1" s="1"/>
  <c r="BD39" i="1" s="1"/>
  <c r="BE39" i="1" s="1"/>
  <c r="I33" i="2"/>
  <c r="AM37" i="1" s="1"/>
  <c r="AY37" i="1" s="1"/>
  <c r="BC37" i="1" s="1"/>
  <c r="BD37" i="1" s="1"/>
  <c r="BE37" i="1" s="1"/>
  <c r="I50" i="3"/>
  <c r="AP54" i="1" s="1"/>
  <c r="AZ54" i="1" s="1"/>
  <c r="I48" i="3"/>
  <c r="AP52" i="1" s="1"/>
  <c r="AZ52" i="1" s="1"/>
  <c r="I46" i="3"/>
  <c r="AP50" i="1" s="1"/>
  <c r="AZ50" i="1" s="1"/>
  <c r="I44" i="3"/>
  <c r="AP48" i="1" s="1"/>
  <c r="AZ48" i="1" s="1"/>
  <c r="I42" i="3"/>
  <c r="AP46" i="1" s="1"/>
  <c r="AZ46" i="1" s="1"/>
  <c r="I40" i="3"/>
  <c r="AP44" i="1" s="1"/>
  <c r="AZ44" i="1" s="1"/>
  <c r="I38" i="3"/>
  <c r="AP42" i="1" s="1"/>
  <c r="AZ42" i="1" s="1"/>
  <c r="I36" i="3"/>
  <c r="AP40" i="1" s="1"/>
  <c r="AZ40" i="1" s="1"/>
  <c r="I34" i="3"/>
  <c r="AP38" i="1" s="1"/>
  <c r="AZ38" i="1" s="1"/>
  <c r="I32" i="3"/>
  <c r="AP36" i="1" s="1"/>
  <c r="AZ36" i="1" s="1"/>
  <c r="I31" i="2"/>
  <c r="AM35" i="1" s="1"/>
  <c r="AY35" i="1" s="1"/>
  <c r="BC35" i="1" s="1"/>
  <c r="BD35" i="1" s="1"/>
  <c r="BE35" i="1" s="1"/>
  <c r="I27" i="2"/>
  <c r="AM31" i="1" s="1"/>
  <c r="AY31" i="1" s="1"/>
  <c r="BC31" i="1" s="1"/>
  <c r="BD31" i="1" s="1"/>
  <c r="BE31" i="1" s="1"/>
  <c r="I23" i="2"/>
  <c r="AM27" i="1" s="1"/>
  <c r="AY27" i="1" s="1"/>
  <c r="BC27" i="1" s="1"/>
  <c r="BD27" i="1" s="1"/>
  <c r="BE27" i="1" s="1"/>
  <c r="I29" i="3"/>
  <c r="AP33" i="1" s="1"/>
  <c r="AZ33" i="1" s="1"/>
  <c r="I25" i="3"/>
  <c r="AP29" i="1" s="1"/>
  <c r="AZ29" i="1" s="1"/>
  <c r="I14" i="2"/>
  <c r="AM18" i="1" s="1"/>
  <c r="AY18" i="1" s="1"/>
  <c r="I4" i="3"/>
  <c r="AP8" i="1" s="1"/>
  <c r="AZ8" i="1" s="1"/>
  <c r="I21" i="2"/>
  <c r="AM25" i="1" s="1"/>
  <c r="AY25" i="1" s="1"/>
  <c r="I13" i="2"/>
  <c r="AM17" i="1" s="1"/>
  <c r="AY17" i="1" s="1"/>
  <c r="I5" i="2"/>
  <c r="AM9" i="1" s="1"/>
  <c r="AY9" i="1" s="1"/>
  <c r="I15" i="3"/>
  <c r="AP19" i="1" s="1"/>
  <c r="AZ19" i="1" s="1"/>
  <c r="I7" i="3"/>
  <c r="AP11" i="1" s="1"/>
  <c r="AZ11" i="1" s="1"/>
  <c r="I20" i="2"/>
  <c r="AM24" i="1" s="1"/>
  <c r="AY24" i="1" s="1"/>
  <c r="BC24" i="1" s="1"/>
  <c r="BD24" i="1" s="1"/>
  <c r="BE24" i="1" s="1"/>
  <c r="I12" i="2"/>
  <c r="AM16" i="1" s="1"/>
  <c r="AY16" i="1" s="1"/>
  <c r="I8" i="2"/>
  <c r="AM12" i="1" s="1"/>
  <c r="AY12" i="1" s="1"/>
  <c r="I4" i="2"/>
  <c r="AM8" i="1" s="1"/>
  <c r="AY8" i="1" s="1"/>
  <c r="I18" i="3"/>
  <c r="AP22" i="1" s="1"/>
  <c r="AZ22" i="1" s="1"/>
  <c r="I14" i="3"/>
  <c r="AP18" i="1" s="1"/>
  <c r="AZ18" i="1" s="1"/>
  <c r="I10" i="3"/>
  <c r="AP14" i="1" s="1"/>
  <c r="AZ14" i="1" s="1"/>
  <c r="I6" i="3"/>
  <c r="AP10" i="1" s="1"/>
  <c r="AZ10" i="1" s="1"/>
  <c r="I18" i="2"/>
  <c r="AM22" i="1" s="1"/>
  <c r="AY22" i="1" s="1"/>
  <c r="BC22" i="1" s="1"/>
  <c r="BD22" i="1" s="1"/>
  <c r="BE22" i="1" s="1"/>
  <c r="I10" i="2"/>
  <c r="AM14" i="1" s="1"/>
  <c r="AY14" i="1" s="1"/>
  <c r="I6" i="2"/>
  <c r="AM10" i="1" s="1"/>
  <c r="AY10" i="1" s="1"/>
  <c r="I20" i="3"/>
  <c r="AP24" i="1" s="1"/>
  <c r="AZ24" i="1" s="1"/>
  <c r="I12" i="3"/>
  <c r="AP16" i="1" s="1"/>
  <c r="AZ16" i="1" s="1"/>
  <c r="I8" i="3"/>
  <c r="AP12" i="1" s="1"/>
  <c r="AZ12" i="1" s="1"/>
  <c r="I17" i="2"/>
  <c r="AM21" i="1" s="1"/>
  <c r="AY21" i="1" s="1"/>
  <c r="I9" i="2"/>
  <c r="AM13" i="1" s="1"/>
  <c r="AY13" i="1" s="1"/>
  <c r="I19" i="3"/>
  <c r="AP23" i="1" s="1"/>
  <c r="AZ23" i="1" s="1"/>
  <c r="I11" i="3"/>
  <c r="AP15" i="1" s="1"/>
  <c r="AZ15" i="1" s="1"/>
  <c r="I3" i="3"/>
  <c r="AP7" i="1" s="1"/>
  <c r="AZ7" i="1" s="1"/>
  <c r="I19" i="2"/>
  <c r="AM23" i="1" s="1"/>
  <c r="AY23" i="1" s="1"/>
  <c r="I15" i="2"/>
  <c r="AM19" i="1" s="1"/>
  <c r="AY19" i="1" s="1"/>
  <c r="I11" i="2"/>
  <c r="AM15" i="1" s="1"/>
  <c r="AY15" i="1" s="1"/>
  <c r="BC15" i="1" s="1"/>
  <c r="BD15" i="1" s="1"/>
  <c r="BE15" i="1" s="1"/>
  <c r="I7" i="2"/>
  <c r="AM11" i="1" s="1"/>
  <c r="AY11" i="1" s="1"/>
  <c r="I3" i="2"/>
  <c r="AM7" i="1" s="1"/>
  <c r="AY7" i="1" s="1"/>
  <c r="I21" i="3"/>
  <c r="AP25" i="1" s="1"/>
  <c r="AZ25" i="1" s="1"/>
  <c r="I17" i="3"/>
  <c r="AP21" i="1" s="1"/>
  <c r="AZ21" i="1" s="1"/>
  <c r="I13" i="3"/>
  <c r="AP17" i="1" s="1"/>
  <c r="AZ17" i="1" s="1"/>
  <c r="I9" i="3"/>
  <c r="AP13" i="1" s="1"/>
  <c r="AZ13" i="1" s="1"/>
  <c r="I5" i="3"/>
  <c r="AP9" i="1" s="1"/>
  <c r="AZ9" i="1" s="1"/>
  <c r="A17" i="11"/>
  <c r="A12" i="4"/>
  <c r="A12" i="3"/>
  <c r="A12" i="2"/>
  <c r="A12" i="10"/>
  <c r="L4" i="4"/>
  <c r="L8" i="4"/>
  <c r="L12" i="4"/>
  <c r="L5" i="4"/>
  <c r="L9" i="4"/>
  <c r="L13" i="4"/>
  <c r="L6" i="4"/>
  <c r="L10" i="4"/>
  <c r="L3" i="4"/>
  <c r="L7" i="4"/>
  <c r="L11" i="4"/>
  <c r="BC14" i="1" l="1"/>
  <c r="BD14" i="1" s="1"/>
  <c r="BE14" i="1" s="1"/>
  <c r="BC20" i="1"/>
  <c r="BD20" i="1" s="1"/>
  <c r="BE20" i="1" s="1"/>
  <c r="BC19" i="1"/>
  <c r="BD19" i="1" s="1"/>
  <c r="BE19" i="1" s="1"/>
  <c r="BC17" i="1"/>
  <c r="BD17" i="1" s="1"/>
  <c r="BE17" i="1" s="1"/>
  <c r="BF17" i="1" s="1"/>
  <c r="BC36" i="1"/>
  <c r="BD36" i="1" s="1"/>
  <c r="BE36" i="1" s="1"/>
  <c r="BC7" i="1"/>
  <c r="BD7" i="1" s="1"/>
  <c r="BC8" i="1"/>
  <c r="BD8" i="1" s="1"/>
  <c r="BE8" i="1" s="1"/>
  <c r="BC11" i="1"/>
  <c r="BD11" i="1" s="1"/>
  <c r="BE11" i="1" s="1"/>
  <c r="BC21" i="1"/>
  <c r="BD21" i="1" s="1"/>
  <c r="BE21" i="1" s="1"/>
  <c r="BC10" i="1"/>
  <c r="BD10" i="1" s="1"/>
  <c r="BE10" i="1" s="1"/>
  <c r="BC12" i="1"/>
  <c r="BD12" i="1" s="1"/>
  <c r="BE12" i="1" s="1"/>
  <c r="BF27" i="1"/>
  <c r="BG27" i="1"/>
  <c r="BG43" i="1"/>
  <c r="BF43" i="1"/>
  <c r="BG51" i="1"/>
  <c r="BF51" i="1"/>
  <c r="BC33" i="1"/>
  <c r="BD33" i="1" s="1"/>
  <c r="BE33" i="1" s="1"/>
  <c r="BC40" i="1"/>
  <c r="BD40" i="1" s="1"/>
  <c r="BE40" i="1" s="1"/>
  <c r="BC48" i="1"/>
  <c r="BD48" i="1" s="1"/>
  <c r="BE48" i="1" s="1"/>
  <c r="BC30" i="1"/>
  <c r="BD30" i="1" s="1"/>
  <c r="BE30" i="1" s="1"/>
  <c r="BG15" i="1"/>
  <c r="BF15" i="1"/>
  <c r="BF14" i="1"/>
  <c r="BG14" i="1"/>
  <c r="BC16" i="1"/>
  <c r="BD16" i="1" s="1"/>
  <c r="BE16" i="1" s="1"/>
  <c r="BC9" i="1"/>
  <c r="BD9" i="1" s="1"/>
  <c r="BE9" i="1" s="1"/>
  <c r="BC18" i="1"/>
  <c r="BD18" i="1" s="1"/>
  <c r="BE18" i="1" s="1"/>
  <c r="BG31" i="1"/>
  <c r="BF31" i="1"/>
  <c r="BF37" i="1"/>
  <c r="BG37" i="1"/>
  <c r="BF45" i="1"/>
  <c r="BG45" i="1"/>
  <c r="BF53" i="1"/>
  <c r="BG53" i="1"/>
  <c r="BF20" i="1"/>
  <c r="BG20" i="1"/>
  <c r="BC42" i="1"/>
  <c r="BD42" i="1" s="1"/>
  <c r="BE42" i="1" s="1"/>
  <c r="BC50" i="1"/>
  <c r="BD50" i="1" s="1"/>
  <c r="BE50" i="1" s="1"/>
  <c r="BC34" i="1"/>
  <c r="BD34" i="1" s="1"/>
  <c r="BE34" i="1" s="1"/>
  <c r="BF22" i="1"/>
  <c r="BG22" i="1"/>
  <c r="BF24" i="1"/>
  <c r="BG24" i="1"/>
  <c r="BG35" i="1"/>
  <c r="BF35" i="1"/>
  <c r="BF39" i="1"/>
  <c r="BG39" i="1"/>
  <c r="BG47" i="1"/>
  <c r="BF47" i="1"/>
  <c r="BF28" i="1"/>
  <c r="BG28" i="1"/>
  <c r="BF36" i="1"/>
  <c r="BG36" i="1"/>
  <c r="BC44" i="1"/>
  <c r="BD44" i="1" s="1"/>
  <c r="BE44" i="1" s="1"/>
  <c r="BC52" i="1"/>
  <c r="BD52" i="1" s="1"/>
  <c r="BE52" i="1" s="1"/>
  <c r="BG19" i="1"/>
  <c r="BF19" i="1"/>
  <c r="BG7" i="1"/>
  <c r="BF7" i="1"/>
  <c r="BC23" i="1"/>
  <c r="BD23" i="1" s="1"/>
  <c r="BE23" i="1" s="1"/>
  <c r="BC13" i="1"/>
  <c r="BD13" i="1" s="1"/>
  <c r="BE13" i="1" s="1"/>
  <c r="BF8" i="1"/>
  <c r="BG8" i="1"/>
  <c r="BC25" i="1"/>
  <c r="BD25" i="1" s="1"/>
  <c r="BE25" i="1" s="1"/>
  <c r="BF41" i="1"/>
  <c r="BG41" i="1"/>
  <c r="BF49" i="1"/>
  <c r="BG49" i="1"/>
  <c r="BC32" i="1"/>
  <c r="BD32" i="1" s="1"/>
  <c r="BE32" i="1" s="1"/>
  <c r="BC29" i="1"/>
  <c r="BD29" i="1" s="1"/>
  <c r="BE29" i="1" s="1"/>
  <c r="BC38" i="1"/>
  <c r="BD38" i="1" s="1"/>
  <c r="BE38" i="1" s="1"/>
  <c r="BC46" i="1"/>
  <c r="BD46" i="1" s="1"/>
  <c r="BE46" i="1" s="1"/>
  <c r="BC54" i="1"/>
  <c r="BD54" i="1" s="1"/>
  <c r="BE54" i="1" s="1"/>
  <c r="BC26" i="1"/>
  <c r="BD26" i="1" s="1"/>
  <c r="BE26" i="1" s="1"/>
  <c r="N12" i="3"/>
  <c r="N7" i="3"/>
  <c r="N12" i="2"/>
  <c r="N13" i="3"/>
  <c r="N6" i="3"/>
  <c r="N6" i="2"/>
  <c r="N7" i="2"/>
  <c r="N3" i="2"/>
  <c r="N9" i="3"/>
  <c r="N8" i="2"/>
  <c r="N8" i="3"/>
  <c r="N9" i="2"/>
  <c r="N4" i="2"/>
  <c r="N10" i="2"/>
  <c r="N4" i="3"/>
  <c r="N10" i="3"/>
  <c r="N5" i="3"/>
  <c r="N13" i="2"/>
  <c r="N3" i="3"/>
  <c r="N5" i="2"/>
  <c r="N11" i="2"/>
  <c r="N11" i="3"/>
  <c r="A18" i="11"/>
  <c r="A13" i="4"/>
  <c r="A13" i="3"/>
  <c r="A13" i="2"/>
  <c r="A13" i="10"/>
  <c r="BE7" i="1" l="1"/>
  <c r="BV5" i="1"/>
  <c r="BU5" i="1"/>
  <c r="BG17" i="1"/>
  <c r="BF38" i="1"/>
  <c r="BG38" i="1"/>
  <c r="BF52" i="1"/>
  <c r="BG52" i="1"/>
  <c r="BF42" i="1"/>
  <c r="BG42" i="1"/>
  <c r="BF9" i="1"/>
  <c r="BG9" i="1"/>
  <c r="BT5" i="1" s="1"/>
  <c r="BG40" i="1"/>
  <c r="BF40" i="1"/>
  <c r="BF12" i="1"/>
  <c r="BG12" i="1"/>
  <c r="BG26" i="1"/>
  <c r="BF26" i="1"/>
  <c r="BF29" i="1"/>
  <c r="BG29" i="1"/>
  <c r="BG44" i="1"/>
  <c r="BF44" i="1"/>
  <c r="BF16" i="1"/>
  <c r="BG16" i="1"/>
  <c r="BF33" i="1"/>
  <c r="BG33" i="1"/>
  <c r="BF10" i="1"/>
  <c r="BG10" i="1"/>
  <c r="BF54" i="1"/>
  <c r="BG54" i="1"/>
  <c r="BF32" i="1"/>
  <c r="BG32" i="1"/>
  <c r="BF13" i="1"/>
  <c r="BG13" i="1"/>
  <c r="BG34" i="1"/>
  <c r="BF34" i="1"/>
  <c r="BG30" i="1"/>
  <c r="BF30" i="1"/>
  <c r="BF21" i="1"/>
  <c r="BG21" i="1"/>
  <c r="BF46" i="1"/>
  <c r="BG46" i="1"/>
  <c r="BF25" i="1"/>
  <c r="BG25" i="1"/>
  <c r="BG23" i="1"/>
  <c r="BF23" i="1"/>
  <c r="BF50" i="1"/>
  <c r="BG50" i="1"/>
  <c r="BF18" i="1"/>
  <c r="BG18" i="1"/>
  <c r="BG48" i="1"/>
  <c r="BF48" i="1"/>
  <c r="BG11" i="1"/>
  <c r="BF11" i="1"/>
  <c r="A19" i="11"/>
  <c r="A14" i="4"/>
  <c r="A14" i="3"/>
  <c r="A14" i="2"/>
  <c r="A14" i="10"/>
  <c r="A20" i="11" l="1"/>
  <c r="A15" i="4"/>
  <c r="A15" i="3"/>
  <c r="A15" i="2"/>
  <c r="A15" i="10"/>
  <c r="A21" i="11" l="1"/>
  <c r="A16" i="4"/>
  <c r="A16" i="3"/>
  <c r="A16" i="2"/>
  <c r="A16" i="10"/>
  <c r="A22" i="11" l="1"/>
  <c r="A17" i="4"/>
  <c r="A17" i="3"/>
  <c r="A17" i="2"/>
  <c r="A17" i="10"/>
  <c r="A23" i="11" l="1"/>
  <c r="A18" i="4"/>
  <c r="A18" i="3"/>
  <c r="A18" i="2"/>
  <c r="A18" i="10"/>
  <c r="A24" i="11" l="1"/>
  <c r="A19" i="4"/>
  <c r="A19" i="3"/>
  <c r="A19" i="2"/>
  <c r="A19" i="10"/>
  <c r="AP6" i="1"/>
  <c r="AZ6" i="1" s="1"/>
  <c r="A25" i="11" l="1"/>
  <c r="A20" i="4"/>
  <c r="A20" i="3"/>
  <c r="A20" i="2"/>
  <c r="A20" i="10"/>
  <c r="AM6" i="1"/>
  <c r="AY6" i="1" s="1"/>
  <c r="BC6" i="1" l="1"/>
  <c r="A26" i="11"/>
  <c r="A21" i="4"/>
  <c r="A21" i="3"/>
  <c r="A21" i="2"/>
  <c r="A21" i="10"/>
  <c r="AS6" i="1"/>
  <c r="BD6" i="1" l="1"/>
  <c r="BE6" i="1" s="1"/>
  <c r="BG6" i="1" s="1"/>
  <c r="A27" i="11"/>
  <c r="A22" i="4"/>
  <c r="A22" i="3"/>
  <c r="A22" i="2"/>
  <c r="A22" i="10"/>
  <c r="BF6" i="1" l="1"/>
  <c r="BK5" i="1"/>
  <c r="A28" i="11"/>
  <c r="A23" i="4"/>
  <c r="A23" i="3"/>
  <c r="A23" i="2"/>
  <c r="A23" i="10"/>
  <c r="BN5" i="1" l="1"/>
  <c r="A29" i="11"/>
  <c r="A24" i="4"/>
  <c r="A24" i="3"/>
  <c r="A24" i="2"/>
  <c r="A24" i="10"/>
  <c r="A30" i="11" l="1"/>
  <c r="A25" i="4"/>
  <c r="A25" i="3"/>
  <c r="A25" i="2"/>
  <c r="A25" i="10"/>
  <c r="A31" i="11" l="1"/>
  <c r="A26" i="4"/>
  <c r="A26" i="3"/>
  <c r="A26" i="2"/>
  <c r="A26" i="10"/>
  <c r="A32" i="11" l="1"/>
  <c r="A27" i="4"/>
  <c r="A27" i="3"/>
  <c r="A27" i="2"/>
  <c r="A27" i="10"/>
  <c r="A33" i="11" l="1"/>
  <c r="A28" i="4"/>
  <c r="A28" i="3"/>
  <c r="A28" i="2"/>
  <c r="A28" i="10"/>
  <c r="A34" i="11" l="1"/>
  <c r="A29" i="4"/>
  <c r="A29" i="3"/>
  <c r="A29" i="2"/>
  <c r="A29" i="10"/>
  <c r="A35" i="11" l="1"/>
  <c r="A30" i="4"/>
  <c r="A30" i="3"/>
  <c r="A30" i="2"/>
  <c r="A30" i="10"/>
  <c r="A36" i="11" l="1"/>
  <c r="A31" i="4"/>
  <c r="A31" i="3"/>
  <c r="A31" i="2"/>
  <c r="A31" i="10"/>
  <c r="A37" i="11" l="1"/>
  <c r="A32" i="4"/>
  <c r="A32" i="3"/>
  <c r="A32" i="2"/>
  <c r="A32" i="10"/>
  <c r="A38" i="11" l="1"/>
  <c r="A33" i="4"/>
  <c r="A33" i="3"/>
  <c r="A33" i="2"/>
  <c r="A33" i="10"/>
  <c r="A39" i="11" l="1"/>
  <c r="A34" i="4"/>
  <c r="A34" i="3"/>
  <c r="A34" i="2"/>
  <c r="A34" i="10"/>
  <c r="A40" i="11" l="1"/>
  <c r="A35" i="4"/>
  <c r="A35" i="3"/>
  <c r="A35" i="2"/>
  <c r="A35" i="10"/>
  <c r="A41" i="11" l="1"/>
  <c r="A36" i="4"/>
  <c r="A36" i="3"/>
  <c r="A36" i="2"/>
  <c r="A36" i="10"/>
  <c r="A42" i="11" l="1"/>
  <c r="A37" i="4"/>
  <c r="A37" i="3"/>
  <c r="A37" i="2"/>
  <c r="A37" i="10"/>
  <c r="A43" i="11" l="1"/>
  <c r="A38" i="4"/>
  <c r="A38" i="3"/>
  <c r="A38" i="2"/>
  <c r="A38" i="10"/>
  <c r="A44" i="11" l="1"/>
  <c r="A39" i="4"/>
  <c r="A39" i="3"/>
  <c r="A39" i="2"/>
  <c r="A39" i="10"/>
  <c r="A45" i="11" l="1"/>
  <c r="A40" i="4"/>
  <c r="A40" i="3"/>
  <c r="A40" i="2"/>
  <c r="A40" i="10"/>
  <c r="A46" i="11" l="1"/>
  <c r="A41" i="4"/>
  <c r="A41" i="3"/>
  <c r="A41" i="2"/>
  <c r="A41" i="10"/>
  <c r="A47" i="11" l="1"/>
  <c r="A42" i="4"/>
  <c r="A42" i="3"/>
  <c r="A42" i="2"/>
  <c r="A42" i="10"/>
  <c r="A48" i="11" l="1"/>
  <c r="A43" i="4"/>
  <c r="A43" i="3"/>
  <c r="A43" i="2"/>
  <c r="A43" i="10"/>
  <c r="A49" i="11" l="1"/>
  <c r="A44" i="4"/>
  <c r="A44" i="3"/>
  <c r="A44" i="2"/>
  <c r="A44" i="10"/>
  <c r="A50" i="11" l="1"/>
  <c r="A45" i="4"/>
  <c r="A45" i="3"/>
  <c r="A45" i="2"/>
  <c r="A45" i="10"/>
  <c r="A51" i="11" l="1"/>
  <c r="A46" i="4"/>
  <c r="A46" i="3"/>
  <c r="A46" i="2"/>
  <c r="A46" i="10"/>
  <c r="A52" i="11" l="1"/>
  <c r="A47" i="4"/>
  <c r="A47" i="3"/>
  <c r="A47" i="2"/>
  <c r="A47" i="10"/>
  <c r="A53" i="11" l="1"/>
  <c r="A48" i="4"/>
  <c r="A48" i="3"/>
  <c r="A48" i="2"/>
  <c r="A48" i="10"/>
  <c r="A54" i="11" l="1"/>
  <c r="A49" i="4"/>
  <c r="A49" i="3"/>
  <c r="A49" i="2"/>
  <c r="A49" i="10"/>
  <c r="A55" i="11" l="1"/>
  <c r="A50" i="4"/>
  <c r="A50" i="3"/>
  <c r="A50" i="2"/>
  <c r="A50" i="10"/>
  <c r="A56" i="11" l="1"/>
  <c r="A51" i="4"/>
  <c r="A51" i="3"/>
  <c r="A51" i="2"/>
  <c r="A51" i="10"/>
  <c r="A57" i="11" l="1"/>
  <c r="A52" i="4"/>
  <c r="A52" i="3"/>
  <c r="A52" i="2"/>
  <c r="A52" i="10"/>
  <c r="A58" i="11" l="1"/>
  <c r="A53" i="4"/>
  <c r="A53" i="3"/>
  <c r="A53" i="2"/>
  <c r="A53" i="10"/>
  <c r="A59" i="11" l="1"/>
  <c r="A54" i="4"/>
  <c r="A54" i="3"/>
  <c r="A54" i="2"/>
  <c r="A54" i="10"/>
  <c r="A60" i="11" l="1"/>
  <c r="A55" i="4"/>
  <c r="A55" i="3"/>
  <c r="A55" i="2"/>
  <c r="A55" i="10"/>
  <c r="A61" i="11" l="1"/>
  <c r="A56" i="4"/>
  <c r="A56" i="3"/>
  <c r="A56" i="2"/>
  <c r="A56" i="10"/>
  <c r="A62" i="11" l="1"/>
  <c r="A57" i="4"/>
  <c r="A57" i="3"/>
  <c r="A57" i="2"/>
  <c r="A57" i="10"/>
  <c r="A63" i="11" l="1"/>
  <c r="A58" i="4"/>
  <c r="A58" i="3"/>
  <c r="A58" i="2"/>
  <c r="A58" i="10"/>
  <c r="A64" i="11" l="1"/>
  <c r="A59" i="4"/>
  <c r="A59" i="3"/>
  <c r="A59" i="2"/>
  <c r="A59" i="10"/>
  <c r="A65" i="11" l="1"/>
  <c r="A60" i="4"/>
  <c r="A60" i="3"/>
  <c r="A60" i="2"/>
  <c r="A60" i="10"/>
  <c r="A66" i="11" l="1"/>
  <c r="A61" i="4"/>
  <c r="A61" i="3"/>
  <c r="A61" i="2"/>
  <c r="A61" i="10"/>
  <c r="A67" i="11" l="1"/>
  <c r="A62" i="4"/>
  <c r="A62" i="3"/>
  <c r="A62" i="2"/>
  <c r="A62" i="10"/>
  <c r="A68" i="11" l="1"/>
  <c r="A63" i="4"/>
  <c r="A63" i="3"/>
  <c r="A63" i="2"/>
  <c r="A63" i="10"/>
  <c r="A69" i="11" l="1"/>
  <c r="A64" i="4"/>
  <c r="A64" i="3"/>
  <c r="A64" i="2"/>
  <c r="A64" i="10"/>
  <c r="A70" i="11" l="1"/>
  <c r="A65" i="4"/>
  <c r="A65" i="3"/>
  <c r="A65" i="2"/>
  <c r="A65" i="10"/>
  <c r="A71" i="11" l="1"/>
  <c r="A66" i="4"/>
  <c r="A66" i="3"/>
  <c r="A66" i="2"/>
  <c r="A66" i="10"/>
  <c r="A72" i="11" l="1"/>
  <c r="A67" i="4"/>
  <c r="A67" i="3"/>
  <c r="A67" i="2"/>
  <c r="A67" i="10"/>
  <c r="A73" i="11" l="1"/>
  <c r="A68" i="4"/>
  <c r="A68" i="3"/>
  <c r="A68" i="2"/>
  <c r="A68" i="10"/>
  <c r="A74" i="11" l="1"/>
  <c r="A69" i="4"/>
  <c r="A69" i="3"/>
  <c r="A69" i="2"/>
  <c r="A69" i="10"/>
  <c r="A75" i="11" l="1"/>
  <c r="A70" i="4"/>
  <c r="A70" i="3"/>
  <c r="A70" i="2"/>
  <c r="A70" i="10"/>
  <c r="A76" i="11" l="1"/>
  <c r="A71" i="4"/>
  <c r="A71" i="3"/>
  <c r="A71" i="2"/>
  <c r="A71" i="10"/>
  <c r="A77" i="11" l="1"/>
  <c r="A72" i="4"/>
  <c r="A72" i="3"/>
  <c r="A72" i="2"/>
  <c r="A72" i="10"/>
  <c r="A78" i="11" l="1"/>
  <c r="A73" i="4"/>
  <c r="A73" i="3"/>
  <c r="A73" i="2"/>
  <c r="A73" i="10"/>
  <c r="A79" i="11" l="1"/>
  <c r="A74" i="4"/>
  <c r="A74" i="3"/>
  <c r="A74" i="2"/>
  <c r="A74" i="10"/>
  <c r="A80" i="11" l="1"/>
  <c r="A75" i="4"/>
  <c r="A75" i="3"/>
  <c r="A75" i="2"/>
  <c r="A75" i="10"/>
  <c r="A81" i="11" l="1"/>
  <c r="A76" i="4"/>
  <c r="A76" i="3"/>
  <c r="A76" i="2"/>
  <c r="A76" i="10"/>
  <c r="A82" i="11" l="1"/>
  <c r="A77" i="4"/>
  <c r="A77" i="3"/>
  <c r="A77" i="2"/>
  <c r="A77" i="10"/>
  <c r="A83" i="11" l="1"/>
  <c r="A78" i="4"/>
  <c r="A78" i="3"/>
  <c r="A78" i="2"/>
  <c r="A78" i="10"/>
  <c r="A84" i="11" l="1"/>
  <c r="A79" i="4"/>
  <c r="A79" i="3"/>
  <c r="A79" i="2"/>
  <c r="A79" i="10"/>
  <c r="A85" i="11" l="1"/>
  <c r="A80" i="4"/>
  <c r="A80" i="3"/>
  <c r="A80" i="2"/>
  <c r="A80" i="10"/>
  <c r="A86" i="11" l="1"/>
  <c r="A81" i="4"/>
  <c r="A81" i="3"/>
  <c r="A81" i="2"/>
  <c r="A81" i="10"/>
  <c r="A87" i="11" l="1"/>
  <c r="A82" i="4"/>
  <c r="A82" i="3"/>
  <c r="A82" i="2"/>
  <c r="A82" i="10"/>
  <c r="A88" i="11" l="1"/>
  <c r="A83" i="4"/>
  <c r="A83" i="3"/>
  <c r="A83" i="2"/>
  <c r="A83" i="10"/>
  <c r="A89" i="11" l="1"/>
  <c r="A84" i="4"/>
  <c r="A84" i="3"/>
  <c r="A84" i="2"/>
  <c r="A84" i="10"/>
  <c r="A90" i="11" l="1"/>
  <c r="A85" i="4"/>
  <c r="A85" i="3"/>
  <c r="A85" i="2"/>
  <c r="A85" i="10"/>
  <c r="A91" i="11" l="1"/>
  <c r="A86" i="4"/>
  <c r="A86" i="3"/>
  <c r="A86" i="2"/>
  <c r="A86" i="10"/>
  <c r="A92" i="11" l="1"/>
  <c r="A87" i="4"/>
  <c r="A87" i="3"/>
  <c r="A87" i="2"/>
  <c r="A87" i="10"/>
  <c r="A93" i="11" l="1"/>
  <c r="A88" i="4"/>
  <c r="A88" i="3"/>
  <c r="A88" i="2"/>
  <c r="A88" i="10"/>
  <c r="A94" i="11" l="1"/>
  <c r="A89" i="4"/>
  <c r="A89" i="3"/>
  <c r="A89" i="2"/>
  <c r="A89" i="10"/>
  <c r="A95" i="11" l="1"/>
  <c r="A90" i="4"/>
  <c r="A90" i="3"/>
  <c r="A90" i="2"/>
  <c r="A90" i="10"/>
  <c r="A96" i="11" l="1"/>
  <c r="A91" i="4"/>
  <c r="A91" i="3"/>
  <c r="A91" i="2"/>
  <c r="A91" i="10"/>
  <c r="A97" i="11" l="1"/>
  <c r="A92" i="4"/>
  <c r="A92" i="3"/>
  <c r="A92" i="2"/>
  <c r="A92" i="10"/>
  <c r="A98" i="11" l="1"/>
  <c r="A93" i="4"/>
  <c r="A93" i="3"/>
  <c r="A93" i="2"/>
  <c r="A93" i="10"/>
  <c r="A99" i="11" l="1"/>
  <c r="A94" i="4"/>
  <c r="A94" i="3"/>
  <c r="A94" i="2"/>
  <c r="A94" i="10"/>
  <c r="A100" i="11" l="1"/>
  <c r="A95" i="4"/>
  <c r="A95" i="3"/>
  <c r="A95" i="2"/>
  <c r="A95" i="10"/>
  <c r="A101" i="11" l="1"/>
  <c r="A96" i="4"/>
  <c r="A96" i="3"/>
  <c r="A96" i="2"/>
  <c r="A96" i="10"/>
  <c r="A102" i="11" l="1"/>
  <c r="A97" i="4"/>
  <c r="A97" i="3"/>
  <c r="A97" i="2"/>
  <c r="A97" i="10"/>
  <c r="A103" i="11" l="1"/>
  <c r="A98" i="4"/>
  <c r="A98" i="3"/>
  <c r="A98" i="2"/>
  <c r="A98" i="10"/>
  <c r="A104" i="11" l="1"/>
  <c r="A99" i="4"/>
  <c r="A99" i="3"/>
  <c r="A99" i="2"/>
  <c r="A99" i="10"/>
  <c r="A105" i="11" l="1"/>
  <c r="A100" i="4"/>
  <c r="A100" i="3"/>
  <c r="A100" i="2"/>
  <c r="A100" i="10"/>
  <c r="A101" i="4" l="1"/>
  <c r="A101" i="3"/>
  <c r="A101" i="2"/>
  <c r="A101" i="10"/>
  <c r="BS5" i="1" l="1"/>
  <c r="BP5" i="1"/>
  <c r="BR5" i="1"/>
  <c r="BQ5" i="1"/>
  <c r="BO5" i="1"/>
  <c r="BY5" i="1" l="1"/>
  <c r="BX5" i="1"/>
</calcChain>
</file>

<file path=xl/sharedStrings.xml><?xml version="1.0" encoding="utf-8"?>
<sst xmlns="http://schemas.openxmlformats.org/spreadsheetml/2006/main" count="327" uniqueCount="167">
  <si>
    <t>Nr.</t>
  </si>
  <si>
    <t>Nume, Prenume</t>
  </si>
  <si>
    <t>e-mail</t>
  </si>
  <si>
    <t>Atestarea Nr.1</t>
  </si>
  <si>
    <t>Atestarea Nr.2</t>
  </si>
  <si>
    <t>Sesiunea</t>
  </si>
  <si>
    <t>Examen</t>
  </si>
  <si>
    <t>Reexam</t>
  </si>
  <si>
    <t>Atest.1.1</t>
  </si>
  <si>
    <t>Atest.1.3</t>
  </si>
  <si>
    <t>Atest.1.2</t>
  </si>
  <si>
    <t>Atest.2.1</t>
  </si>
  <si>
    <t>Atest.2.3</t>
  </si>
  <si>
    <t>Atest.2.2</t>
  </si>
  <si>
    <t>Nota semestrială</t>
  </si>
  <si>
    <t>Ev.finală (0.4)</t>
  </si>
  <si>
    <t>Nota finală</t>
  </si>
  <si>
    <t>Componente</t>
  </si>
  <si>
    <t>Media trunchiată (0.6)</t>
  </si>
  <si>
    <t>în sist.național, trunchiată</t>
  </si>
  <si>
    <t>Conform ECTS</t>
  </si>
  <si>
    <t>Ev.periodică</t>
  </si>
  <si>
    <t>nr.1</t>
  </si>
  <si>
    <t>nr.2</t>
  </si>
  <si>
    <t>Evaluarea curentă</t>
  </si>
  <si>
    <t>Lucrul individual</t>
  </si>
  <si>
    <t>item 1</t>
  </si>
  <si>
    <t>item 2</t>
  </si>
  <si>
    <t>item 3</t>
  </si>
  <si>
    <t>item 4</t>
  </si>
  <si>
    <t>item 5</t>
  </si>
  <si>
    <t>Nota</t>
  </si>
  <si>
    <t xml:space="preserve">        Baremul  de evaluare</t>
  </si>
  <si>
    <t>Nr de note</t>
  </si>
  <si>
    <t>Punctajul acumulat</t>
  </si>
  <si>
    <t>n/p</t>
  </si>
  <si>
    <t>Pctj
Total</t>
  </si>
  <si>
    <t>Curs</t>
  </si>
  <si>
    <t>2
2p</t>
  </si>
  <si>
    <t>3
4p</t>
  </si>
  <si>
    <t>4
4p</t>
  </si>
  <si>
    <t>5
10p</t>
  </si>
  <si>
    <t>item 1
6 p</t>
  </si>
  <si>
    <t>item 3
14 p</t>
  </si>
  <si>
    <t>item 2
10 p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</si>
  <si>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</si>
  <si>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</si>
  <si>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</si>
  <si>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</si>
  <si>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</si>
  <si>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</si>
  <si>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</si>
  <si>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</si>
  <si>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</si>
  <si>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</si>
  <si>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</si>
  <si>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</si>
  <si>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</si>
  <si>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</si>
  <si>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</si>
  <si>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Var</t>
  </si>
  <si>
    <t>A</t>
  </si>
  <si>
    <t>B</t>
  </si>
  <si>
    <t>C</t>
  </si>
  <si>
    <t>D</t>
  </si>
  <si>
    <t>E</t>
  </si>
  <si>
    <t>FX</t>
  </si>
  <si>
    <t>F</t>
  </si>
  <si>
    <t>n/a</t>
  </si>
  <si>
    <t>Statistica</t>
  </si>
  <si>
    <t>Eliberati</t>
  </si>
  <si>
    <t>1_x000D_
10 p</t>
  </si>
  <si>
    <t>Examen:</t>
  </si>
  <si>
    <t>Prezenta</t>
  </si>
  <si>
    <t>Exam</t>
  </si>
  <si>
    <t>Borderou</t>
  </si>
  <si>
    <t>Prezenti</t>
  </si>
  <si>
    <t>Admisi</t>
  </si>
  <si>
    <t>01</t>
  </si>
  <si>
    <t>02</t>
  </si>
  <si>
    <t>Puncte activ. suplim</t>
  </si>
  <si>
    <r>
      <t xml:space="preserve">Mecanica Teoretică. Anul de studii:
Titular:
Grupa: 
Șeful grupei: </t>
    </r>
    <r>
      <rPr>
        <b/>
        <i/>
        <sz val="14"/>
        <color theme="1"/>
        <rFont val="Times New Roman"/>
        <family val="1"/>
      </rPr>
      <t>Nume, Prenume, telefon</t>
    </r>
  </si>
  <si>
    <t>Evidenţa îndeplinirii planului de învăţământ</t>
  </si>
  <si>
    <t>Evidenţa frecvenţei, reuşitei curente, evaluării curente a studenţilor</t>
  </si>
  <si>
    <t>Nr. crt.</t>
  </si>
  <si>
    <t>Evaluare curentă</t>
  </si>
  <si>
    <t>Data</t>
  </si>
  <si>
    <t>Temele de studii</t>
  </si>
  <si>
    <t>Nr. de ore</t>
  </si>
  <si>
    <t>Semnătura cadrului didactic</t>
  </si>
  <si>
    <t>Proiect / teză de an</t>
  </si>
  <si>
    <t xml:space="preserve">Total plan </t>
  </si>
  <si>
    <t xml:space="preserve">Total realizat </t>
  </si>
  <si>
    <t>Numele, prenumele</t>
  </si>
  <si>
    <r>
      <t>Denumirea disciplinei _</t>
    </r>
    <r>
      <rPr>
        <u/>
        <sz val="12"/>
        <color theme="1"/>
        <rFont val="Calibri"/>
        <family val="2"/>
        <scheme val="minor"/>
      </rPr>
      <t>_Mecanica Teoretică</t>
    </r>
    <r>
      <rPr>
        <sz val="12"/>
        <color theme="1"/>
        <rFont val="Calibri"/>
        <family val="2"/>
        <charset val="238"/>
        <scheme val="minor"/>
      </rPr>
      <t>____</t>
    </r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</si>
  <si>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prelegeri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</si>
  <si>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r>
      <t>Cadrul didactic:</t>
    </r>
    <r>
      <rPr>
        <u/>
        <sz val="12"/>
        <color theme="1"/>
        <rFont val="Calibri"/>
        <family val="2"/>
        <scheme val="minor"/>
      </rPr>
      <t xml:space="preserve"> </t>
    </r>
  </si>
  <si>
    <t>Rezultate atestări și sesiune</t>
  </si>
  <si>
    <t>Puncte utilizate</t>
  </si>
  <si>
    <t>Seminar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</si>
  <si>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</si>
  <si>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</si>
  <si>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</si>
  <si>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</si>
  <si>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</si>
  <si>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</si>
  <si>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</si>
  <si>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</si>
  <si>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</si>
  <si>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</si>
  <si>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</si>
  <si>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</si>
  <si>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</si>
  <si>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</si>
  <si>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</si>
  <si>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C3.1
C3.2</t>
  </si>
  <si>
    <t>D4.1
D4.2</t>
  </si>
  <si>
    <r>
      <t xml:space="preserve">Forma de studii </t>
    </r>
    <r>
      <rPr>
        <sz val="12"/>
        <color theme="1"/>
        <rFont val="Calibri"/>
        <family val="2"/>
        <scheme val="minor"/>
      </rPr>
      <t>___</t>
    </r>
    <r>
      <rPr>
        <u/>
        <sz val="12"/>
        <color theme="1"/>
        <rFont val="Calibri"/>
        <family val="2"/>
        <scheme val="minor"/>
      </rPr>
      <t>seminarii</t>
    </r>
    <r>
      <rPr>
        <sz val="12"/>
        <color theme="1"/>
        <rFont val="Calibri"/>
        <family val="2"/>
        <scheme val="minor"/>
      </rPr>
      <t>____</t>
    </r>
    <r>
      <rPr>
        <sz val="12"/>
        <color theme="1"/>
        <rFont val="Calibri"/>
        <family val="2"/>
        <charset val="238"/>
        <scheme val="minor"/>
      </rPr>
      <t xml:space="preserve"> </t>
    </r>
    <r>
      <rPr>
        <i/>
        <sz val="12"/>
        <color theme="1"/>
        <rFont val="Calibri"/>
        <family val="2"/>
        <charset val="204"/>
        <scheme val="minor"/>
      </rPr>
      <t>(prelegeri, lucrări practice / seminarii, lucrări de laborator)</t>
    </r>
  </si>
  <si>
    <t>S1
11.09-19.09</t>
  </si>
  <si>
    <t>4.09</t>
  </si>
  <si>
    <t>11.09</t>
  </si>
  <si>
    <t>6.09</t>
  </si>
  <si>
    <t>7.09</t>
  </si>
  <si>
    <t>fin curs</t>
  </si>
  <si>
    <t>fin sem</t>
  </si>
  <si>
    <t>Tema 1. Introducere. Statica. Problemele staticii. Legături și reacțiuni. Echilibrul forțelor concurente</t>
  </si>
  <si>
    <t>Tema 2. Momentul forței în raportu cu un punct. Cupluri de forțe. Problemele staticii. Echilibrul forțelor coplanare.</t>
  </si>
  <si>
    <t>Tema 3. Teorema lui Varignon. Ferme plane simple. Sarcini distribuite. Echilibrul în prezența forțelor de frecare</t>
  </si>
  <si>
    <t>Tema 4. Sistem spațial de forțe. Momentul forței în raport cu o axă. Condițiile de echilibrul al forțelor spațiale</t>
  </si>
  <si>
    <t>Tema 5. Centrul forțelor paralele. Centrul de greutate al figurilor plane simple</t>
  </si>
  <si>
    <t>Tema 6. Cinematica punctului. Traiectoria, viteza, accelerația. Teorema fundamentală a cinematicii rigidului</t>
  </si>
  <si>
    <t>Tema 7. Cele mai simple mișcări ale rigidului. Viteza și accelerația unui punct al rigidului în mișcare de rotație</t>
  </si>
  <si>
    <t>Tema 8. Determinarea vitezei și accelerației unui punct al rigidului în mișcare plană. Determinarea poziției CIV</t>
  </si>
  <si>
    <t>Tema 9. Mișcarea relativă, de transport și absolută a punctului. Accelerația Coriolis.  Cuplu de rotații</t>
  </si>
  <si>
    <t>Tema 10. Dinamica.  Ecuațiile diferențiale ale mișcării punctului material. Mișcarea în mediu rezistent</t>
  </si>
  <si>
    <t xml:space="preserve">Tema 11. Mișcarea unui punct supus la legături. Dinamica mișcării relative. Forțele de inerție. </t>
  </si>
  <si>
    <t>Tema 12. Dinamica sistemului material. Cantitatea de mișcare, momentul cinetic, energia cinetică a sistemului mecanic. Legea conservării energiei mecanice.</t>
  </si>
  <si>
    <t>Tema 13. Ecuaţiile diferenţiale ale mişcării de translaţie a rigidului. Ecuaţia diferenţială a rotaţiei rigidului în jurul axei fixe. Ecuaţiile mişcării plane a rigidului. Pendulul fizic. Principiul lui D’Alembert pentru un sistem mecanic.</t>
  </si>
  <si>
    <t>Tema 14. Determinarea reacţiunilor dinamice. Deplasări virtuale. Lucrul mecanic virtual. Legături ideale. Coordonate și forțe generalizate. Ecuaţia generală a dinamicii. Ecuaţia lui Lagrange de speța a doua.</t>
  </si>
  <si>
    <t>Tema 15. Oscilaţii mici ale sistemului mecanic cu un grad de libertate. Oscilații amortizate. Oscilații forțate.</t>
  </si>
  <si>
    <t>Tema 1. Probleme la tema echilibrul forțelor concurente coplanare</t>
  </si>
  <si>
    <t>Tema 2. Determinarea reacțiunilor unui corp acționat de forțe neparalele</t>
  </si>
  <si>
    <t>Tema 3. Echilibrul forțelor coplanare. Determinarea reacțiunilor și eforturilor în barele unei ferme</t>
  </si>
  <si>
    <t>Tema 4. Determinarea reacțiunilor unui corp acționat de forțe concurente spaţiale.</t>
  </si>
  <si>
    <t>Tema 5. Determinarea coordonatelor centrului de greutate.</t>
  </si>
  <si>
    <t>Tema 6. Determinarea traiectoriei, vitezei, accelerației unui punct material.</t>
  </si>
  <si>
    <t>Tema 7. Mișcarea de rotație, mișcarea plană. Determinarea vitezelor prin metoda CIV</t>
  </si>
  <si>
    <t>Tema 8. Mișcarea plană. Determinarea accelerațiilor punctelor rigidului</t>
  </si>
  <si>
    <t>Tema 9. Calcularea vitezei relative, de transport și absolută a punctului.</t>
  </si>
  <si>
    <t>Tema 10. Integrarea ecuațiilor diferențiale ale mișcării punctului material</t>
  </si>
  <si>
    <t>Tema 11. Dinamica mișcării compuse a punctului material. Reacțiunile dinamice</t>
  </si>
  <si>
    <t>Tema 12. Mișcarea sistemului mecanic. Rezolvarea problemelor</t>
  </si>
  <si>
    <t>Tema 13. Teorema variației energiei cinetice. Rezolvarea problemelor</t>
  </si>
  <si>
    <t>Tema 14. Rezolvarea problemelor de mecanica teoretică cu aplicarea metodelor analitice</t>
  </si>
  <si>
    <t>Tema 15. Rezolvarea problemelor de mecanica teoretică cu aplicarea metodei lucrului virtual</t>
  </si>
  <si>
    <t>Ore absențe Curs</t>
  </si>
  <si>
    <t>Ore absențe Sem</t>
  </si>
  <si>
    <t>Ore absențe total</t>
  </si>
  <si>
    <t>Frecventa</t>
  </si>
  <si>
    <t>Statica</t>
  </si>
  <si>
    <t>Dinamica</t>
  </si>
  <si>
    <t>Cinematica</t>
  </si>
  <si>
    <t>Reușita 
din nr.
total, %</t>
  </si>
  <si>
    <t>Reușita 
din nr.
prez., %</t>
  </si>
  <si>
    <t>Evaluarea periodică Nr.1</t>
  </si>
  <si>
    <t>Nr.
stud</t>
  </si>
  <si>
    <t>Evaluarea periodică Nr.2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</si>
</sst>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\ [$P]"/>
    <numFmt numFmtId="166" formatCode="0.0%"/>
  </numFmts>
  <fonts count="6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1"/>
      <color indexed="8"/>
      <name val="Calibri"/>
      <family val="2"/>
      <charset val="238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B0F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2"/>
      <color indexed="8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indexed="8"/>
      <name val="Times New Roman"/>
      <family val="1"/>
    </font>
    <font>
      <b/>
      <i/>
      <sz val="14"/>
      <color theme="1"/>
      <name val="Times New Roman"/>
      <family val="1"/>
    </font>
    <font>
      <b/>
      <i/>
      <sz val="14"/>
      <color indexed="8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name val="Calibri"/>
      <family val="2"/>
      <scheme val="minor"/>
    </font>
    <font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b/>
      <i/>
      <sz val="12"/>
      <color theme="1"/>
      <name val="Calibri"/>
      <family val="2"/>
      <charset val="238"/>
      <scheme val="minor"/>
    </font>
    <font>
      <u/>
      <sz val="12"/>
      <color theme="1"/>
      <name val="Calibri"/>
      <family val="2"/>
      <scheme val="minor"/>
    </font>
    <font>
      <i/>
      <sz val="12"/>
      <color theme="1"/>
      <name val="Calibri"/>
      <family val="2"/>
      <charset val="204"/>
      <scheme val="minor"/>
    </font>
    <font>
      <i/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scheme val="minor"/>
    </font>
    <font>
      <b/>
      <i/>
      <sz val="16"/>
      <color theme="1"/>
      <name val="Times New Roman"/>
      <family val="1"/>
    </font>
    <font>
      <b/>
      <sz val="16"/>
      <color theme="1"/>
      <name val="Times New Roman"/>
      <family val="1"/>
      <charset val="204"/>
    </font>
    <font>
      <sz val="14"/>
      <color theme="1"/>
      <name val="Calibri"/>
      <family val="2"/>
      <charset val="238"/>
      <scheme val="minor"/>
    </font>
    <font>
      <b/>
      <i/>
      <sz val="14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04"/>
      <scheme val="minor"/>
    </font>
    <font>
      <sz val="16"/>
      <color theme="1"/>
      <name val="Calibri"/>
      <family val="2"/>
      <charset val="238"/>
      <scheme val="minor"/>
    </font>
    <font>
      <sz val="16"/>
      <color theme="1"/>
      <name val="Times New Roman"/>
      <family val="1"/>
    </font>
    <font>
      <b/>
      <sz val="14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6"/>
      <color theme="1"/>
      <name val="Times New Roman"/>
      <family val="1"/>
      <charset val="238"/>
    </font>
    <font>
      <b/>
      <sz val="12"/>
      <color indexed="8"/>
      <name val="Times New Roman"/>
      <family val="1"/>
      <charset val="238"/>
    </font>
    <font>
      <b/>
      <sz val="14"/>
      <color theme="1"/>
      <name val="Times New Roman"/>
      <family val="1"/>
      <charset val="238"/>
    </font>
    <font>
      <sz val="12"/>
      <color theme="1"/>
      <name val="Arial"/>
      <family val="2"/>
      <charset val="238"/>
    </font>
    <font>
      <b/>
      <sz val="12"/>
      <color theme="1"/>
      <name val="Times New Roman"/>
      <family val="1"/>
      <charset val="238"/>
    </font>
    <font>
      <b/>
      <sz val="14"/>
      <color indexed="8"/>
      <name val="Times New Roman"/>
      <family val="1"/>
      <charset val="238"/>
    </font>
    <font>
      <b/>
      <sz val="12"/>
      <color theme="1"/>
      <name val="Arial"/>
      <family val="2"/>
      <charset val="238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5" tint="0.79998168889431442"/>
        <bgColor indexed="26"/>
      </patternFill>
    </fill>
    <fill>
      <patternFill patternType="solid">
        <fgColor theme="8" tint="0.79998168889431442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0" fontId="6" fillId="0" borderId="0"/>
  </cellStyleXfs>
  <cellXfs count="192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5" fillId="0" borderId="18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14" fillId="0" borderId="0" xfId="0" applyNumberFormat="1" applyFont="1" applyAlignment="1">
      <alignment horizontal="center"/>
    </xf>
    <xf numFmtId="49" fontId="10" fillId="0" borderId="0" xfId="0" applyNumberFormat="1" applyFont="1"/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wrapText="1"/>
    </xf>
    <xf numFmtId="164" fontId="10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5" fillId="0" borderId="18" xfId="0" applyFont="1" applyBorder="1" applyAlignment="1">
      <alignment horizontal="center" wrapText="1"/>
    </xf>
    <xf numFmtId="0" fontId="11" fillId="0" borderId="0" xfId="0" applyFont="1"/>
    <xf numFmtId="1" fontId="18" fillId="0" borderId="0" xfId="0" applyNumberFormat="1" applyFont="1" applyAlignment="1">
      <alignment horizontal="center"/>
    </xf>
    <xf numFmtId="1" fontId="1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" fontId="13" fillId="0" borderId="0" xfId="0" applyNumberFormat="1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 wrapText="1"/>
    </xf>
    <xf numFmtId="1" fontId="26" fillId="0" borderId="5" xfId="0" applyNumberFormat="1" applyFont="1" applyBorder="1" applyAlignment="1">
      <alignment horizontal="center" vertical="center" textRotation="90" wrapText="1"/>
    </xf>
    <xf numFmtId="1" fontId="26" fillId="0" borderId="1" xfId="0" applyNumberFormat="1" applyFont="1" applyBorder="1" applyAlignment="1">
      <alignment horizontal="center" vertical="center" textRotation="90" wrapText="1"/>
    </xf>
    <xf numFmtId="1" fontId="26" fillId="0" borderId="16" xfId="0" applyNumberFormat="1" applyFont="1" applyBorder="1" applyAlignment="1">
      <alignment horizontal="center" vertical="center" textRotation="90" wrapText="1"/>
    </xf>
    <xf numFmtId="1" fontId="26" fillId="0" borderId="6" xfId="0" applyNumberFormat="1" applyFont="1" applyBorder="1" applyAlignment="1">
      <alignment horizontal="center" vertical="center" textRotation="90" wrapText="1"/>
    </xf>
    <xf numFmtId="0" fontId="23" fillId="0" borderId="0" xfId="0" applyFont="1" applyAlignment="1">
      <alignment horizontal="center" vertical="center"/>
    </xf>
    <xf numFmtId="0" fontId="13" fillId="0" borderId="18" xfId="0" applyFont="1" applyBorder="1" applyAlignment="1">
      <alignment horizontal="center"/>
    </xf>
    <xf numFmtId="49" fontId="17" fillId="0" borderId="18" xfId="0" applyNumberFormat="1" applyFont="1" applyBorder="1" applyAlignment="1">
      <alignment horizontal="center" wrapText="1"/>
    </xf>
    <xf numFmtId="49" fontId="11" fillId="0" borderId="0" xfId="0" applyNumberFormat="1" applyFont="1" applyAlignment="1">
      <alignment horizontal="center"/>
    </xf>
    <xf numFmtId="49" fontId="31" fillId="0" borderId="0" xfId="0" applyNumberFormat="1" applyFont="1" applyAlignment="1">
      <alignment horizontal="center"/>
    </xf>
    <xf numFmtId="49" fontId="11" fillId="0" borderId="0" xfId="0" applyNumberFormat="1" applyFont="1"/>
    <xf numFmtId="1" fontId="17" fillId="0" borderId="0" xfId="0" applyNumberFormat="1" applyFont="1" applyAlignment="1">
      <alignment horizontal="center"/>
    </xf>
    <xf numFmtId="1" fontId="32" fillId="0" borderId="0" xfId="0" applyNumberFormat="1" applyFont="1"/>
    <xf numFmtId="0" fontId="24" fillId="0" borderId="0" xfId="0" applyFont="1" applyAlignment="1">
      <alignment vertical="top" wrapText="1"/>
    </xf>
    <xf numFmtId="0" fontId="34" fillId="0" borderId="0" xfId="0" applyFont="1"/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0" fontId="3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/>
    <xf numFmtId="0" fontId="24" fillId="0" borderId="0" xfId="0" applyFont="1" applyAlignment="1">
      <alignment horizontal="left" vertical="center"/>
    </xf>
    <xf numFmtId="0" fontId="27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4" fillId="0" borderId="0" xfId="0" applyFont="1" applyAlignment="1">
      <alignment vertical="center" textRotation="90"/>
    </xf>
    <xf numFmtId="1" fontId="28" fillId="0" borderId="1" xfId="0" applyNumberFormat="1" applyFont="1" applyBorder="1" applyAlignment="1">
      <alignment horizontal="center" vertical="center" textRotation="90"/>
    </xf>
    <xf numFmtId="0" fontId="25" fillId="0" borderId="1" xfId="0" applyFont="1" applyBorder="1" applyAlignment="1">
      <alignment horizontal="center" vertical="center"/>
    </xf>
    <xf numFmtId="49" fontId="26" fillId="2" borderId="5" xfId="0" applyNumberFormat="1" applyFont="1" applyFill="1" applyBorder="1" applyAlignment="1">
      <alignment horizontal="center" vertical="center" textRotation="90" wrapText="1"/>
    </xf>
    <xf numFmtId="49" fontId="26" fillId="2" borderId="1" xfId="0" applyNumberFormat="1" applyFont="1" applyFill="1" applyBorder="1" applyAlignment="1">
      <alignment horizontal="center" vertical="center" textRotation="90" wrapText="1"/>
    </xf>
    <xf numFmtId="49" fontId="26" fillId="2" borderId="16" xfId="0" applyNumberFormat="1" applyFont="1" applyFill="1" applyBorder="1" applyAlignment="1">
      <alignment horizontal="center" vertical="center" textRotation="90" wrapText="1"/>
    </xf>
    <xf numFmtId="49" fontId="16" fillId="4" borderId="6" xfId="0" applyNumberFormat="1" applyFont="1" applyFill="1" applyBorder="1" applyAlignment="1">
      <alignment horizontal="center" vertical="center" textRotation="90" wrapText="1"/>
    </xf>
    <xf numFmtId="49" fontId="16" fillId="4" borderId="16" xfId="0" applyNumberFormat="1" applyFont="1" applyFill="1" applyBorder="1" applyAlignment="1">
      <alignment horizontal="center" vertical="center" textRotation="90" wrapText="1"/>
    </xf>
    <xf numFmtId="0" fontId="29" fillId="6" borderId="1" xfId="1" applyFont="1" applyFill="1" applyBorder="1" applyAlignment="1">
      <alignment horizontal="center" vertical="center" textRotation="90" wrapText="1"/>
    </xf>
    <xf numFmtId="0" fontId="29" fillId="7" borderId="1" xfId="1" applyFont="1" applyFill="1" applyBorder="1" applyAlignment="1">
      <alignment horizontal="center" vertical="center" textRotation="90" wrapText="1"/>
    </xf>
    <xf numFmtId="0" fontId="32" fillId="0" borderId="0" xfId="0" applyFont="1"/>
    <xf numFmtId="0" fontId="21" fillId="0" borderId="1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 textRotation="90" wrapText="1"/>
    </xf>
    <xf numFmtId="1" fontId="22" fillId="0" borderId="12" xfId="0" applyNumberFormat="1" applyFont="1" applyBorder="1" applyAlignment="1">
      <alignment horizontal="center" vertical="center" textRotation="90" wrapText="1"/>
    </xf>
    <xf numFmtId="1" fontId="39" fillId="0" borderId="13" xfId="0" applyNumberFormat="1" applyFont="1" applyBorder="1" applyAlignment="1">
      <alignment horizontal="center" vertical="center"/>
    </xf>
    <xf numFmtId="0" fontId="41" fillId="0" borderId="0" xfId="0" applyFont="1"/>
    <xf numFmtId="0" fontId="42" fillId="0" borderId="24" xfId="0" applyFont="1" applyBorder="1" applyAlignment="1">
      <alignment horizontal="center" vertical="center"/>
    </xf>
    <xf numFmtId="165" fontId="23" fillId="0" borderId="0" xfId="0" applyNumberFormat="1" applyFont="1"/>
    <xf numFmtId="165" fontId="23" fillId="0" borderId="10" xfId="0" applyNumberFormat="1" applyFont="1" applyBorder="1" applyAlignment="1">
      <alignment horizontal="center" vertical="center"/>
    </xf>
    <xf numFmtId="165" fontId="23" fillId="0" borderId="0" xfId="0" applyNumberFormat="1" applyFont="1" applyAlignment="1">
      <alignment horizontal="center" vertical="center"/>
    </xf>
    <xf numFmtId="0" fontId="40" fillId="0" borderId="0" xfId="0" applyFont="1"/>
    <xf numFmtId="0" fontId="36" fillId="0" borderId="0" xfId="0" applyFont="1" applyAlignment="1">
      <alignment horizontal="center" vertical="center"/>
    </xf>
    <xf numFmtId="2" fontId="24" fillId="0" borderId="0" xfId="0" applyNumberFormat="1" applyFont="1" applyAlignment="1">
      <alignment horizontal="center" vertical="center"/>
    </xf>
    <xf numFmtId="49" fontId="20" fillId="8" borderId="1" xfId="0" applyNumberFormat="1" applyFont="1" applyFill="1" applyBorder="1" applyAlignment="1">
      <alignment horizontal="center" vertical="center" textRotation="90"/>
    </xf>
    <xf numFmtId="0" fontId="43" fillId="0" borderId="0" xfId="0" applyFont="1"/>
    <xf numFmtId="0" fontId="44" fillId="0" borderId="0" xfId="0" applyFont="1"/>
    <xf numFmtId="0" fontId="47" fillId="0" borderId="0" xfId="0" applyFont="1" applyAlignment="1">
      <alignment horizontal="left"/>
    </xf>
    <xf numFmtId="0" fontId="48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0" fontId="43" fillId="0" borderId="1" xfId="0" applyFont="1" applyBorder="1" applyAlignment="1">
      <alignment horizontal="left" vertical="center" wrapText="1"/>
    </xf>
    <xf numFmtId="0" fontId="43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vertical="top" wrapText="1"/>
    </xf>
    <xf numFmtId="0" fontId="17" fillId="0" borderId="0" xfId="0" applyFont="1"/>
    <xf numFmtId="0" fontId="24" fillId="0" borderId="0" xfId="0" applyFont="1" applyAlignment="1">
      <alignment horizontal="center" vertical="center" wrapText="1"/>
    </xf>
    <xf numFmtId="165" fontId="23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vertical="center" textRotation="90"/>
    </xf>
    <xf numFmtId="0" fontId="52" fillId="0" borderId="0" xfId="0" applyFont="1"/>
    <xf numFmtId="0" fontId="53" fillId="0" borderId="0" xfId="0" applyFont="1"/>
    <xf numFmtId="0" fontId="52" fillId="0" borderId="1" xfId="0" applyFont="1" applyBorder="1" applyAlignment="1">
      <alignment horizontal="center" vertical="center"/>
    </xf>
    <xf numFmtId="0" fontId="55" fillId="0" borderId="1" xfId="0" applyFont="1" applyBorder="1" applyAlignment="1">
      <alignment horizontal="center" vertical="center"/>
    </xf>
    <xf numFmtId="0" fontId="56" fillId="0" borderId="1" xfId="0" applyFont="1" applyBorder="1" applyAlignment="1">
      <alignment horizontal="left" vertical="center"/>
    </xf>
    <xf numFmtId="2" fontId="52" fillId="0" borderId="1" xfId="0" applyNumberFormat="1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 wrapText="1"/>
    </xf>
    <xf numFmtId="0" fontId="52" fillId="0" borderId="1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57" fillId="0" borderId="1" xfId="0" applyFont="1" applyBorder="1" applyAlignment="1">
      <alignment horizontal="right" vertical="center" wrapText="1"/>
    </xf>
    <xf numFmtId="0" fontId="57" fillId="0" borderId="1" xfId="0" applyFont="1" applyBorder="1" applyAlignment="1">
      <alignment horizontal="center" vertical="center"/>
    </xf>
    <xf numFmtId="49" fontId="20" fillId="9" borderId="1" xfId="0" applyNumberFormat="1" applyFont="1" applyFill="1" applyBorder="1" applyAlignment="1">
      <alignment horizontal="center" vertical="center" textRotation="90"/>
    </xf>
    <xf numFmtId="0" fontId="1" fillId="0" borderId="0" xfId="0" applyFont="1"/>
    <xf numFmtId="0" fontId="59" fillId="0" borderId="0" xfId="0" applyFont="1"/>
    <xf numFmtId="0" fontId="61" fillId="0" borderId="0" xfId="0" applyFont="1" applyAlignment="1">
      <alignment horizontal="center" vertical="center"/>
    </xf>
    <xf numFmtId="0" fontId="62" fillId="0" borderId="0" xfId="0" applyFont="1" applyAlignment="1">
      <alignment horizontal="center"/>
    </xf>
    <xf numFmtId="0" fontId="62" fillId="0" borderId="0" xfId="0" applyFont="1"/>
    <xf numFmtId="0" fontId="63" fillId="0" borderId="0" xfId="0" applyFont="1" applyAlignment="1">
      <alignment horizontal="center" vertical="center"/>
    </xf>
    <xf numFmtId="0" fontId="58" fillId="0" borderId="0" xfId="0" applyFont="1"/>
    <xf numFmtId="0" fontId="65" fillId="0" borderId="0" xfId="0" applyFont="1" applyAlignment="1">
      <alignment horizontal="center"/>
    </xf>
    <xf numFmtId="0" fontId="65" fillId="0" borderId="0" xfId="0" applyFont="1" applyAlignment="1">
      <alignment horizontal="center" vertical="center"/>
    </xf>
    <xf numFmtId="0" fontId="65" fillId="0" borderId="0" xfId="0" applyFont="1"/>
    <xf numFmtId="0" fontId="37" fillId="8" borderId="0" xfId="0" applyFont="1" applyFill="1" applyAlignment="1">
      <alignment horizontal="center" vertical="center"/>
    </xf>
    <xf numFmtId="0" fontId="29" fillId="5" borderId="7" xfId="1" applyFont="1" applyFill="1" applyBorder="1" applyAlignment="1">
      <alignment horizontal="center" vertical="center" textRotation="90" wrapText="1"/>
    </xf>
    <xf numFmtId="0" fontId="29" fillId="5" borderId="13" xfId="1" applyFont="1" applyFill="1" applyBorder="1" applyAlignment="1">
      <alignment horizontal="center" vertical="center" textRotation="90" wrapText="1"/>
    </xf>
    <xf numFmtId="165" fontId="29" fillId="5" borderId="7" xfId="1" applyNumberFormat="1" applyFont="1" applyFill="1" applyBorder="1" applyAlignment="1">
      <alignment horizontal="center" vertical="center" textRotation="90" wrapText="1"/>
    </xf>
    <xf numFmtId="165" fontId="29" fillId="5" borderId="8" xfId="1" applyNumberFormat="1" applyFont="1" applyFill="1" applyBorder="1" applyAlignment="1">
      <alignment horizontal="center" vertical="center" textRotation="90" wrapText="1"/>
    </xf>
    <xf numFmtId="1" fontId="60" fillId="3" borderId="0" xfId="0" applyNumberFormat="1" applyFont="1" applyFill="1" applyAlignment="1">
      <alignment horizontal="center" vertical="center" textRotation="90"/>
    </xf>
    <xf numFmtId="1" fontId="60" fillId="3" borderId="19" xfId="0" applyNumberFormat="1" applyFont="1" applyFill="1" applyBorder="1" applyAlignment="1">
      <alignment horizontal="center" vertical="center" textRotation="90"/>
    </xf>
    <xf numFmtId="0" fontId="29" fillId="5" borderId="2" xfId="1" applyFont="1" applyFill="1" applyBorder="1" applyAlignment="1">
      <alignment horizontal="center" vertical="center" wrapText="1"/>
    </xf>
    <xf numFmtId="0" fontId="29" fillId="5" borderId="4" xfId="1" applyFont="1" applyFill="1" applyBorder="1" applyAlignment="1">
      <alignment horizontal="center" vertical="center" wrapText="1"/>
    </xf>
    <xf numFmtId="0" fontId="29" fillId="5" borderId="6" xfId="1" applyFont="1" applyFill="1" applyBorder="1" applyAlignment="1">
      <alignment horizontal="center" vertical="center" wrapText="1"/>
    </xf>
    <xf numFmtId="0" fontId="29" fillId="5" borderId="8" xfId="1" applyFont="1" applyFill="1" applyBorder="1" applyAlignment="1">
      <alignment horizontal="center" vertical="center" textRotation="90" wrapText="1"/>
    </xf>
    <xf numFmtId="0" fontId="37" fillId="9" borderId="0" xfId="0" applyFont="1" applyFill="1" applyAlignment="1">
      <alignment horizontal="center" vertical="center"/>
    </xf>
    <xf numFmtId="0" fontId="33" fillId="5" borderId="22" xfId="1" applyFont="1" applyFill="1" applyBorder="1" applyAlignment="1">
      <alignment horizontal="center" vertical="center" wrapText="1"/>
    </xf>
    <xf numFmtId="0" fontId="33" fillId="5" borderId="23" xfId="1" applyFont="1" applyFill="1" applyBorder="1" applyAlignment="1">
      <alignment horizontal="center" vertical="center" wrapText="1"/>
    </xf>
    <xf numFmtId="0" fontId="33" fillId="5" borderId="21" xfId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top" wrapText="1"/>
    </xf>
    <xf numFmtId="0" fontId="24" fillId="0" borderId="19" xfId="0" applyFont="1" applyBorder="1" applyAlignment="1">
      <alignment horizontal="center" vertical="center" wrapText="1"/>
    </xf>
    <xf numFmtId="0" fontId="33" fillId="5" borderId="7" xfId="1" applyFont="1" applyFill="1" applyBorder="1" applyAlignment="1">
      <alignment horizontal="center" vertical="center" textRotation="90" wrapText="1"/>
    </xf>
    <xf numFmtId="0" fontId="33" fillId="5" borderId="8" xfId="1" applyFont="1" applyFill="1" applyBorder="1" applyAlignment="1">
      <alignment horizontal="center" vertical="center" textRotation="90" wrapText="1"/>
    </xf>
    <xf numFmtId="0" fontId="33" fillId="5" borderId="13" xfId="1" applyFont="1" applyFill="1" applyBorder="1" applyAlignment="1">
      <alignment horizontal="center" vertical="center" textRotation="90" wrapText="1"/>
    </xf>
    <xf numFmtId="0" fontId="29" fillId="5" borderId="1" xfId="1" applyFont="1" applyFill="1" applyBorder="1" applyAlignment="1">
      <alignment horizontal="center" vertical="center" wrapText="1"/>
    </xf>
    <xf numFmtId="0" fontId="29" fillId="5" borderId="9" xfId="1" applyFont="1" applyFill="1" applyBorder="1" applyAlignment="1">
      <alignment horizontal="center" vertical="center" wrapText="1"/>
    </xf>
    <xf numFmtId="0" fontId="29" fillId="5" borderId="10" xfId="1" applyFont="1" applyFill="1" applyBorder="1" applyAlignment="1">
      <alignment horizontal="center" vertical="center" wrapText="1"/>
    </xf>
    <xf numFmtId="0" fontId="29" fillId="5" borderId="11" xfId="1" applyFont="1" applyFill="1" applyBorder="1" applyAlignment="1">
      <alignment horizontal="center" vertical="center" wrapText="1"/>
    </xf>
    <xf numFmtId="0" fontId="29" fillId="5" borderId="12" xfId="1" applyFont="1" applyFill="1" applyBorder="1" applyAlignment="1">
      <alignment horizontal="center" vertical="center" wrapText="1"/>
    </xf>
    <xf numFmtId="0" fontId="29" fillId="5" borderId="14" xfId="1" applyFont="1" applyFill="1" applyBorder="1" applyAlignment="1">
      <alignment horizontal="center" vertical="center" wrapText="1"/>
    </xf>
    <xf numFmtId="0" fontId="29" fillId="5" borderId="15" xfId="1" applyFont="1" applyFill="1" applyBorder="1" applyAlignment="1">
      <alignment horizontal="center" vertical="center" wrapText="1"/>
    </xf>
    <xf numFmtId="0" fontId="29" fillId="5" borderId="1" xfId="1" applyFont="1" applyFill="1" applyBorder="1" applyAlignment="1">
      <alignment horizontal="center" vertical="center" textRotation="90" wrapText="1"/>
    </xf>
    <xf numFmtId="0" fontId="38" fillId="0" borderId="3" xfId="0" applyFont="1" applyBorder="1" applyAlignment="1">
      <alignment horizontal="center" vertical="center"/>
    </xf>
    <xf numFmtId="0" fontId="38" fillId="0" borderId="4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0" fillId="0" borderId="4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1" fontId="22" fillId="0" borderId="11" xfId="0" applyNumberFormat="1" applyFont="1" applyBorder="1" applyAlignment="1">
      <alignment horizontal="center" vertical="center" wrapText="1"/>
    </xf>
    <xf numFmtId="1" fontId="22" fillId="0" borderId="12" xfId="0" applyNumberFormat="1" applyFont="1" applyBorder="1" applyAlignment="1">
      <alignment horizontal="center" vertical="center" wrapText="1"/>
    </xf>
    <xf numFmtId="1" fontId="64" fillId="3" borderId="0" xfId="0" applyNumberFormat="1" applyFont="1" applyFill="1" applyAlignment="1">
      <alignment horizontal="center" vertical="center" textRotation="90" wrapText="1"/>
    </xf>
    <xf numFmtId="1" fontId="64" fillId="3" borderId="19" xfId="0" applyNumberFormat="1" applyFont="1" applyFill="1" applyBorder="1" applyAlignment="1">
      <alignment horizontal="center" vertical="center" textRotation="90"/>
    </xf>
    <xf numFmtId="0" fontId="7" fillId="0" borderId="0" xfId="0" applyFont="1" applyAlignment="1">
      <alignment horizontal="center" wrapText="1"/>
    </xf>
    <xf numFmtId="2" fontId="24" fillId="0" borderId="9" xfId="0" applyNumberFormat="1" applyFont="1" applyBorder="1" applyAlignment="1">
      <alignment horizontal="center" vertical="center" textRotation="90" wrapText="1"/>
    </xf>
    <xf numFmtId="0" fontId="24" fillId="0" borderId="14" xfId="0" applyFont="1" applyBorder="1" applyAlignment="1">
      <alignment horizontal="center" vertical="center" textRotation="90" wrapText="1"/>
    </xf>
    <xf numFmtId="0" fontId="17" fillId="0" borderId="19" xfId="0" applyFont="1" applyBorder="1" applyAlignment="1">
      <alignment horizontal="center"/>
    </xf>
    <xf numFmtId="0" fontId="54" fillId="0" borderId="1" xfId="0" applyFont="1" applyBorder="1" applyAlignment="1">
      <alignment horizontal="center" vertical="center" wrapText="1"/>
    </xf>
    <xf numFmtId="2" fontId="24" fillId="0" borderId="7" xfId="0" applyNumberFormat="1" applyFont="1" applyBorder="1" applyAlignment="1">
      <alignment horizontal="center" vertical="center" textRotation="90" wrapText="1"/>
    </xf>
    <xf numFmtId="2" fontId="24" fillId="0" borderId="13" xfId="0" applyNumberFormat="1" applyFont="1" applyBorder="1" applyAlignment="1">
      <alignment horizontal="center" vertical="center" textRotation="90" wrapText="1"/>
    </xf>
    <xf numFmtId="0" fontId="52" fillId="0" borderId="7" xfId="0" applyFont="1" applyBorder="1" applyAlignment="1">
      <alignment horizontal="center" vertical="center" wrapText="1"/>
    </xf>
    <xf numFmtId="0" fontId="52" fillId="0" borderId="13" xfId="0" applyFont="1" applyBorder="1" applyAlignment="1">
      <alignment horizontal="center" vertical="center" wrapText="1"/>
    </xf>
    <xf numFmtId="2" fontId="25" fillId="0" borderId="9" xfId="0" applyNumberFormat="1" applyFont="1" applyBorder="1" applyAlignment="1">
      <alignment horizontal="center" vertical="center" textRotation="90" wrapText="1"/>
    </xf>
    <xf numFmtId="0" fontId="25" fillId="0" borderId="14" xfId="0" applyFont="1" applyBorder="1" applyAlignment="1">
      <alignment horizontal="center" vertical="center" textRotation="90" wrapText="1"/>
    </xf>
    <xf numFmtId="0" fontId="48" fillId="0" borderId="1" xfId="0" applyFont="1" applyBorder="1" applyAlignment="1">
      <alignment horizontal="center"/>
    </xf>
    <xf numFmtId="0" fontId="43" fillId="0" borderId="7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66" fillId="0" borderId="0" xfId="0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" fontId="20" fillId="10" borderId="24" xfId="0" applyNumberFormat="1" applyFont="1" applyFill="1" applyBorder="1" applyAlignment="1">
      <alignment horizontal="center" vertical="center" textRotation="90" wrapText="1"/>
    </xf>
    <xf numFmtId="1" fontId="20" fillId="10" borderId="20" xfId="0" applyNumberFormat="1" applyFont="1" applyFill="1" applyBorder="1" applyAlignment="1">
      <alignment horizontal="center" vertical="center" textRotation="90" wrapText="1"/>
    </xf>
    <xf numFmtId="0" fontId="19" fillId="10" borderId="7" xfId="0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center" vertical="center" wrapText="1"/>
    </xf>
    <xf numFmtId="0" fontId="42" fillId="0" borderId="0" xfId="0" applyFont="1" applyAlignment="1">
      <alignment horizontal="center" wrapText="1"/>
    </xf>
    <xf numFmtId="0" fontId="42" fillId="0" borderId="0" xfId="0" applyFont="1" applyAlignment="1">
      <alignment horizontal="center"/>
    </xf>
    <xf numFmtId="166" fontId="42" fillId="0" borderId="0" xfId="0" applyNumberFormat="1" applyFont="1" applyAlignment="1">
      <alignment horizontal="center" vertical="center"/>
    </xf>
    <xf numFmtId="1" fontId="68" fillId="0" borderId="0" xfId="0" applyNumberFormat="1" applyFont="1" applyAlignment="1">
      <alignment horizontal="center" vertical="center"/>
    </xf>
    <xf numFmtId="1" fontId="68" fillId="0" borderId="19" xfId="0" applyNumberFormat="1" applyFont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 wrapText="1"/>
    </xf>
    <xf numFmtId="1" fontId="14" fillId="10" borderId="1" xfId="0" applyNumberFormat="1" applyFont="1" applyFill="1" applyBorder="1" applyAlignment="1">
      <alignment horizontal="center" vertical="center"/>
    </xf>
    <xf numFmtId="1" fontId="14" fillId="10" borderId="20" xfId="0" applyNumberFormat="1" applyFont="1" applyFill="1" applyBorder="1" applyAlignment="1">
      <alignment horizontal="center" vertical="center"/>
    </xf>
    <xf numFmtId="1" fontId="39" fillId="0" borderId="13" xfId="0" applyNumberFormat="1" applyFont="1" applyBorder="1" applyAlignment="1">
      <alignment horizontal="center" vertical="center"/>
    </xf>
    <xf numFmtId="166" fontId="42" fillId="0" borderId="0" xfId="0" applyNumberFormat="1" applyFont="1" applyAlignment="1">
      <alignment horizontal="center" vertical="center"/>
    </xf>
    <xf numFmtId="1" fontId="39" fillId="0" borderId="1" xfId="0" applyNumberFormat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Normal" xfId="0" builtinId="0"/>
  </cellStyles>
  <dxfs count="6">
    <dxf>
      <fill>
        <patternFill>
          <bgColor rgb="FFFF00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8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3300"/>
      <color rgb="FFFF6446"/>
      <color rgb="FFED2939"/>
      <color rgb="FFFF6743"/>
      <color rgb="FFFF6161"/>
      <color rgb="FFFF8989"/>
      <color rgb="FFFF5050"/>
      <color rgb="FFFF660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Ev.</a:t>
            </a:r>
            <a:r>
              <a:rPr lang="ro-MD" baseline="0"/>
              <a:t> Curentă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'Ev. Curenta'!$M$3:$M$12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'Ev. Curenta'!$N$3:$N$12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D-47F2-9E86-CDE7FDA36D7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L</a:t>
            </a:r>
            <a:r>
              <a:rPr lang="ro-RO"/>
              <a:t>ucru individual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'L. Indiv.'!$I$3:$I$12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'L. Indiv.'!$J$3:$J$12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3-4D83-9E4F-A5B3802A61F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_1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31-4B6C-8412-8F9A8159998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_2</a:t>
            </a:r>
            <a:endParaRPr lang="ro-M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8-4631-A666-23E32689AEE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1</a:t>
            </a:r>
            <a:r>
              <a:rPr lang="en-US"/>
              <a:t>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Nr.1_3'!$M$3:$M$12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Nr.1_3'!$N$3:$N$12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8-4178-8995-500E89511A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Nr.2_1'!$M$3:$M$12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Nr.2_1'!$N$3:$N$12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15A-48A9-947E-AA3F935B3D9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Nr.2_2'!$M$3:$M$12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Nr.2_2'!$N$3:$N$12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B8-40A2-AB50-F10A434DFDC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</a:t>
            </a:r>
            <a:r>
              <a:rPr lang="ro-MD"/>
              <a:t>Atestarea 2</a:t>
            </a:r>
            <a:r>
              <a:rPr lang="en-US"/>
              <a:t>_3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'Atest. Nr.2_3'!$M$3:$M$12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'Atest. Nr.2_3'!$N$3:$N$12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59-4377-B591-0164B0BFD63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Examen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Examen!$K$3:$K$12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Examen!$L$3:$L$12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031-4EB8-B103-2FE680095C6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Notele, ReExaminare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440278522377884E-2"/>
          <c:y val="0.19484330758349538"/>
          <c:w val="0.79931477587517519"/>
          <c:h val="0.635229625309811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ReExaminare!$K$3:$K$12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ReExaminare!$L$3:$L$12</c:f>
              <c:numCache>
                <c:formatCode>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FD-4E91-A84B-58C0955E81E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6757480"/>
        <c:axId val="356757808"/>
      </c:barChart>
      <c:catAx>
        <c:axId val="356757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6757808"/>
        <c:crosses val="autoZero"/>
        <c:auto val="1"/>
        <c:lblAlgn val="ctr"/>
        <c:lblOffset val="100"/>
        <c:noMultiLvlLbl val="0"/>
      </c:catAx>
      <c:valAx>
        <c:axId val="35675780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356757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23854</xdr:colOff>
      <xdr:row>1</xdr:row>
      <xdr:rowOff>33935</xdr:rowOff>
    </xdr:from>
    <xdr:to>
      <xdr:col>20</xdr:col>
      <xdr:colOff>237567</xdr:colOff>
      <xdr:row>16</xdr:row>
      <xdr:rowOff>138391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</xdr:row>
      <xdr:rowOff>0</xdr:rowOff>
    </xdr:from>
    <xdr:to>
      <xdr:col>32</xdr:col>
      <xdr:colOff>152430</xdr:colOff>
      <xdr:row>8</xdr:row>
      <xdr:rowOff>19152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64543" y="457200"/>
          <a:ext cx="4419630" cy="1619352"/>
        </a:xfrm>
        <a:prstGeom prst="rect">
          <a:avLst/>
        </a:prstGeom>
      </xdr:spPr>
    </xdr:pic>
    <xdr:clientData/>
  </xdr:twoCellAnchor>
  <xdr:twoCellAnchor editAs="oneCell">
    <xdr:from>
      <xdr:col>25</xdr:col>
      <xdr:colOff>60948</xdr:colOff>
      <xdr:row>7</xdr:row>
      <xdr:rowOff>204271</xdr:rowOff>
    </xdr:from>
    <xdr:to>
      <xdr:col>31</xdr:col>
      <xdr:colOff>376072</xdr:colOff>
      <xdr:row>15</xdr:row>
      <xdr:rowOff>112466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25491" y="2033071"/>
          <a:ext cx="3972724" cy="17369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60B353-261C-4EC3-B1C6-59A577A644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</xdr:row>
      <xdr:rowOff>0</xdr:rowOff>
    </xdr:from>
    <xdr:to>
      <xdr:col>32</xdr:col>
      <xdr:colOff>152430</xdr:colOff>
      <xdr:row>8</xdr:row>
      <xdr:rowOff>19152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CF2595-A2A3-4D30-9D4B-024D2597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1480" y="457200"/>
          <a:ext cx="4419630" cy="1619352"/>
        </a:xfrm>
        <a:prstGeom prst="rect">
          <a:avLst/>
        </a:prstGeom>
      </xdr:spPr>
    </xdr:pic>
    <xdr:clientData/>
  </xdr:twoCellAnchor>
  <xdr:twoCellAnchor editAs="oneCell">
    <xdr:from>
      <xdr:col>25</xdr:col>
      <xdr:colOff>60948</xdr:colOff>
      <xdr:row>7</xdr:row>
      <xdr:rowOff>204271</xdr:rowOff>
    </xdr:from>
    <xdr:to>
      <xdr:col>31</xdr:col>
      <xdr:colOff>376072</xdr:colOff>
      <xdr:row>15</xdr:row>
      <xdr:rowOff>112466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646CE6-10E3-46EA-A1EB-0AB200C8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2428" y="2033071"/>
          <a:ext cx="3972724" cy="17369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23853</xdr:colOff>
      <xdr:row>0</xdr:row>
      <xdr:rowOff>425939</xdr:rowOff>
    </xdr:from>
    <xdr:to>
      <xdr:col>23</xdr:col>
      <xdr:colOff>385482</xdr:colOff>
      <xdr:row>15</xdr:row>
      <xdr:rowOff>188259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BB50FE-2243-45A5-B225-5DF56AACAB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25</xdr:col>
      <xdr:colOff>0</xdr:colOff>
      <xdr:row>1</xdr:row>
      <xdr:rowOff>0</xdr:rowOff>
    </xdr:from>
    <xdr:to>
      <xdr:col>32</xdr:col>
      <xdr:colOff>152430</xdr:colOff>
      <xdr:row>8</xdr:row>
      <xdr:rowOff>19152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FDE337-1175-4447-B4F7-2504AB6245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51480" y="457200"/>
          <a:ext cx="4419630" cy="1619352"/>
        </a:xfrm>
        <a:prstGeom prst="rect">
          <a:avLst/>
        </a:prstGeom>
      </xdr:spPr>
    </xdr:pic>
    <xdr:clientData/>
  </xdr:twoCellAnchor>
  <xdr:twoCellAnchor editAs="oneCell">
    <xdr:from>
      <xdr:col>25</xdr:col>
      <xdr:colOff>60948</xdr:colOff>
      <xdr:row>7</xdr:row>
      <xdr:rowOff>204271</xdr:rowOff>
    </xdr:from>
    <xdr:to>
      <xdr:col>31</xdr:col>
      <xdr:colOff>376072</xdr:colOff>
      <xdr:row>15</xdr:row>
      <xdr:rowOff>112466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6E4093-225D-446E-9A22-06FB4C7C2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12428" y="2033071"/>
          <a:ext cx="3972724" cy="17369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7379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EA40CF-D685-4A9C-BAB2-F939129A1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837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50D07E-85FC-4FA4-AC80-9B2717F75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37558</xdr:colOff>
      <xdr:row>0</xdr:row>
      <xdr:rowOff>129540</xdr:rowOff>
    </xdr:from>
    <xdr:to>
      <xdr:col>28</xdr:col>
      <xdr:colOff>416542</xdr:colOff>
      <xdr:row>23</xdr:row>
      <xdr:rowOff>213360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CBB60F-C9D8-43A1-A3A6-49A48030E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18378" y="129540"/>
          <a:ext cx="4036584" cy="5570220"/>
        </a:xfrm>
        <a:prstGeom prst="rect">
          <a:avLst/>
        </a:prstGeom>
      </xdr:spPr>
    </xdr:pic>
    <xdr:clientData/>
  </xdr:twoCellAnchor>
  <xdr:twoCellAnchor>
    <xdr:from>
      <xdr:col>14</xdr:col>
      <xdr:colOff>588917</xdr:colOff>
      <xdr:row>0</xdr:row>
      <xdr:rowOff>262343</xdr:rowOff>
    </xdr:from>
    <xdr:to>
      <xdr:col>21</xdr:col>
      <xdr:colOff>449580</xdr:colOff>
      <xdr:row>12</xdr:row>
      <xdr:rowOff>198120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A8F0F0-C2CE-4DB7-94E7-0608C5642C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136072</xdr:colOff>
      <xdr:row>1</xdr:row>
      <xdr:rowOff>43543</xdr:rowOff>
    </xdr:from>
    <xdr:to>
      <xdr:col>21</xdr:col>
      <xdr:colOff>163285</xdr:colOff>
      <xdr:row>18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0DA5CA-F4A4-4BB7-83F5-5E54271E6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165"/>
  <sheetViews>
    <sheetView tabSelected="1" topLeftCell="A2" zoomScale="70" zoomScaleNormal="70" workbookViewId="0">
      <selection activeCell="AJ17" sqref="AJ17"/>
    </sheetView>
  </sheetViews>
  <sheetFormatPr defaultRowHeight="18" x14ac:dyDescent="0.35"/>
  <cols>
    <col min="1" max="1" width="3.44140625" customWidth="1"/>
    <col min="2" max="2" width="5" style="54" customWidth="1"/>
    <col min="3" max="3" width="26.6640625" customWidth="1"/>
    <col min="4" max="4" width="19.88671875" hidden="1" customWidth="1"/>
    <col min="5" max="19" width="4.44140625" customWidth="1"/>
    <col min="20" max="20" width="4.44140625" style="113" customWidth="1"/>
    <col min="21" max="35" width="4.44140625" customWidth="1"/>
    <col min="36" max="36" width="4.44140625" style="119" customWidth="1"/>
    <col min="37" max="37" width="4.44140625" style="118" customWidth="1"/>
    <col min="38" max="38" width="4.44140625" style="40" customWidth="1"/>
    <col min="39" max="46" width="4.44140625" customWidth="1"/>
    <col min="47" max="48" width="6.109375" style="79" customWidth="1"/>
    <col min="49" max="49" width="6.33203125" style="33" customWidth="1"/>
    <col min="50" max="50" width="6" style="34" customWidth="1"/>
    <col min="51" max="52" width="7.109375" customWidth="1"/>
    <col min="54" max="54" width="10.44140625" bestFit="1" customWidth="1"/>
    <col min="56" max="56" width="8.88671875" style="82"/>
    <col min="58" max="58" width="13.5546875" customWidth="1"/>
    <col min="61" max="69" width="7" customWidth="1"/>
    <col min="75" max="75" width="6.6640625" customWidth="1"/>
    <col min="76" max="76" width="12.5546875" customWidth="1"/>
    <col min="77" max="77" width="11.77734375" customWidth="1"/>
  </cols>
  <sheetData>
    <row r="1" spans="1:77" ht="15.75" customHeight="1" x14ac:dyDescent="0.35">
      <c r="A1" s="2"/>
      <c r="B1" s="53"/>
      <c r="C1" s="2"/>
      <c r="D1" s="2"/>
      <c r="E1" s="2"/>
      <c r="F1" s="2"/>
      <c r="G1" s="2"/>
    </row>
    <row r="2" spans="1:77" ht="73.2" customHeight="1" thickBot="1" x14ac:dyDescent="0.35">
      <c r="B2" s="58"/>
      <c r="C2" s="138" t="s">
        <v>81</v>
      </c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  <c r="AB2" s="138"/>
      <c r="AC2" s="138"/>
      <c r="AD2" s="138"/>
      <c r="AE2" s="138"/>
      <c r="AF2" s="138"/>
      <c r="AG2" s="138"/>
      <c r="AH2" s="138"/>
      <c r="AI2" s="138"/>
      <c r="AJ2" s="138"/>
      <c r="AK2" s="138"/>
      <c r="AL2" s="48"/>
      <c r="AM2" s="139" t="s">
        <v>97</v>
      </c>
      <c r="AN2" s="139"/>
      <c r="AO2" s="139"/>
      <c r="AP2" s="139"/>
      <c r="AQ2" s="139"/>
      <c r="AR2" s="139"/>
      <c r="AS2" s="139"/>
      <c r="AT2" s="139"/>
      <c r="AU2" s="139"/>
      <c r="AV2" s="98"/>
      <c r="AW2" s="48"/>
      <c r="AX2" s="96"/>
      <c r="AY2" s="143" t="s">
        <v>14</v>
      </c>
      <c r="AZ2" s="143"/>
      <c r="BA2" s="143"/>
      <c r="BB2" s="143"/>
      <c r="BC2" s="143"/>
      <c r="BD2" s="140" t="s">
        <v>15</v>
      </c>
      <c r="BE2" s="143" t="s">
        <v>16</v>
      </c>
      <c r="BF2" s="143"/>
      <c r="BG2" s="143"/>
      <c r="BI2" s="135" t="s">
        <v>72</v>
      </c>
      <c r="BJ2" s="136"/>
      <c r="BK2" s="136"/>
      <c r="BL2" s="137"/>
    </row>
    <row r="3" spans="1:77" ht="27" customHeight="1" thickTop="1" x14ac:dyDescent="0.35">
      <c r="A3" s="2"/>
      <c r="B3" s="59"/>
      <c r="C3" s="60"/>
      <c r="D3" s="60"/>
      <c r="E3" s="123" t="s">
        <v>37</v>
      </c>
      <c r="F3" s="123"/>
      <c r="G3" s="123"/>
      <c r="H3" s="123"/>
      <c r="I3" s="123"/>
      <c r="J3" s="123"/>
      <c r="K3" s="123"/>
      <c r="L3" s="123"/>
      <c r="M3" s="123"/>
      <c r="N3" s="123"/>
      <c r="O3" s="123"/>
      <c r="P3" s="123"/>
      <c r="Q3" s="123"/>
      <c r="R3" s="123"/>
      <c r="S3" s="123"/>
      <c r="T3" s="114"/>
      <c r="U3" s="134" t="s">
        <v>99</v>
      </c>
      <c r="V3" s="134"/>
      <c r="W3" s="134"/>
      <c r="X3" s="134"/>
      <c r="Y3" s="134"/>
      <c r="Z3" s="134"/>
      <c r="AA3" s="134"/>
      <c r="AB3" s="134"/>
      <c r="AC3" s="134"/>
      <c r="AD3" s="134"/>
      <c r="AE3" s="134"/>
      <c r="AF3" s="134"/>
      <c r="AG3" s="134"/>
      <c r="AH3" s="134"/>
      <c r="AI3" s="134"/>
      <c r="AK3" s="119"/>
      <c r="AL3"/>
      <c r="AM3" s="151" t="s">
        <v>3</v>
      </c>
      <c r="AN3" s="152"/>
      <c r="AO3" s="153"/>
      <c r="AP3" s="151" t="s">
        <v>4</v>
      </c>
      <c r="AQ3" s="152"/>
      <c r="AR3" s="153"/>
      <c r="AS3" s="154" t="s">
        <v>5</v>
      </c>
      <c r="AT3" s="155"/>
      <c r="AU3" s="80"/>
      <c r="AV3" s="99"/>
      <c r="AW3" s="72"/>
      <c r="AX3" s="73"/>
      <c r="AY3" s="130" t="s">
        <v>17</v>
      </c>
      <c r="AZ3" s="131"/>
      <c r="BA3" s="131"/>
      <c r="BB3" s="132"/>
      <c r="BC3" s="124" t="s">
        <v>18</v>
      </c>
      <c r="BD3" s="141"/>
      <c r="BE3" s="144" t="s">
        <v>19</v>
      </c>
      <c r="BF3" s="145"/>
      <c r="BG3" s="150" t="s">
        <v>20</v>
      </c>
      <c r="BI3" s="177" t="s">
        <v>75</v>
      </c>
      <c r="BJ3" s="177" t="s">
        <v>76</v>
      </c>
      <c r="BK3" s="177" t="s">
        <v>77</v>
      </c>
      <c r="BL3" s="177" t="s">
        <v>70</v>
      </c>
      <c r="BN3" s="179" t="s">
        <v>61</v>
      </c>
      <c r="BO3" s="179" t="s">
        <v>62</v>
      </c>
      <c r="BP3" s="179" t="s">
        <v>63</v>
      </c>
      <c r="BQ3" s="179" t="s">
        <v>64</v>
      </c>
      <c r="BR3" s="179" t="s">
        <v>65</v>
      </c>
      <c r="BS3" s="179" t="s">
        <v>66</v>
      </c>
      <c r="BT3" s="179" t="s">
        <v>67</v>
      </c>
      <c r="BU3" s="179" t="s">
        <v>35</v>
      </c>
      <c r="BV3" s="179" t="s">
        <v>68</v>
      </c>
      <c r="BX3" s="181" t="s">
        <v>162</v>
      </c>
      <c r="BY3" s="181" t="s">
        <v>163</v>
      </c>
    </row>
    <row r="4" spans="1:77" ht="51.6" customHeight="1" thickBot="1" x14ac:dyDescent="0.35">
      <c r="A4" s="2"/>
      <c r="B4" s="59"/>
      <c r="C4" s="35"/>
      <c r="D4" s="60"/>
      <c r="E4" s="61" t="s">
        <v>45</v>
      </c>
      <c r="F4" s="61" t="s">
        <v>46</v>
      </c>
      <c r="G4" s="61" t="s">
        <v>47</v>
      </c>
      <c r="H4" s="61" t="s">
        <v>48</v>
      </c>
      <c r="I4" s="61" t="s">
        <v>49</v>
      </c>
      <c r="J4" s="61" t="s">
        <v>50</v>
      </c>
      <c r="K4" s="61" t="s">
        <v>51</v>
      </c>
      <c r="L4" s="61" t="s">
        <v>52</v>
      </c>
      <c r="M4" s="61" t="s">
        <v>53</v>
      </c>
      <c r="N4" s="61" t="s">
        <v>54</v>
      </c>
      <c r="O4" s="61" t="s">
        <v>55</v>
      </c>
      <c r="P4" s="61" t="s">
        <v>56</v>
      </c>
      <c r="Q4" s="61" t="s">
        <v>57</v>
      </c>
      <c r="R4" s="61" t="s">
        <v>58</v>
      </c>
      <c r="S4" s="61" t="s">
        <v>59</v>
      </c>
      <c r="T4" s="128" t="s">
        <v>155</v>
      </c>
      <c r="U4" s="100" t="s">
        <v>100</v>
      </c>
      <c r="V4" s="100" t="s">
        <v>101</v>
      </c>
      <c r="W4" s="100" t="s">
        <v>102</v>
      </c>
      <c r="X4" s="100" t="s">
        <v>103</v>
      </c>
      <c r="Y4" s="100" t="s">
        <v>104</v>
      </c>
      <c r="Z4" s="100" t="s">
        <v>105</v>
      </c>
      <c r="AA4" s="100" t="s">
        <v>106</v>
      </c>
      <c r="AB4" s="100" t="s">
        <v>107</v>
      </c>
      <c r="AC4" s="100" t="s">
        <v>108</v>
      </c>
      <c r="AD4" s="100" t="s">
        <v>109</v>
      </c>
      <c r="AE4" s="100" t="s">
        <v>110</v>
      </c>
      <c r="AF4" s="100" t="s">
        <v>111</v>
      </c>
      <c r="AG4" s="100" t="s">
        <v>112</v>
      </c>
      <c r="AH4" s="100" t="s">
        <v>113</v>
      </c>
      <c r="AI4" s="100" t="s">
        <v>114</v>
      </c>
      <c r="AJ4" s="128" t="s">
        <v>156</v>
      </c>
      <c r="AK4" s="158" t="s">
        <v>157</v>
      </c>
      <c r="AL4"/>
      <c r="AM4" s="36" t="s">
        <v>8</v>
      </c>
      <c r="AN4" s="37" t="s">
        <v>10</v>
      </c>
      <c r="AO4" s="38" t="s">
        <v>9</v>
      </c>
      <c r="AP4" s="39" t="s">
        <v>11</v>
      </c>
      <c r="AQ4" s="37" t="s">
        <v>13</v>
      </c>
      <c r="AR4" s="38" t="s">
        <v>12</v>
      </c>
      <c r="AS4" s="37" t="s">
        <v>6</v>
      </c>
      <c r="AT4" s="37" t="s">
        <v>7</v>
      </c>
      <c r="AU4" s="126" t="s">
        <v>80</v>
      </c>
      <c r="AV4" s="126" t="s">
        <v>98</v>
      </c>
      <c r="AW4" s="156" t="s">
        <v>74</v>
      </c>
      <c r="AX4" s="157"/>
      <c r="AY4" s="130" t="s">
        <v>21</v>
      </c>
      <c r="AZ4" s="132"/>
      <c r="BA4" s="124" t="s">
        <v>24</v>
      </c>
      <c r="BB4" s="124" t="s">
        <v>25</v>
      </c>
      <c r="BC4" s="133"/>
      <c r="BD4" s="141"/>
      <c r="BE4" s="146"/>
      <c r="BF4" s="147"/>
      <c r="BG4" s="150"/>
      <c r="BI4" s="178"/>
      <c r="BJ4" s="178"/>
      <c r="BK4" s="178"/>
      <c r="BL4" s="178"/>
      <c r="BN4" s="180"/>
      <c r="BO4" s="180"/>
      <c r="BP4" s="180"/>
      <c r="BQ4" s="180"/>
      <c r="BR4" s="180"/>
      <c r="BS4" s="180"/>
      <c r="BT4" s="180"/>
      <c r="BU4" s="180"/>
      <c r="BV4" s="180"/>
      <c r="BX4" s="182"/>
      <c r="BY4" s="182"/>
    </row>
    <row r="5" spans="1:77" ht="74.400000000000006" customHeight="1" thickTop="1" x14ac:dyDescent="0.4">
      <c r="A5" s="2"/>
      <c r="B5" s="62" t="s">
        <v>0</v>
      </c>
      <c r="C5" s="63" t="s">
        <v>1</v>
      </c>
      <c r="D5" s="63" t="s">
        <v>2</v>
      </c>
      <c r="E5" s="85" t="s">
        <v>119</v>
      </c>
      <c r="F5" s="85" t="s">
        <v>119</v>
      </c>
      <c r="G5" s="85" t="s">
        <v>120</v>
      </c>
      <c r="H5" s="85" t="s">
        <v>120</v>
      </c>
      <c r="I5" s="85"/>
      <c r="J5" s="85"/>
      <c r="K5" s="85"/>
      <c r="L5" s="85"/>
      <c r="M5" s="85"/>
      <c r="N5" s="85"/>
      <c r="O5" s="85"/>
      <c r="P5" s="85"/>
      <c r="Q5" s="85"/>
      <c r="R5" s="85"/>
      <c r="S5" s="85" t="s">
        <v>123</v>
      </c>
      <c r="T5" s="129"/>
      <c r="U5" s="112" t="s">
        <v>121</v>
      </c>
      <c r="V5" s="112" t="s">
        <v>122</v>
      </c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 t="s">
        <v>124</v>
      </c>
      <c r="AJ5" s="129"/>
      <c r="AK5" s="159" t="s">
        <v>158</v>
      </c>
      <c r="AL5"/>
      <c r="AM5" s="64"/>
      <c r="AN5" s="65"/>
      <c r="AO5" s="66"/>
      <c r="AP5" s="67"/>
      <c r="AQ5" s="67"/>
      <c r="AR5" s="68"/>
      <c r="AS5" s="112"/>
      <c r="AT5" s="112"/>
      <c r="AU5" s="127"/>
      <c r="AV5" s="127"/>
      <c r="AW5" s="74" t="s">
        <v>73</v>
      </c>
      <c r="AX5" s="75" t="s">
        <v>70</v>
      </c>
      <c r="AY5" s="69" t="s">
        <v>22</v>
      </c>
      <c r="AZ5" s="70" t="s">
        <v>23</v>
      </c>
      <c r="BA5" s="125"/>
      <c r="BB5" s="125"/>
      <c r="BC5" s="125"/>
      <c r="BD5" s="142"/>
      <c r="BE5" s="148"/>
      <c r="BF5" s="149"/>
      <c r="BG5" s="150"/>
      <c r="BI5" s="76">
        <f>COUNTA(C6:C105)</f>
        <v>1</v>
      </c>
      <c r="BJ5" s="76">
        <f>BI5-COUNTIF(AW6:AW105,"a")</f>
        <v>1</v>
      </c>
      <c r="BK5" s="76">
        <f>BI5-COUNTIF(BD6:BD105,"n/a")</f>
        <v>0</v>
      </c>
      <c r="BL5" s="76">
        <f>COUNTA(AX6:AX105)</f>
        <v>0</v>
      </c>
      <c r="BM5" s="77"/>
      <c r="BN5" s="78">
        <f>COUNTIF($BG$6:$BG$105,BN3)</f>
        <v>0</v>
      </c>
      <c r="BO5" s="78">
        <f>COUNTIF($BG$6:$BG$105,BO3)</f>
        <v>0</v>
      </c>
      <c r="BP5" s="78">
        <f>COUNTIF($BG$6:$BG$105,BP3)</f>
        <v>0</v>
      </c>
      <c r="BQ5" s="78">
        <f>COUNTIF($BG$6:$BG$105,BQ3)</f>
        <v>0</v>
      </c>
      <c r="BR5" s="78">
        <f>COUNTIF($BG$6:$BG$105,BR3)</f>
        <v>0</v>
      </c>
      <c r="BS5" s="78">
        <f>COUNTIF($BG$6:$BG$105,BS3)</f>
        <v>0</v>
      </c>
      <c r="BT5" s="78">
        <f>COUNTIF($BG$6:$BG$105,BT3)</f>
        <v>0</v>
      </c>
      <c r="BU5" s="78">
        <f>COUNTIF($BD$6:$BD$105,BU3)</f>
        <v>0</v>
      </c>
      <c r="BV5" s="78">
        <f>COUNTIF($BD$6:$BD$105,BV3)</f>
        <v>1</v>
      </c>
      <c r="BX5" s="183">
        <f>SUM(BN5:BR5)/BI5</f>
        <v>0</v>
      </c>
      <c r="BY5" s="183">
        <f>SUM(BN5:BR5)/BJ5</f>
        <v>0</v>
      </c>
    </row>
    <row r="6" spans="1:77" x14ac:dyDescent="0.35">
      <c r="A6" s="2"/>
      <c r="B6" s="34">
        <f>IF(NOT(ISBLANK(C6)),COUNTA($C$6:C6),"")</f>
        <v>1</v>
      </c>
      <c r="C6" s="57" t="s">
        <v>1</v>
      </c>
      <c r="D6" s="49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115" t="str">
        <f>IF(NOT(ISBLANK(C6)),IF(COUNTIF(E6:S6,"a")&lt;&gt;0,COUNTIF(E6:S6,"a")*2,""),"")</f>
        <v/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115" t="str">
        <f>IF(NOT(ISBLANK(B6)),IF(COUNTIF(U6:AI6,"a")&lt;&gt;0,COUNTIF(U6:AI6,"a")*2,""),"")</f>
        <v/>
      </c>
      <c r="AK6" s="115" t="str">
        <f t="shared" ref="AK6:AK37" si="0">IF(NOT(ISBLANK(C6)),IF(COUNTIF(E6:AI6,"a")&lt;&gt;0,COUNTIF(E6:AI6,"a")*2,""),"")</f>
        <v/>
      </c>
      <c r="AL6"/>
      <c r="AM6" s="34" t="str">
        <f>'Atest. Nr.1_1'!I2</f>
        <v>n/p</v>
      </c>
      <c r="AN6" s="34" t="str">
        <f>'Atest. Nr.1_2'!I2</f>
        <v>n/p</v>
      </c>
      <c r="AO6" s="34" t="str">
        <f>'Atest. Nr.1_3'!I2</f>
        <v>n/p</v>
      </c>
      <c r="AP6" s="34" t="str">
        <f>'Atest. Nr.2_1'!I2</f>
        <v>n/p</v>
      </c>
      <c r="AQ6" s="34" t="str">
        <f>'Atest. Nr.2_2'!I2</f>
        <v>n/p</v>
      </c>
      <c r="AR6" s="34" t="str">
        <f>'Atest. Nr.2_3'!I2</f>
        <v>n/p</v>
      </c>
      <c r="AS6" s="34" t="str">
        <f>Examen!G2</f>
        <v>n/p</v>
      </c>
      <c r="AT6" s="34" t="str">
        <f>ReExaminare!G2</f>
        <v>n/p</v>
      </c>
      <c r="AU6" s="81" t="str">
        <f>IF(NOT(ISBLANK(B6)),
IF(SUM(E6:S6,U6:AI6)&lt;&gt;0,SUM(E6:S6,U6:AI6),""),
"")</f>
        <v/>
      </c>
      <c r="AV6" s="81"/>
      <c r="AY6" s="34" t="str">
        <f>IF(NOT(ISBLANK(C6)),
IF(COUNT(MAX(AVERAGE(AM6:AO6),0)),MAX(AM6:AO6),"n/p"),
"")</f>
        <v>n/p</v>
      </c>
      <c r="AZ6" s="34" t="str">
        <f>IF(NOT(ISBLANK(C6)),
IF(COUNT(MAX(AVERAGE(AP6:AR6),0)),MAX(AP6:AR6),"n/p"),
"")</f>
        <v>n/p</v>
      </c>
      <c r="BA6" s="34" t="str">
        <f>'Ev. Curenta'!I2</f>
        <v>n/p</v>
      </c>
      <c r="BB6" s="34" t="str">
        <f>IF(NOT(ISBLANK(C6)),
IF('L. Indiv.'!G2&lt;&gt;"n/p",'L. Indiv.'!G2,"n/p"),
"")</f>
        <v>n/p</v>
      </c>
      <c r="BC6" s="34" t="str">
        <f t="shared" ref="BC6:BC37" si="1">IF(NOT(ISBLANK(C6)),
IF(OR(AY6="n/p",AZ6="n/p",BA6="n/p",BB6="n/p",AY6&lt;5,AZ6&lt;5,BA6&lt;5,BB6&lt;5)," ",TRUNC(SUM(AY6:BB6)/4,2)),
"")</f>
        <v xml:space="preserve"> </v>
      </c>
      <c r="BD6" s="34" t="str">
        <f t="shared" ref="BD6:BD37" si="2">IF(NOT(ISBLANK(C6)),
IF(BC6=" ","n/a",
IF(AX6,AX6,
IF(COUNT(MAX(AVERAGE(AS6:AT6),0)),MAX(AS6:AT6),"n/p"))),
"")</f>
        <v>n/a</v>
      </c>
      <c r="BE6" s="84" t="str">
        <f t="shared" ref="BE6:BE37" si="3">IF(NOT(ISBLANK(C6)),
IF(OR(BD6="n/a",BD6="n/p")," ",
IF(BD6&lt;5,BD6,TRUNC(BC6*0.6+BD6*0.4,2))),
"")</f>
        <v xml:space="preserve"> </v>
      </c>
      <c r="BF6" s="33" t="str">
        <f t="shared" ref="BF6:BF37" si="4">IF(NOT(ISBLANK(C6)),
IF(BE6=" "," ",
IF(AND(BE6&gt;=1,BE6&lt;2),"(unu, "&amp;ROUNDUP(MOD(BE6*100,100),0)&amp;")",
IF(AND(BE6&gt;=2,BE6&lt;3),"(doi, "&amp;ROUNDUP(MOD(BE6*100,100),0)&amp;")",
IF(AND(BE6&gt;=3,BE6&lt;4),"(trei, "&amp;ROUNDUP(MOD(BE6*100,100),0)&amp;")",
IF(AND(BE6&gt;=4,BE6&lt;5),"(patru, "&amp;ROUNDUP(MOD(BE6*100,100),0)&amp;")",
IF(AND(BE6&gt;=5,BE6&lt;6),"(cinci, "&amp;ROUNDUP(MOD(BE6*100,100),0)&amp;")",
IF(AND(BE6&gt;=6,BE6&lt;7),"(şase, "&amp;ROUNDUP(MOD(BE6*100,100),0)&amp;")",
IF(AND(BE6&gt;=7,BE6&lt;8),"(şapte, "&amp;ROUNDUP(MOD(BE6*100,100),0)&amp;")",
IF(AND(BE6&gt;=8,BE6&lt;9),"(opt, "&amp;ROUNDUP(MOD(BE6*100,100),0)&amp;")",
IF(AND(BE6&gt;=9,BE6&lt;10),"(nouă, "&amp;ROUNDUP(MOD(BE6*100,100),0)&amp;")",
IF(BE6=10,"(zece, 00)",
))))))))))),"")</f>
        <v xml:space="preserve"> </v>
      </c>
      <c r="BG6" s="34" t="str">
        <f t="shared" ref="BG6:BG37" si="5">IF(NOT(ISBLANK(C6)),
IF(BE6=" ","  ",
IF(AND(BE6&gt;=1,BE6&lt;=3),"F",
IF(AND(BE6&gt;3,BE6&lt;5),"FX",
IF(AND(BE6&gt;=5,BE6&lt;=6),"E",
IF(AND(BE6&gt;6,BE6&lt;=7),"D",
IF(AND(BE6&gt;7,BE6&lt;=8),"C",
IF(AND(BE6&gt;8,BE6&lt;=9),"B",
IF(AND(BE6&gt;9,BE6&lt;=10),"A",
)))))))),"")</f>
        <v xml:space="preserve">  </v>
      </c>
      <c r="BI6" s="97"/>
      <c r="BJ6" s="97"/>
      <c r="BK6" s="97"/>
      <c r="BL6" s="71"/>
      <c r="BM6" s="71"/>
      <c r="BN6" s="71"/>
      <c r="BO6" s="71"/>
      <c r="BP6" s="71"/>
      <c r="BQ6" s="71"/>
    </row>
    <row r="7" spans="1:77" x14ac:dyDescent="0.35">
      <c r="A7" s="2"/>
      <c r="B7" s="34" t="str">
        <f>IF(NOT(ISBLANK(C7)),COUNTA($C$6:C7),"")</f>
        <v/>
      </c>
      <c r="C7" s="57"/>
      <c r="D7" s="49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115" t="str">
        <f t="shared" ref="T7:T70" si="6">IF(NOT(ISBLANK(C7)),IF(COUNTIF(E7:S7,"a")&lt;&gt;0,COUNTIF(E7:S7,"a")*2,""),"")</f>
        <v/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115" t="str">
        <f t="shared" ref="AJ7:AJ70" si="7">IF(NOT(ISBLANK(B7)),IF(COUNTIF(U7:AI7,"a")&lt;&gt;0,COUNTIF(U7:AI7,"a")*2,""),"")</f>
        <v/>
      </c>
      <c r="AK7" s="115" t="str">
        <f t="shared" ref="AK7:AK70" si="8">IF(NOT(ISBLANK(C7)),IF(COUNTIF(E7:AI7,"a")&lt;&gt;0,COUNTIF(E7:AI7,"a")*2,""),"")</f>
        <v/>
      </c>
      <c r="AL7"/>
      <c r="AM7" s="34" t="str">
        <f>'Atest. Nr.1_1'!I3</f>
        <v/>
      </c>
      <c r="AN7" s="34" t="str">
        <f>'Atest. Nr.1_2'!I3</f>
        <v/>
      </c>
      <c r="AO7" s="34" t="str">
        <f>'Atest. Nr.1_3'!I3</f>
        <v/>
      </c>
      <c r="AP7" s="34" t="str">
        <f>'Atest. Nr.2_1'!I3</f>
        <v/>
      </c>
      <c r="AQ7" s="34" t="str">
        <f>'Atest. Nr.2_2'!I3</f>
        <v/>
      </c>
      <c r="AR7" s="34" t="str">
        <f>'Atest. Nr.2_3'!I3</f>
        <v/>
      </c>
      <c r="AS7" s="34" t="str">
        <f>Examen!G3</f>
        <v/>
      </c>
      <c r="AT7" s="34" t="str">
        <f>ReExaminare!G3</f>
        <v/>
      </c>
      <c r="AU7" s="81" t="str">
        <f t="shared" ref="AU7:AU70" si="9">IF(NOT(ISBLANK(B7)),
IF(SUM(E7:S7,U7:AI7)&lt;&gt;0,SUM(E7:S7,U7:AI7),""),
"")</f>
        <v/>
      </c>
      <c r="AV7" s="81"/>
      <c r="AY7" s="34" t="str">
        <f t="shared" ref="AY7:AY70" si="10">IF(NOT(ISBLANK(C7)),
IF(COUNT(MAX(AVERAGE(AM7:AO7),0)),MAX(AM7:AO7),"n/p"),
"")</f>
        <v/>
      </c>
      <c r="AZ7" s="34" t="str">
        <f t="shared" ref="AZ7:AZ70" si="11">IF(NOT(ISBLANK(C7)),
IF(COUNT(MAX(AVERAGE(AP7:AR7),0)),MAX(AP7:AR7),"n/p"),
"")</f>
        <v/>
      </c>
      <c r="BA7" s="34" t="str">
        <f>'Ev. Curenta'!I3</f>
        <v/>
      </c>
      <c r="BB7" s="34" t="str">
        <f>IF(NOT(ISBLANK(C7)),
IF('L. Indiv.'!G3&lt;&gt;"n/p",'L. Indiv.'!G3,"n/p"),
"")</f>
        <v/>
      </c>
      <c r="BC7" s="34" t="str">
        <f t="shared" ref="BC7:BC70" si="12">IF(NOT(ISBLANK(C7)),
IF(OR(AY7="n/p",AZ7="n/p",BA7="n/p",BB7="n/p",AY7&lt;5,AZ7&lt;5,BA7&lt;5,BB7&lt;5)," ",TRUNC(SUM(AY7:BB7)/4,2)),
"")</f>
        <v/>
      </c>
      <c r="BD7" s="34" t="str">
        <f t="shared" ref="BD7:BD70" si="13">IF(NOT(ISBLANK(C7)),
IF(BC7=" ","n/a",
IF(AX7,AX7,
IF(COUNT(MAX(AVERAGE(AS7:AT7),0)),MAX(AS7:AT7),"n/p"))),
"")</f>
        <v/>
      </c>
      <c r="BE7" s="84" t="str">
        <f t="shared" ref="BE7:BE70" si="14">IF(NOT(ISBLANK(C7)),
IF(OR(BD7="n/a",BD7="n/p")," ",
IF(BD7&lt;5,BD7,TRUNC(BC7*0.6+BD7*0.4,2))),
"")</f>
        <v/>
      </c>
      <c r="BF7" s="33" t="str">
        <f t="shared" ref="BF7:BF70" si="15">IF(NOT(ISBLANK(C7)),
IF(BE7=" "," ",
IF(AND(BE7&gt;=1,BE7&lt;2),"(unu, "&amp;ROUNDUP(MOD(BE7*100,100),0)&amp;")",
IF(AND(BE7&gt;=2,BE7&lt;3),"(doi, "&amp;ROUNDUP(MOD(BE7*100,100),0)&amp;")",
IF(AND(BE7&gt;=3,BE7&lt;4),"(trei, "&amp;ROUNDUP(MOD(BE7*100,100),0)&amp;")",
IF(AND(BE7&gt;=4,BE7&lt;5),"(patru, "&amp;ROUNDUP(MOD(BE7*100,100),0)&amp;")",
IF(AND(BE7&gt;=5,BE7&lt;6),"(cinci, "&amp;ROUNDUP(MOD(BE7*100,100),0)&amp;")",
IF(AND(BE7&gt;=6,BE7&lt;7),"(şase, "&amp;ROUNDUP(MOD(BE7*100,100),0)&amp;")",
IF(AND(BE7&gt;=7,BE7&lt;8),"(şapte, "&amp;ROUNDUP(MOD(BE7*100,100),0)&amp;")",
IF(AND(BE7&gt;=8,BE7&lt;9),"(opt, "&amp;ROUNDUP(MOD(BE7*100,100),0)&amp;")",
IF(AND(BE7&gt;=9,BE7&lt;10),"(nouă, "&amp;ROUNDUP(MOD(BE7*100,100),0)&amp;")",
IF(BE7=10,"(zece, 00)",
))))))))))),"")</f>
        <v/>
      </c>
      <c r="BG7" s="34" t="str">
        <f t="shared" ref="BG7:BG70" si="16">IF(NOT(ISBLANK(C7)),
IF(BE7=" ","  ",
IF(AND(BE7&gt;=1,BE7&lt;=3),"F",
IF(AND(BE7&gt;3,BE7&lt;5),"FX",
IF(AND(BE7&gt;=5,BE7&lt;=6),"E",
IF(AND(BE7&gt;6,BE7&lt;=7),"D",
IF(AND(BE7&gt;7,BE7&lt;=8),"C",
IF(AND(BE7&gt;8,BE7&lt;=9),"B",
IF(AND(BE7&gt;9,BE7&lt;=10),"A",
)))))))),"")</f>
        <v/>
      </c>
      <c r="BI7" s="71"/>
      <c r="BJ7" s="71"/>
      <c r="BK7" s="13"/>
      <c r="BL7" s="71"/>
      <c r="BM7" s="71"/>
      <c r="BN7" s="71"/>
      <c r="BO7" s="71"/>
      <c r="BP7" s="71"/>
      <c r="BQ7" s="71"/>
    </row>
    <row r="8" spans="1:77" x14ac:dyDescent="0.35">
      <c r="A8" s="2"/>
      <c r="B8" s="34" t="str">
        <f>IF(NOT(ISBLANK(C8)),COUNTA($C$6:C8),"")</f>
        <v/>
      </c>
      <c r="C8" s="57"/>
      <c r="D8" s="49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115" t="str">
        <f t="shared" si="6"/>
        <v/>
      </c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115" t="str">
        <f t="shared" si="7"/>
        <v/>
      </c>
      <c r="AK8" s="115" t="str">
        <f t="shared" si="8"/>
        <v/>
      </c>
      <c r="AL8"/>
      <c r="AM8" s="34" t="str">
        <f>'Atest. Nr.1_1'!I4</f>
        <v/>
      </c>
      <c r="AN8" s="34" t="str">
        <f>'Atest. Nr.1_2'!I4</f>
        <v/>
      </c>
      <c r="AO8" s="34" t="str">
        <f>'Atest. Nr.1_3'!I4</f>
        <v/>
      </c>
      <c r="AP8" s="34" t="str">
        <f>'Atest. Nr.2_1'!I4</f>
        <v/>
      </c>
      <c r="AQ8" s="34" t="str">
        <f>'Atest. Nr.2_2'!I4</f>
        <v/>
      </c>
      <c r="AR8" s="34" t="str">
        <f>'Atest. Nr.2_3'!I4</f>
        <v/>
      </c>
      <c r="AS8" s="34" t="str">
        <f>Examen!G4</f>
        <v/>
      </c>
      <c r="AT8" s="34" t="str">
        <f>ReExaminare!G4</f>
        <v/>
      </c>
      <c r="AU8" s="81" t="str">
        <f t="shared" si="9"/>
        <v/>
      </c>
      <c r="AV8" s="81"/>
      <c r="AY8" s="34" t="str">
        <f t="shared" si="10"/>
        <v/>
      </c>
      <c r="AZ8" s="34" t="str">
        <f t="shared" si="11"/>
        <v/>
      </c>
      <c r="BA8" s="34" t="str">
        <f>'Ev. Curenta'!I4</f>
        <v/>
      </c>
      <c r="BB8" s="34" t="str">
        <f>IF(NOT(ISBLANK(C8)),
IF('L. Indiv.'!G4&lt;&gt;"n/p",'L. Indiv.'!G4,"n/p"),
"")</f>
        <v/>
      </c>
      <c r="BC8" s="34" t="str">
        <f t="shared" si="12"/>
        <v/>
      </c>
      <c r="BD8" s="34" t="str">
        <f t="shared" si="13"/>
        <v/>
      </c>
      <c r="BE8" s="84" t="str">
        <f t="shared" si="14"/>
        <v/>
      </c>
      <c r="BF8" s="33" t="str">
        <f t="shared" si="15"/>
        <v/>
      </c>
      <c r="BG8" s="34" t="str">
        <f t="shared" si="16"/>
        <v/>
      </c>
      <c r="BI8" s="71"/>
      <c r="BJ8" s="71"/>
      <c r="BK8" s="13"/>
      <c r="BL8" s="71"/>
      <c r="BM8" s="71"/>
      <c r="BN8" s="71"/>
      <c r="BO8" s="71"/>
      <c r="BP8" s="71"/>
      <c r="BQ8" s="71"/>
    </row>
    <row r="9" spans="1:77" x14ac:dyDescent="0.3">
      <c r="A9" s="2"/>
      <c r="B9" s="34" t="str">
        <f>IF(NOT(ISBLANK(C9)),COUNTA($C$6:C9),"")</f>
        <v/>
      </c>
      <c r="C9" s="57"/>
      <c r="D9" s="49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115" t="str">
        <f t="shared" si="6"/>
        <v/>
      </c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115" t="str">
        <f t="shared" si="7"/>
        <v/>
      </c>
      <c r="AK9" s="115" t="str">
        <f t="shared" si="8"/>
        <v/>
      </c>
      <c r="AL9"/>
      <c r="AM9" s="34" t="str">
        <f>'Atest. Nr.1_1'!I5</f>
        <v/>
      </c>
      <c r="AN9" s="34" t="str">
        <f>'Atest. Nr.1_2'!I5</f>
        <v/>
      </c>
      <c r="AO9" s="34" t="str">
        <f>'Atest. Nr.1_3'!I5</f>
        <v/>
      </c>
      <c r="AP9" s="34" t="str">
        <f>'Atest. Nr.2_1'!I5</f>
        <v/>
      </c>
      <c r="AQ9" s="34" t="str">
        <f>'Atest. Nr.2_2'!I5</f>
        <v/>
      </c>
      <c r="AR9" s="34" t="str">
        <f>'Atest. Nr.2_3'!I5</f>
        <v/>
      </c>
      <c r="AS9" s="34" t="str">
        <f>Examen!G5</f>
        <v/>
      </c>
      <c r="AT9" s="34" t="str">
        <f>ReExaminare!G5</f>
        <v/>
      </c>
      <c r="AU9" s="81" t="str">
        <f t="shared" si="9"/>
        <v/>
      </c>
      <c r="AV9" s="81"/>
      <c r="AY9" s="34" t="str">
        <f t="shared" si="10"/>
        <v/>
      </c>
      <c r="AZ9" s="34" t="str">
        <f t="shared" si="11"/>
        <v/>
      </c>
      <c r="BA9" s="34" t="str">
        <f>'Ev. Curenta'!I5</f>
        <v/>
      </c>
      <c r="BB9" s="34" t="str">
        <f>IF(NOT(ISBLANK(C9)),
IF('L. Indiv.'!G5&lt;&gt;"n/p",'L. Indiv.'!G5,"n/p"),
"")</f>
        <v/>
      </c>
      <c r="BC9" s="34" t="str">
        <f t="shared" si="12"/>
        <v/>
      </c>
      <c r="BD9" s="34" t="str">
        <f t="shared" si="13"/>
        <v/>
      </c>
      <c r="BE9" s="84" t="str">
        <f t="shared" si="14"/>
        <v/>
      </c>
      <c r="BF9" s="33" t="str">
        <f t="shared" si="15"/>
        <v/>
      </c>
      <c r="BG9" s="34" t="str">
        <f t="shared" si="16"/>
        <v/>
      </c>
      <c r="BI9" s="71"/>
      <c r="BJ9" s="71"/>
      <c r="BK9" s="184" t="s">
        <v>164</v>
      </c>
      <c r="BL9" s="184"/>
      <c r="BM9" s="184"/>
      <c r="BN9" s="184"/>
      <c r="BO9" s="184"/>
      <c r="BP9" s="184"/>
      <c r="BQ9" s="184"/>
      <c r="BR9" s="184"/>
      <c r="BS9" s="184"/>
      <c r="BT9" s="184"/>
      <c r="BU9" s="184"/>
      <c r="BV9" s="184"/>
      <c r="BX9" s="181" t="s">
        <v>162</v>
      </c>
    </row>
    <row r="10" spans="1:77" x14ac:dyDescent="0.3">
      <c r="A10" s="2"/>
      <c r="B10" s="34" t="str">
        <f>IF(NOT(ISBLANK(C10)),COUNTA($C$6:C10),"")</f>
        <v/>
      </c>
      <c r="C10" s="57"/>
      <c r="D10" s="49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115" t="str">
        <f t="shared" si="6"/>
        <v/>
      </c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115" t="str">
        <f t="shared" si="7"/>
        <v/>
      </c>
      <c r="AK10" s="115" t="str">
        <f t="shared" si="8"/>
        <v/>
      </c>
      <c r="AL10"/>
      <c r="AM10" s="34" t="str">
        <f>'Atest. Nr.1_1'!I6</f>
        <v/>
      </c>
      <c r="AN10" s="34" t="str">
        <f>'Atest. Nr.1_2'!I6</f>
        <v/>
      </c>
      <c r="AO10" s="34" t="str">
        <f>'Atest. Nr.1_3'!I6</f>
        <v/>
      </c>
      <c r="AP10" s="34" t="str">
        <f>'Atest. Nr.2_1'!I6</f>
        <v/>
      </c>
      <c r="AQ10" s="34" t="str">
        <f>'Atest. Nr.2_2'!I6</f>
        <v/>
      </c>
      <c r="AR10" s="34" t="str">
        <f>'Atest. Nr.2_3'!I6</f>
        <v/>
      </c>
      <c r="AS10" s="34" t="str">
        <f>Examen!G6</f>
        <v/>
      </c>
      <c r="AT10" s="34" t="str">
        <f>ReExaminare!G6</f>
        <v/>
      </c>
      <c r="AU10" s="81" t="str">
        <f t="shared" si="9"/>
        <v/>
      </c>
      <c r="AV10" s="81"/>
      <c r="AY10" s="34" t="str">
        <f t="shared" si="10"/>
        <v/>
      </c>
      <c r="AZ10" s="34" t="str">
        <f t="shared" si="11"/>
        <v/>
      </c>
      <c r="BA10" s="34" t="str">
        <f>'Ev. Curenta'!I6</f>
        <v/>
      </c>
      <c r="BB10" s="34" t="str">
        <f>IF(NOT(ISBLANK(C10)),
IF('L. Indiv.'!G6&lt;&gt;"n/p",'L. Indiv.'!G6,"n/p"),
"")</f>
        <v/>
      </c>
      <c r="BC10" s="34" t="str">
        <f t="shared" si="12"/>
        <v/>
      </c>
      <c r="BD10" s="34" t="str">
        <f t="shared" si="13"/>
        <v/>
      </c>
      <c r="BE10" s="84" t="str">
        <f t="shared" si="14"/>
        <v/>
      </c>
      <c r="BF10" s="33" t="str">
        <f t="shared" si="15"/>
        <v/>
      </c>
      <c r="BG10" s="34" t="str">
        <f t="shared" si="16"/>
        <v/>
      </c>
      <c r="BI10" s="71"/>
      <c r="BJ10" s="71"/>
      <c r="BK10" s="185"/>
      <c r="BL10" s="185"/>
      <c r="BM10" s="185"/>
      <c r="BN10" s="185"/>
      <c r="BO10" s="185"/>
      <c r="BP10" s="185"/>
      <c r="BQ10" s="185"/>
      <c r="BR10" s="185"/>
      <c r="BS10" s="185"/>
      <c r="BT10" s="185"/>
      <c r="BU10" s="185"/>
      <c r="BV10" s="185"/>
      <c r="BX10" s="181"/>
    </row>
    <row r="11" spans="1:77" x14ac:dyDescent="0.35">
      <c r="A11" s="2"/>
      <c r="B11" s="34" t="str">
        <f>IF(NOT(ISBLANK(C11)),COUNTA($C$6:C11),"")</f>
        <v/>
      </c>
      <c r="C11" s="57"/>
      <c r="D11" s="49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115" t="str">
        <f t="shared" si="6"/>
        <v/>
      </c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115" t="str">
        <f t="shared" si="7"/>
        <v/>
      </c>
      <c r="AK11" s="115" t="str">
        <f t="shared" si="8"/>
        <v/>
      </c>
      <c r="AL11"/>
      <c r="AM11" s="34" t="str">
        <f>'Atest. Nr.1_1'!I7</f>
        <v/>
      </c>
      <c r="AN11" s="34" t="str">
        <f>'Atest. Nr.1_2'!I7</f>
        <v/>
      </c>
      <c r="AO11" s="34" t="str">
        <f>'Atest. Nr.1_3'!I7</f>
        <v/>
      </c>
      <c r="AP11" s="34" t="str">
        <f>'Atest. Nr.2_1'!I7</f>
        <v/>
      </c>
      <c r="AQ11" s="34" t="str">
        <f>'Atest. Nr.2_2'!I7</f>
        <v/>
      </c>
      <c r="AR11" s="34" t="str">
        <f>'Atest. Nr.2_3'!I7</f>
        <v/>
      </c>
      <c r="AS11" s="34" t="str">
        <f>Examen!G7</f>
        <v/>
      </c>
      <c r="AT11" s="34" t="str">
        <f>ReExaminare!G7</f>
        <v/>
      </c>
      <c r="AU11" s="81" t="str">
        <f t="shared" si="9"/>
        <v/>
      </c>
      <c r="AV11" s="81"/>
      <c r="AY11" s="34" t="str">
        <f t="shared" si="10"/>
        <v/>
      </c>
      <c r="AZ11" s="34" t="str">
        <f t="shared" si="11"/>
        <v/>
      </c>
      <c r="BA11" s="34" t="str">
        <f>'Ev. Curenta'!I7</f>
        <v/>
      </c>
      <c r="BB11" s="34" t="str">
        <f>IF(NOT(ISBLANK(C11)),
IF('L. Indiv.'!G7&lt;&gt;"n/p",'L. Indiv.'!G7,"n/p"),
"")</f>
        <v/>
      </c>
      <c r="BC11" s="34" t="str">
        <f t="shared" si="12"/>
        <v/>
      </c>
      <c r="BD11" s="34" t="str">
        <f t="shared" si="13"/>
        <v/>
      </c>
      <c r="BE11" s="84" t="str">
        <f t="shared" si="14"/>
        <v/>
      </c>
      <c r="BF11" s="33" t="str">
        <f t="shared" si="15"/>
        <v/>
      </c>
      <c r="BG11" s="34" t="str">
        <f t="shared" si="16"/>
        <v/>
      </c>
      <c r="BI11" s="8"/>
      <c r="BJ11" s="13"/>
      <c r="BK11" s="186" t="s">
        <v>165</v>
      </c>
      <c r="BL11" s="187" t="s">
        <v>35</v>
      </c>
      <c r="BM11" s="187">
        <v>1</v>
      </c>
      <c r="BN11" s="187">
        <v>2</v>
      </c>
      <c r="BO11" s="187">
        <v>3</v>
      </c>
      <c r="BP11" s="187">
        <v>4</v>
      </c>
      <c r="BQ11" s="187">
        <v>5</v>
      </c>
      <c r="BR11" s="187">
        <v>6</v>
      </c>
      <c r="BS11" s="187">
        <v>7</v>
      </c>
      <c r="BT11" s="187">
        <v>8</v>
      </c>
      <c r="BU11" s="187">
        <v>9</v>
      </c>
      <c r="BV11" s="187">
        <v>10</v>
      </c>
      <c r="BX11" s="181"/>
    </row>
    <row r="12" spans="1:77" ht="18.600000000000001" thickBot="1" x14ac:dyDescent="0.4">
      <c r="A12" s="2"/>
      <c r="B12" s="34" t="str">
        <f>IF(NOT(ISBLANK(C12)),COUNTA($C$6:C12),"")</f>
        <v/>
      </c>
      <c r="C12" s="57"/>
      <c r="D12" s="49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115" t="str">
        <f t="shared" si="6"/>
        <v/>
      </c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115" t="str">
        <f t="shared" si="7"/>
        <v/>
      </c>
      <c r="AK12" s="115" t="str">
        <f t="shared" si="8"/>
        <v/>
      </c>
      <c r="AL12"/>
      <c r="AM12" s="34" t="str">
        <f>'Atest. Nr.1_1'!I8</f>
        <v/>
      </c>
      <c r="AN12" s="34" t="str">
        <f>'Atest. Nr.1_2'!I8</f>
        <v/>
      </c>
      <c r="AO12" s="34" t="str">
        <f>'Atest. Nr.1_3'!I8</f>
        <v/>
      </c>
      <c r="AP12" s="34" t="str">
        <f>'Atest. Nr.2_1'!I8</f>
        <v/>
      </c>
      <c r="AQ12" s="34" t="str">
        <f>'Atest. Nr.2_2'!I8</f>
        <v/>
      </c>
      <c r="AR12" s="34" t="str">
        <f>'Atest. Nr.2_3'!I8</f>
        <v/>
      </c>
      <c r="AS12" s="34" t="str">
        <f>Examen!G8</f>
        <v/>
      </c>
      <c r="AT12" s="34" t="str">
        <f>ReExaminare!G8</f>
        <v/>
      </c>
      <c r="AU12" s="81" t="str">
        <f t="shared" si="9"/>
        <v/>
      </c>
      <c r="AV12" s="81"/>
      <c r="AY12" s="34" t="str">
        <f t="shared" si="10"/>
        <v/>
      </c>
      <c r="AZ12" s="34" t="str">
        <f t="shared" si="11"/>
        <v/>
      </c>
      <c r="BA12" s="34" t="str">
        <f>'Ev. Curenta'!I8</f>
        <v/>
      </c>
      <c r="BB12" s="34" t="str">
        <f>IF(NOT(ISBLANK(C12)),
IF('L. Indiv.'!G8&lt;&gt;"n/p",'L. Indiv.'!G8,"n/p"),
"")</f>
        <v/>
      </c>
      <c r="BC12" s="34" t="str">
        <f t="shared" si="12"/>
        <v/>
      </c>
      <c r="BD12" s="34" t="str">
        <f t="shared" si="13"/>
        <v/>
      </c>
      <c r="BE12" s="84" t="str">
        <f t="shared" si="14"/>
        <v/>
      </c>
      <c r="BF12" s="33" t="str">
        <f t="shared" si="15"/>
        <v/>
      </c>
      <c r="BG12" s="34" t="str">
        <f t="shared" si="16"/>
        <v/>
      </c>
      <c r="BI12" s="8"/>
      <c r="BJ12" s="13"/>
      <c r="BK12" s="188"/>
      <c r="BL12" s="188"/>
      <c r="BM12" s="188"/>
      <c r="BN12" s="188"/>
      <c r="BO12" s="188"/>
      <c r="BP12" s="188"/>
      <c r="BQ12" s="188"/>
      <c r="BR12" s="188"/>
      <c r="BS12" s="188"/>
      <c r="BT12" s="188"/>
      <c r="BU12" s="188"/>
      <c r="BV12" s="188"/>
      <c r="BX12" s="181"/>
    </row>
    <row r="13" spans="1:77" ht="18.600000000000001" thickTop="1" x14ac:dyDescent="0.35">
      <c r="A13" s="2"/>
      <c r="B13" s="34" t="str">
        <f>IF(NOT(ISBLANK(C13)),COUNTA($C$6:C13),"")</f>
        <v/>
      </c>
      <c r="C13" s="57"/>
      <c r="D13" s="49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15" t="str">
        <f t="shared" si="6"/>
        <v/>
      </c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115" t="str">
        <f t="shared" si="7"/>
        <v/>
      </c>
      <c r="AK13" s="115" t="str">
        <f t="shared" si="8"/>
        <v/>
      </c>
      <c r="AL13"/>
      <c r="AM13" s="34" t="str">
        <f>'Atest. Nr.1_1'!I9</f>
        <v/>
      </c>
      <c r="AN13" s="34" t="str">
        <f>'Atest. Nr.1_2'!I9</f>
        <v/>
      </c>
      <c r="AO13" s="34" t="str">
        <f>'Atest. Nr.1_3'!I9</f>
        <v/>
      </c>
      <c r="AP13" s="34" t="str">
        <f>'Atest. Nr.2_1'!I9</f>
        <v/>
      </c>
      <c r="AQ13" s="34" t="str">
        <f>'Atest. Nr.2_2'!I9</f>
        <v/>
      </c>
      <c r="AR13" s="34" t="str">
        <f>'Atest. Nr.2_3'!I9</f>
        <v/>
      </c>
      <c r="AS13" s="34" t="str">
        <f>Examen!G9</f>
        <v/>
      </c>
      <c r="AT13" s="34" t="str">
        <f>ReExaminare!G9</f>
        <v/>
      </c>
      <c r="AU13" s="81" t="str">
        <f t="shared" si="9"/>
        <v/>
      </c>
      <c r="AV13" s="81"/>
      <c r="AY13" s="34" t="str">
        <f t="shared" si="10"/>
        <v/>
      </c>
      <c r="AZ13" s="34" t="str">
        <f t="shared" si="11"/>
        <v/>
      </c>
      <c r="BA13" s="34" t="str">
        <f>'Ev. Curenta'!I9</f>
        <v/>
      </c>
      <c r="BB13" s="34" t="str">
        <f>IF(NOT(ISBLANK(C13)),
IF('L. Indiv.'!G9&lt;&gt;"n/p",'L. Indiv.'!G9,"n/p"),
"")</f>
        <v/>
      </c>
      <c r="BC13" s="34" t="str">
        <f t="shared" si="12"/>
        <v/>
      </c>
      <c r="BD13" s="34" t="str">
        <f t="shared" si="13"/>
        <v/>
      </c>
      <c r="BE13" s="84" t="str">
        <f t="shared" si="14"/>
        <v/>
      </c>
      <c r="BF13" s="33" t="str">
        <f t="shared" si="15"/>
        <v/>
      </c>
      <c r="BG13" s="34" t="str">
        <f t="shared" si="16"/>
        <v/>
      </c>
      <c r="BI13" s="8"/>
      <c r="BJ13" s="13"/>
      <c r="BK13" s="189">
        <f>COUNTA(T6:T105)</f>
        <v>100</v>
      </c>
      <c r="BL13" s="189">
        <f>COUNTIF($AH$6:$AH$105,BL11)</f>
        <v>0</v>
      </c>
      <c r="BM13" s="189">
        <f t="shared" ref="BM13:BV13" si="17">COUNTIF($AH$6:$AH$105,BM11)</f>
        <v>0</v>
      </c>
      <c r="BN13" s="189">
        <f t="shared" si="17"/>
        <v>0</v>
      </c>
      <c r="BO13" s="189">
        <f t="shared" si="17"/>
        <v>0</v>
      </c>
      <c r="BP13" s="189">
        <f t="shared" si="17"/>
        <v>0</v>
      </c>
      <c r="BQ13" s="189">
        <f t="shared" si="17"/>
        <v>0</v>
      </c>
      <c r="BR13" s="189">
        <f t="shared" si="17"/>
        <v>0</v>
      </c>
      <c r="BS13" s="189">
        <f t="shared" si="17"/>
        <v>0</v>
      </c>
      <c r="BT13" s="189">
        <f t="shared" si="17"/>
        <v>0</v>
      </c>
      <c r="BU13" s="189">
        <f t="shared" si="17"/>
        <v>0</v>
      </c>
      <c r="BV13" s="189">
        <f t="shared" si="17"/>
        <v>0</v>
      </c>
      <c r="BX13" s="190">
        <f>SUM(BQ13:BV14)/BK13</f>
        <v>0</v>
      </c>
    </row>
    <row r="14" spans="1:77" x14ac:dyDescent="0.35">
      <c r="A14" s="2"/>
      <c r="B14" s="34" t="str">
        <f>IF(NOT(ISBLANK(C14)),COUNTA($C$6:C14),"")</f>
        <v/>
      </c>
      <c r="C14" s="57"/>
      <c r="D14" s="49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115" t="str">
        <f t="shared" si="6"/>
        <v/>
      </c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115" t="str">
        <f t="shared" si="7"/>
        <v/>
      </c>
      <c r="AK14" s="115" t="str">
        <f t="shared" si="8"/>
        <v/>
      </c>
      <c r="AL14"/>
      <c r="AM14" s="34" t="str">
        <f>'Atest. Nr.1_1'!I10</f>
        <v/>
      </c>
      <c r="AN14" s="34" t="str">
        <f>'Atest. Nr.1_2'!I10</f>
        <v/>
      </c>
      <c r="AO14" s="34" t="str">
        <f>'Atest. Nr.1_3'!I10</f>
        <v/>
      </c>
      <c r="AP14" s="34" t="str">
        <f>'Atest. Nr.2_1'!I10</f>
        <v/>
      </c>
      <c r="AQ14" s="34" t="str">
        <f>'Atest. Nr.2_2'!I10</f>
        <v/>
      </c>
      <c r="AR14" s="34" t="str">
        <f>'Atest. Nr.2_3'!I10</f>
        <v/>
      </c>
      <c r="AS14" s="34" t="str">
        <f>Examen!G10</f>
        <v/>
      </c>
      <c r="AT14" s="34" t="str">
        <f>ReExaminare!G10</f>
        <v/>
      </c>
      <c r="AU14" s="81" t="str">
        <f t="shared" si="9"/>
        <v/>
      </c>
      <c r="AV14" s="81"/>
      <c r="AY14" s="34" t="str">
        <f t="shared" si="10"/>
        <v/>
      </c>
      <c r="AZ14" s="34" t="str">
        <f t="shared" si="11"/>
        <v/>
      </c>
      <c r="BA14" s="34" t="str">
        <f>'Ev. Curenta'!I10</f>
        <v/>
      </c>
      <c r="BB14" s="34" t="str">
        <f>IF(NOT(ISBLANK(C14)),
IF('L. Indiv.'!G10&lt;&gt;"n/p",'L. Indiv.'!G10,"n/p"),
"")</f>
        <v/>
      </c>
      <c r="BC14" s="34" t="str">
        <f t="shared" si="12"/>
        <v/>
      </c>
      <c r="BD14" s="34" t="str">
        <f t="shared" si="13"/>
        <v/>
      </c>
      <c r="BE14" s="84" t="str">
        <f t="shared" si="14"/>
        <v/>
      </c>
      <c r="BF14" s="33" t="str">
        <f t="shared" si="15"/>
        <v/>
      </c>
      <c r="BG14" s="34" t="str">
        <f t="shared" si="16"/>
        <v/>
      </c>
      <c r="BI14" s="8"/>
      <c r="BJ14" s="13"/>
      <c r="BK14" s="191"/>
      <c r="BL14" s="191"/>
      <c r="BM14" s="191"/>
      <c r="BN14" s="191"/>
      <c r="BO14" s="191"/>
      <c r="BP14" s="191"/>
      <c r="BQ14" s="191"/>
      <c r="BR14" s="191"/>
      <c r="BS14" s="191"/>
      <c r="BT14" s="191"/>
      <c r="BU14" s="191"/>
      <c r="BV14" s="191"/>
      <c r="BX14" s="190"/>
    </row>
    <row r="15" spans="1:77" x14ac:dyDescent="0.35">
      <c r="A15" s="2"/>
      <c r="B15" s="34" t="str">
        <f>IF(NOT(ISBLANK(C15)),COUNTA($C$6:C15),"")</f>
        <v/>
      </c>
      <c r="C15" s="57"/>
      <c r="D15" s="49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115" t="str">
        <f t="shared" si="6"/>
        <v/>
      </c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115" t="str">
        <f t="shared" si="7"/>
        <v/>
      </c>
      <c r="AK15" s="115" t="str">
        <f t="shared" si="8"/>
        <v/>
      </c>
      <c r="AL15"/>
      <c r="AM15" s="34" t="str">
        <f>'Atest. Nr.1_1'!I11</f>
        <v/>
      </c>
      <c r="AN15" s="34" t="str">
        <f>'Atest. Nr.1_2'!I11</f>
        <v/>
      </c>
      <c r="AO15" s="34" t="str">
        <f>'Atest. Nr.1_3'!I11</f>
        <v/>
      </c>
      <c r="AP15" s="34" t="str">
        <f>'Atest. Nr.2_1'!I11</f>
        <v/>
      </c>
      <c r="AQ15" s="34" t="str">
        <f>'Atest. Nr.2_2'!I11</f>
        <v/>
      </c>
      <c r="AR15" s="34" t="str">
        <f>'Atest. Nr.2_3'!I11</f>
        <v/>
      </c>
      <c r="AS15" s="34" t="str">
        <f>Examen!G11</f>
        <v/>
      </c>
      <c r="AT15" s="34" t="str">
        <f>ReExaminare!G11</f>
        <v/>
      </c>
      <c r="AU15" s="81" t="str">
        <f t="shared" si="9"/>
        <v/>
      </c>
      <c r="AV15" s="81"/>
      <c r="AY15" s="34" t="str">
        <f t="shared" si="10"/>
        <v/>
      </c>
      <c r="AZ15" s="34" t="str">
        <f t="shared" si="11"/>
        <v/>
      </c>
      <c r="BA15" s="34" t="str">
        <f>'Ev. Curenta'!I11</f>
        <v/>
      </c>
      <c r="BB15" s="34" t="str">
        <f>IF(NOT(ISBLANK(C15)),
IF('L. Indiv.'!G11&lt;&gt;"n/p",'L. Indiv.'!G11,"n/p"),
"")</f>
        <v/>
      </c>
      <c r="BC15" s="34" t="str">
        <f t="shared" si="12"/>
        <v/>
      </c>
      <c r="BD15" s="34" t="str">
        <f t="shared" si="13"/>
        <v/>
      </c>
      <c r="BE15" s="84" t="str">
        <f t="shared" si="14"/>
        <v/>
      </c>
      <c r="BF15" s="33" t="str">
        <f t="shared" si="15"/>
        <v/>
      </c>
      <c r="BG15" s="34" t="str">
        <f t="shared" si="16"/>
        <v/>
      </c>
      <c r="BI15" s="8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</row>
    <row r="16" spans="1:77" x14ac:dyDescent="0.35">
      <c r="A16" s="2"/>
      <c r="B16" s="34" t="str">
        <f>IF(NOT(ISBLANK(C16)),COUNTA($C$6:C16),"")</f>
        <v/>
      </c>
      <c r="C16" s="57"/>
      <c r="D16" s="49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115" t="str">
        <f t="shared" si="6"/>
        <v/>
      </c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115" t="str">
        <f t="shared" si="7"/>
        <v/>
      </c>
      <c r="AK16" s="115" t="str">
        <f t="shared" si="8"/>
        <v/>
      </c>
      <c r="AL16"/>
      <c r="AM16" s="34" t="str">
        <f>'Atest. Nr.1_1'!I12</f>
        <v/>
      </c>
      <c r="AN16" s="34" t="str">
        <f>'Atest. Nr.1_2'!I12</f>
        <v/>
      </c>
      <c r="AO16" s="34" t="str">
        <f>'Atest. Nr.1_3'!I12</f>
        <v/>
      </c>
      <c r="AP16" s="34" t="str">
        <f>'Atest. Nr.2_1'!I12</f>
        <v/>
      </c>
      <c r="AQ16" s="34" t="str">
        <f>'Atest. Nr.2_2'!I12</f>
        <v/>
      </c>
      <c r="AR16" s="34" t="str">
        <f>'Atest. Nr.2_3'!I12</f>
        <v/>
      </c>
      <c r="AS16" s="34" t="str">
        <f>Examen!G12</f>
        <v/>
      </c>
      <c r="AT16" s="34" t="str">
        <f>ReExaminare!G12</f>
        <v/>
      </c>
      <c r="AU16" s="81" t="str">
        <f t="shared" si="9"/>
        <v/>
      </c>
      <c r="AV16" s="81"/>
      <c r="AY16" s="34" t="str">
        <f t="shared" si="10"/>
        <v/>
      </c>
      <c r="AZ16" s="34" t="str">
        <f t="shared" si="11"/>
        <v/>
      </c>
      <c r="BA16" s="34" t="str">
        <f>'Ev. Curenta'!I12</f>
        <v/>
      </c>
      <c r="BB16" s="34" t="str">
        <f>IF(NOT(ISBLANK(C16)),
IF('L. Indiv.'!G12&lt;&gt;"n/p",'L. Indiv.'!G12,"n/p"),
"")</f>
        <v/>
      </c>
      <c r="BC16" s="34" t="str">
        <f t="shared" si="12"/>
        <v/>
      </c>
      <c r="BD16" s="34" t="str">
        <f t="shared" si="13"/>
        <v/>
      </c>
      <c r="BE16" s="84" t="str">
        <f t="shared" si="14"/>
        <v/>
      </c>
      <c r="BF16" s="33" t="str">
        <f t="shared" si="15"/>
        <v/>
      </c>
      <c r="BG16" s="34" t="str">
        <f t="shared" si="16"/>
        <v/>
      </c>
      <c r="BI16" s="8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</row>
    <row r="17" spans="1:76" x14ac:dyDescent="0.35">
      <c r="A17" s="2"/>
      <c r="B17" s="34" t="str">
        <f>IF(NOT(ISBLANK(C17)),COUNTA($C$6:C17),"")</f>
        <v/>
      </c>
      <c r="C17" s="57"/>
      <c r="D17" s="49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115" t="str">
        <f t="shared" si="6"/>
        <v/>
      </c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115" t="str">
        <f t="shared" si="7"/>
        <v/>
      </c>
      <c r="AK17" s="115" t="str">
        <f t="shared" si="8"/>
        <v/>
      </c>
      <c r="AL17"/>
      <c r="AM17" s="34" t="str">
        <f>'Atest. Nr.1_1'!I13</f>
        <v/>
      </c>
      <c r="AN17" s="34" t="str">
        <f>'Atest. Nr.1_2'!I13</f>
        <v/>
      </c>
      <c r="AO17" s="34" t="str">
        <f>'Atest. Nr.1_3'!I13</f>
        <v/>
      </c>
      <c r="AP17" s="34" t="str">
        <f>'Atest. Nr.2_1'!I13</f>
        <v/>
      </c>
      <c r="AQ17" s="34" t="str">
        <f>'Atest. Nr.2_2'!I13</f>
        <v/>
      </c>
      <c r="AR17" s="34" t="str">
        <f>'Atest. Nr.2_3'!I13</f>
        <v/>
      </c>
      <c r="AS17" s="34" t="str">
        <f>Examen!G13</f>
        <v/>
      </c>
      <c r="AT17" s="34" t="str">
        <f>ReExaminare!G13</f>
        <v/>
      </c>
      <c r="AU17" s="81" t="str">
        <f t="shared" si="9"/>
        <v/>
      </c>
      <c r="AV17" s="81"/>
      <c r="AY17" s="34" t="str">
        <f t="shared" si="10"/>
        <v/>
      </c>
      <c r="AZ17" s="34" t="str">
        <f t="shared" si="11"/>
        <v/>
      </c>
      <c r="BA17" s="34" t="str">
        <f>'Ev. Curenta'!I13</f>
        <v/>
      </c>
      <c r="BB17" s="34" t="str">
        <f>IF(NOT(ISBLANK(C17)),
IF('L. Indiv.'!G13&lt;&gt;"n/p",'L. Indiv.'!G13,"n/p"),
"")</f>
        <v/>
      </c>
      <c r="BC17" s="34" t="str">
        <f t="shared" si="12"/>
        <v/>
      </c>
      <c r="BD17" s="34" t="str">
        <f t="shared" si="13"/>
        <v/>
      </c>
      <c r="BE17" s="84" t="str">
        <f t="shared" si="14"/>
        <v/>
      </c>
      <c r="BF17" s="33" t="str">
        <f t="shared" si="15"/>
        <v/>
      </c>
      <c r="BG17" s="34" t="str">
        <f t="shared" si="16"/>
        <v/>
      </c>
      <c r="BI17" s="8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</row>
    <row r="18" spans="1:76" x14ac:dyDescent="0.3">
      <c r="A18" s="2"/>
      <c r="B18" s="34" t="str">
        <f>IF(NOT(ISBLANK(C18)),COUNTA($C$6:C18),"")</f>
        <v/>
      </c>
      <c r="C18" s="57"/>
      <c r="D18" s="49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115" t="str">
        <f t="shared" si="6"/>
        <v/>
      </c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115" t="str">
        <f t="shared" si="7"/>
        <v/>
      </c>
      <c r="AK18" s="115" t="str">
        <f t="shared" si="8"/>
        <v/>
      </c>
      <c r="AL18"/>
      <c r="AM18" s="34" t="str">
        <f>'Atest. Nr.1_1'!I14</f>
        <v/>
      </c>
      <c r="AN18" s="34" t="str">
        <f>'Atest. Nr.1_2'!I14</f>
        <v/>
      </c>
      <c r="AO18" s="34" t="str">
        <f>'Atest. Nr.1_3'!I14</f>
        <v/>
      </c>
      <c r="AP18" s="34" t="str">
        <f>'Atest. Nr.2_1'!I14</f>
        <v/>
      </c>
      <c r="AQ18" s="34" t="str">
        <f>'Atest. Nr.2_2'!I14</f>
        <v/>
      </c>
      <c r="AR18" s="34" t="str">
        <f>'Atest. Nr.2_3'!I14</f>
        <v/>
      </c>
      <c r="AS18" s="34" t="str">
        <f>Examen!G14</f>
        <v/>
      </c>
      <c r="AT18" s="34" t="str">
        <f>ReExaminare!G14</f>
        <v/>
      </c>
      <c r="AU18" s="81" t="str">
        <f t="shared" si="9"/>
        <v/>
      </c>
      <c r="AV18" s="81"/>
      <c r="AY18" s="34" t="str">
        <f t="shared" si="10"/>
        <v/>
      </c>
      <c r="AZ18" s="34" t="str">
        <f t="shared" si="11"/>
        <v/>
      </c>
      <c r="BA18" s="34" t="str">
        <f>'Ev. Curenta'!I14</f>
        <v/>
      </c>
      <c r="BB18" s="34" t="str">
        <f>IF(NOT(ISBLANK(C18)),
IF('L. Indiv.'!G14&lt;&gt;"n/p",'L. Indiv.'!G14,"n/p"),
"")</f>
        <v/>
      </c>
      <c r="BC18" s="34" t="str">
        <f t="shared" si="12"/>
        <v/>
      </c>
      <c r="BD18" s="34" t="str">
        <f t="shared" si="13"/>
        <v/>
      </c>
      <c r="BE18" s="84" t="str">
        <f t="shared" si="14"/>
        <v/>
      </c>
      <c r="BF18" s="33" t="str">
        <f t="shared" si="15"/>
        <v/>
      </c>
      <c r="BG18" s="34" t="str">
        <f t="shared" si="16"/>
        <v/>
      </c>
      <c r="BK18" s="184" t="s">
        <v>166</v>
      </c>
      <c r="BL18" s="184"/>
      <c r="BM18" s="184"/>
      <c r="BN18" s="184"/>
      <c r="BO18" s="184"/>
      <c r="BP18" s="184"/>
      <c r="BQ18" s="184"/>
      <c r="BR18" s="184"/>
      <c r="BS18" s="184"/>
      <c r="BT18" s="184"/>
      <c r="BU18" s="184"/>
      <c r="BV18" s="184"/>
      <c r="BX18" s="181" t="s">
        <v>162</v>
      </c>
    </row>
    <row r="19" spans="1:76" x14ac:dyDescent="0.3">
      <c r="A19" s="2"/>
      <c r="B19" s="34" t="str">
        <f>IF(NOT(ISBLANK(C19)),COUNTA($C$6:C19),"")</f>
        <v/>
      </c>
      <c r="C19" s="57"/>
      <c r="D19" s="49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115" t="str">
        <f t="shared" si="6"/>
        <v/>
      </c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115" t="str">
        <f t="shared" si="7"/>
        <v/>
      </c>
      <c r="AK19" s="115" t="str">
        <f t="shared" si="8"/>
        <v/>
      </c>
      <c r="AL19"/>
      <c r="AM19" s="34" t="str">
        <f>'Atest. Nr.1_1'!I15</f>
        <v/>
      </c>
      <c r="AN19" s="34" t="str">
        <f>'Atest. Nr.1_2'!I15</f>
        <v/>
      </c>
      <c r="AO19" s="34" t="str">
        <f>'Atest. Nr.1_3'!I15</f>
        <v/>
      </c>
      <c r="AP19" s="34" t="str">
        <f>'Atest. Nr.2_1'!I15</f>
        <v/>
      </c>
      <c r="AQ19" s="34" t="str">
        <f>'Atest. Nr.2_2'!I15</f>
        <v/>
      </c>
      <c r="AR19" s="34" t="str">
        <f>'Atest. Nr.2_3'!I15</f>
        <v/>
      </c>
      <c r="AS19" s="34" t="str">
        <f>Examen!G15</f>
        <v/>
      </c>
      <c r="AT19" s="34" t="str">
        <f>ReExaminare!G15</f>
        <v/>
      </c>
      <c r="AU19" s="81" t="str">
        <f t="shared" si="9"/>
        <v/>
      </c>
      <c r="AV19" s="81"/>
      <c r="AY19" s="34" t="str">
        <f t="shared" si="10"/>
        <v/>
      </c>
      <c r="AZ19" s="34" t="str">
        <f t="shared" si="11"/>
        <v/>
      </c>
      <c r="BA19" s="34" t="str">
        <f>'Ev. Curenta'!I15</f>
        <v/>
      </c>
      <c r="BB19" s="34" t="str">
        <f>IF(NOT(ISBLANK(C19)),
IF('L. Indiv.'!G15&lt;&gt;"n/p",'L. Indiv.'!G15,"n/p"),
"")</f>
        <v/>
      </c>
      <c r="BC19" s="34" t="str">
        <f t="shared" si="12"/>
        <v/>
      </c>
      <c r="BD19" s="34" t="str">
        <f t="shared" si="13"/>
        <v/>
      </c>
      <c r="BE19" s="84" t="str">
        <f t="shared" si="14"/>
        <v/>
      </c>
      <c r="BF19" s="33" t="str">
        <f t="shared" si="15"/>
        <v/>
      </c>
      <c r="BG19" s="34" t="str">
        <f t="shared" si="16"/>
        <v/>
      </c>
      <c r="BK19" s="185"/>
      <c r="BL19" s="185"/>
      <c r="BM19" s="185"/>
      <c r="BN19" s="185"/>
      <c r="BO19" s="185"/>
      <c r="BP19" s="185"/>
      <c r="BQ19" s="185"/>
      <c r="BR19" s="185"/>
      <c r="BS19" s="185"/>
      <c r="BT19" s="185"/>
      <c r="BU19" s="185"/>
      <c r="BV19" s="185"/>
      <c r="BX19" s="181"/>
    </row>
    <row r="20" spans="1:76" x14ac:dyDescent="0.3">
      <c r="A20" s="2"/>
      <c r="B20" s="34" t="str">
        <f>IF(NOT(ISBLANK(C20)),COUNTA($C$6:C20),"")</f>
        <v/>
      </c>
      <c r="C20" s="57"/>
      <c r="D20" s="49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115" t="str">
        <f t="shared" si="6"/>
        <v/>
      </c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115" t="str">
        <f t="shared" si="7"/>
        <v/>
      </c>
      <c r="AK20" s="115" t="str">
        <f t="shared" si="8"/>
        <v/>
      </c>
      <c r="AL20"/>
      <c r="AM20" s="34" t="str">
        <f>'Atest. Nr.1_1'!I16</f>
        <v/>
      </c>
      <c r="AN20" s="34" t="str">
        <f>'Atest. Nr.1_2'!I16</f>
        <v/>
      </c>
      <c r="AO20" s="34" t="str">
        <f>'Atest. Nr.1_3'!I16</f>
        <v/>
      </c>
      <c r="AP20" s="34" t="str">
        <f>'Atest. Nr.2_1'!I16</f>
        <v/>
      </c>
      <c r="AQ20" s="34" t="str">
        <f>'Atest. Nr.2_2'!I16</f>
        <v/>
      </c>
      <c r="AR20" s="34" t="str">
        <f>'Atest. Nr.2_3'!I16</f>
        <v/>
      </c>
      <c r="AS20" s="34" t="str">
        <f>Examen!G16</f>
        <v/>
      </c>
      <c r="AT20" s="34" t="str">
        <f>ReExaminare!G16</f>
        <v/>
      </c>
      <c r="AU20" s="81" t="str">
        <f t="shared" si="9"/>
        <v/>
      </c>
      <c r="AV20" s="81"/>
      <c r="AY20" s="34" t="str">
        <f t="shared" si="10"/>
        <v/>
      </c>
      <c r="AZ20" s="34" t="str">
        <f t="shared" si="11"/>
        <v/>
      </c>
      <c r="BA20" s="34" t="str">
        <f>'Ev. Curenta'!I16</f>
        <v/>
      </c>
      <c r="BB20" s="34" t="str">
        <f>IF(NOT(ISBLANK(C20)),
IF('L. Indiv.'!G16&lt;&gt;"n/p",'L. Indiv.'!G16,"n/p"),
"")</f>
        <v/>
      </c>
      <c r="BC20" s="34" t="str">
        <f t="shared" si="12"/>
        <v/>
      </c>
      <c r="BD20" s="34" t="str">
        <f t="shared" si="13"/>
        <v/>
      </c>
      <c r="BE20" s="84" t="str">
        <f t="shared" si="14"/>
        <v/>
      </c>
      <c r="BF20" s="33" t="str">
        <f t="shared" si="15"/>
        <v/>
      </c>
      <c r="BG20" s="34" t="str">
        <f t="shared" si="16"/>
        <v/>
      </c>
      <c r="BK20" s="186" t="s">
        <v>165</v>
      </c>
      <c r="BL20" s="187" t="s">
        <v>35</v>
      </c>
      <c r="BM20" s="187">
        <v>1</v>
      </c>
      <c r="BN20" s="187">
        <v>2</v>
      </c>
      <c r="BO20" s="187">
        <v>3</v>
      </c>
      <c r="BP20" s="187">
        <v>4</v>
      </c>
      <c r="BQ20" s="187">
        <v>5</v>
      </c>
      <c r="BR20" s="187">
        <v>6</v>
      </c>
      <c r="BS20" s="187">
        <v>7</v>
      </c>
      <c r="BT20" s="187">
        <v>8</v>
      </c>
      <c r="BU20" s="187">
        <v>9</v>
      </c>
      <c r="BV20" s="187">
        <v>10</v>
      </c>
      <c r="BX20" s="181"/>
    </row>
    <row r="21" spans="1:76" ht="18.600000000000001" thickBot="1" x14ac:dyDescent="0.35">
      <c r="A21" s="2"/>
      <c r="B21" s="34" t="str">
        <f>IF(NOT(ISBLANK(C21)),COUNTA($C$6:C21),"")</f>
        <v/>
      </c>
      <c r="C21" s="57"/>
      <c r="D21" s="49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115" t="str">
        <f t="shared" si="6"/>
        <v/>
      </c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115" t="str">
        <f t="shared" si="7"/>
        <v/>
      </c>
      <c r="AK21" s="115" t="str">
        <f t="shared" si="8"/>
        <v/>
      </c>
      <c r="AL21"/>
      <c r="AM21" s="34" t="str">
        <f>'Atest. Nr.1_1'!I17</f>
        <v/>
      </c>
      <c r="AN21" s="34" t="str">
        <f>'Atest. Nr.1_2'!I17</f>
        <v/>
      </c>
      <c r="AO21" s="34" t="str">
        <f>'Atest. Nr.1_3'!I17</f>
        <v/>
      </c>
      <c r="AP21" s="34" t="str">
        <f>'Atest. Nr.2_1'!I17</f>
        <v/>
      </c>
      <c r="AQ21" s="34" t="str">
        <f>'Atest. Nr.2_2'!I17</f>
        <v/>
      </c>
      <c r="AR21" s="34" t="str">
        <f>'Atest. Nr.2_3'!I17</f>
        <v/>
      </c>
      <c r="AS21" s="34" t="str">
        <f>Examen!G17</f>
        <v/>
      </c>
      <c r="AT21" s="34" t="str">
        <f>ReExaminare!G17</f>
        <v/>
      </c>
      <c r="AU21" s="81" t="str">
        <f t="shared" si="9"/>
        <v/>
      </c>
      <c r="AV21" s="81"/>
      <c r="AY21" s="34" t="str">
        <f t="shared" si="10"/>
        <v/>
      </c>
      <c r="AZ21" s="34" t="str">
        <f t="shared" si="11"/>
        <v/>
      </c>
      <c r="BA21" s="34" t="str">
        <f>'Ev. Curenta'!I17</f>
        <v/>
      </c>
      <c r="BB21" s="34" t="str">
        <f>IF(NOT(ISBLANK(C21)),
IF('L. Indiv.'!G17&lt;&gt;"n/p",'L. Indiv.'!G17,"n/p"),
"")</f>
        <v/>
      </c>
      <c r="BC21" s="34" t="str">
        <f t="shared" si="12"/>
        <v/>
      </c>
      <c r="BD21" s="34" t="str">
        <f t="shared" si="13"/>
        <v/>
      </c>
      <c r="BE21" s="84" t="str">
        <f t="shared" si="14"/>
        <v/>
      </c>
      <c r="BF21" s="33" t="str">
        <f t="shared" si="15"/>
        <v/>
      </c>
      <c r="BG21" s="34" t="str">
        <f t="shared" si="16"/>
        <v/>
      </c>
      <c r="BK21" s="188"/>
      <c r="BL21" s="188"/>
      <c r="BM21" s="188"/>
      <c r="BN21" s="188"/>
      <c r="BO21" s="188"/>
      <c r="BP21" s="188"/>
      <c r="BQ21" s="188"/>
      <c r="BR21" s="188"/>
      <c r="BS21" s="188"/>
      <c r="BT21" s="188"/>
      <c r="BU21" s="188"/>
      <c r="BV21" s="188"/>
      <c r="BX21" s="181"/>
    </row>
    <row r="22" spans="1:76" ht="18.600000000000001" thickTop="1" x14ac:dyDescent="0.35">
      <c r="A22" s="2"/>
      <c r="B22" s="34" t="str">
        <f>IF(NOT(ISBLANK(C22)),COUNTA($C$6:C22),"")</f>
        <v/>
      </c>
      <c r="C22" s="57"/>
      <c r="D22" s="49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115" t="str">
        <f t="shared" si="6"/>
        <v/>
      </c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115" t="str">
        <f t="shared" si="7"/>
        <v/>
      </c>
      <c r="AK22" s="115" t="str">
        <f t="shared" si="8"/>
        <v/>
      </c>
      <c r="AL22"/>
      <c r="AM22" s="34" t="str">
        <f>'Atest. Nr.1_1'!I18</f>
        <v/>
      </c>
      <c r="AN22" s="34" t="str">
        <f>'Atest. Nr.1_2'!I18</f>
        <v/>
      </c>
      <c r="AO22" s="34" t="str">
        <f>'Atest. Nr.1_3'!I18</f>
        <v/>
      </c>
      <c r="AP22" s="34" t="str">
        <f>'Atest. Nr.2_1'!I18</f>
        <v/>
      </c>
      <c r="AQ22" s="34" t="str">
        <f>'Atest. Nr.2_2'!I18</f>
        <v/>
      </c>
      <c r="AR22" s="34" t="str">
        <f>'Atest. Nr.2_3'!I18</f>
        <v/>
      </c>
      <c r="AS22" s="34" t="str">
        <f>Examen!G18</f>
        <v/>
      </c>
      <c r="AT22" s="34" t="str">
        <f>ReExaminare!G18</f>
        <v/>
      </c>
      <c r="AU22" s="81" t="str">
        <f t="shared" si="9"/>
        <v/>
      </c>
      <c r="AV22" s="81"/>
      <c r="AY22" s="34" t="str">
        <f t="shared" si="10"/>
        <v/>
      </c>
      <c r="AZ22" s="34" t="str">
        <f t="shared" si="11"/>
        <v/>
      </c>
      <c r="BA22" s="34" t="str">
        <f>'Ev. Curenta'!I18</f>
        <v/>
      </c>
      <c r="BB22" s="34" t="str">
        <f>IF(NOT(ISBLANK(C22)),
IF('L. Indiv.'!G18&lt;&gt;"n/p",'L. Indiv.'!G18,"n/p"),
"")</f>
        <v/>
      </c>
      <c r="BC22" s="34" t="str">
        <f t="shared" si="12"/>
        <v/>
      </c>
      <c r="BD22" s="34" t="str">
        <f t="shared" si="13"/>
        <v/>
      </c>
      <c r="BE22" s="84" t="str">
        <f t="shared" si="14"/>
        <v/>
      </c>
      <c r="BF22" s="33" t="str">
        <f t="shared" si="15"/>
        <v/>
      </c>
      <c r="BG22" s="34" t="str">
        <f t="shared" si="16"/>
        <v/>
      </c>
      <c r="BJ22" s="8"/>
      <c r="BK22" s="189">
        <f>COUNTA(T6:T105)</f>
        <v>100</v>
      </c>
      <c r="BL22" s="189">
        <f>COUNTIF($AI$6:$AI$105,BL20)</f>
        <v>0</v>
      </c>
      <c r="BM22" s="189">
        <f t="shared" ref="BM22:BV22" si="18">COUNTIF($AI$6:$AI$105,BM20)</f>
        <v>0</v>
      </c>
      <c r="BN22" s="189">
        <f t="shared" si="18"/>
        <v>0</v>
      </c>
      <c r="BO22" s="189">
        <f t="shared" si="18"/>
        <v>0</v>
      </c>
      <c r="BP22" s="189">
        <f t="shared" si="18"/>
        <v>0</v>
      </c>
      <c r="BQ22" s="189">
        <f t="shared" si="18"/>
        <v>0</v>
      </c>
      <c r="BR22" s="189">
        <f t="shared" si="18"/>
        <v>0</v>
      </c>
      <c r="BS22" s="189">
        <f t="shared" si="18"/>
        <v>0</v>
      </c>
      <c r="BT22" s="189">
        <f t="shared" si="18"/>
        <v>0</v>
      </c>
      <c r="BU22" s="189">
        <f t="shared" si="18"/>
        <v>0</v>
      </c>
      <c r="BV22" s="189">
        <f t="shared" si="18"/>
        <v>0</v>
      </c>
      <c r="BX22" s="190">
        <f>SUM(BQ22:BV23)/BK22</f>
        <v>0</v>
      </c>
    </row>
    <row r="23" spans="1:76" x14ac:dyDescent="0.35">
      <c r="A23" s="2"/>
      <c r="B23" s="34" t="str">
        <f>IF(NOT(ISBLANK(C23)),COUNTA($C$6:C23),"")</f>
        <v/>
      </c>
      <c r="C23" s="57"/>
      <c r="D23" s="49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115" t="str">
        <f t="shared" si="6"/>
        <v/>
      </c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115" t="str">
        <f t="shared" si="7"/>
        <v/>
      </c>
      <c r="AK23" s="115" t="str">
        <f t="shared" si="8"/>
        <v/>
      </c>
      <c r="AL23"/>
      <c r="AM23" s="34" t="str">
        <f>'Atest. Nr.1_1'!I19</f>
        <v/>
      </c>
      <c r="AN23" s="34" t="str">
        <f>'Atest. Nr.1_2'!I19</f>
        <v/>
      </c>
      <c r="AO23" s="34" t="str">
        <f>'Atest. Nr.1_3'!I19</f>
        <v/>
      </c>
      <c r="AP23" s="34" t="str">
        <f>'Atest. Nr.2_1'!I19</f>
        <v/>
      </c>
      <c r="AQ23" s="34" t="str">
        <f>'Atest. Nr.2_2'!I19</f>
        <v/>
      </c>
      <c r="AR23" s="34" t="str">
        <f>'Atest. Nr.2_3'!I19</f>
        <v/>
      </c>
      <c r="AS23" s="34" t="str">
        <f>Examen!G19</f>
        <v/>
      </c>
      <c r="AT23" s="34" t="str">
        <f>ReExaminare!G19</f>
        <v/>
      </c>
      <c r="AU23" s="81" t="str">
        <f t="shared" si="9"/>
        <v/>
      </c>
      <c r="AV23" s="81"/>
      <c r="AY23" s="34" t="str">
        <f t="shared" si="10"/>
        <v/>
      </c>
      <c r="AZ23" s="34" t="str">
        <f t="shared" si="11"/>
        <v/>
      </c>
      <c r="BA23" s="34" t="str">
        <f>'Ev. Curenta'!I19</f>
        <v/>
      </c>
      <c r="BB23" s="34" t="str">
        <f>IF(NOT(ISBLANK(C23)),
IF('L. Indiv.'!G19&lt;&gt;"n/p",'L. Indiv.'!G19,"n/p"),
"")</f>
        <v/>
      </c>
      <c r="BC23" s="34" t="str">
        <f t="shared" si="12"/>
        <v/>
      </c>
      <c r="BD23" s="34" t="str">
        <f t="shared" si="13"/>
        <v/>
      </c>
      <c r="BE23" s="84" t="str">
        <f t="shared" si="14"/>
        <v/>
      </c>
      <c r="BF23" s="33" t="str">
        <f t="shared" si="15"/>
        <v/>
      </c>
      <c r="BG23" s="34" t="str">
        <f t="shared" si="16"/>
        <v/>
      </c>
      <c r="BJ23" s="8"/>
      <c r="BK23" s="191"/>
      <c r="BL23" s="191"/>
      <c r="BM23" s="191"/>
      <c r="BN23" s="191"/>
      <c r="BO23" s="191"/>
      <c r="BP23" s="191"/>
      <c r="BQ23" s="191"/>
      <c r="BR23" s="191"/>
      <c r="BS23" s="191"/>
      <c r="BT23" s="191"/>
      <c r="BU23" s="191"/>
      <c r="BV23" s="191"/>
      <c r="BX23" s="190"/>
    </row>
    <row r="24" spans="1:76" x14ac:dyDescent="0.35">
      <c r="A24" s="2"/>
      <c r="B24" s="34" t="str">
        <f>IF(NOT(ISBLANK(C24)),COUNTA($C$6:C24),"")</f>
        <v/>
      </c>
      <c r="C24" s="57"/>
      <c r="D24" s="49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115" t="str">
        <f t="shared" si="6"/>
        <v/>
      </c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115" t="str">
        <f t="shared" si="7"/>
        <v/>
      </c>
      <c r="AK24" s="115" t="str">
        <f t="shared" si="8"/>
        <v/>
      </c>
      <c r="AL24"/>
      <c r="AM24" s="34" t="str">
        <f>'Atest. Nr.1_1'!I20</f>
        <v/>
      </c>
      <c r="AN24" s="34" t="str">
        <f>'Atest. Nr.1_2'!I20</f>
        <v/>
      </c>
      <c r="AO24" s="34" t="str">
        <f>'Atest. Nr.1_3'!I20</f>
        <v/>
      </c>
      <c r="AP24" s="34" t="str">
        <f>'Atest. Nr.2_1'!I20</f>
        <v/>
      </c>
      <c r="AQ24" s="34" t="str">
        <f>'Atest. Nr.2_2'!I20</f>
        <v/>
      </c>
      <c r="AR24" s="34" t="str">
        <f>'Atest. Nr.2_3'!I20</f>
        <v/>
      </c>
      <c r="AS24" s="34" t="str">
        <f>Examen!G20</f>
        <v/>
      </c>
      <c r="AT24" s="34" t="str">
        <f>ReExaminare!G20</f>
        <v/>
      </c>
      <c r="AU24" s="81" t="str">
        <f t="shared" si="9"/>
        <v/>
      </c>
      <c r="AV24" s="81"/>
      <c r="AY24" s="34" t="str">
        <f t="shared" si="10"/>
        <v/>
      </c>
      <c r="AZ24" s="34" t="str">
        <f t="shared" si="11"/>
        <v/>
      </c>
      <c r="BA24" s="34" t="str">
        <f>'Ev. Curenta'!I20</f>
        <v/>
      </c>
      <c r="BB24" s="34" t="str">
        <f>IF(NOT(ISBLANK(C24)),
IF('L. Indiv.'!G20&lt;&gt;"n/p",'L. Indiv.'!G20,"n/p"),
"")</f>
        <v/>
      </c>
      <c r="BC24" s="34" t="str">
        <f t="shared" si="12"/>
        <v/>
      </c>
      <c r="BD24" s="34" t="str">
        <f t="shared" si="13"/>
        <v/>
      </c>
      <c r="BE24" s="84" t="str">
        <f t="shared" si="14"/>
        <v/>
      </c>
      <c r="BF24" s="33" t="str">
        <f t="shared" si="15"/>
        <v/>
      </c>
      <c r="BG24" s="34" t="str">
        <f t="shared" si="16"/>
        <v/>
      </c>
      <c r="BJ24" s="8"/>
      <c r="BK24" s="13"/>
    </row>
    <row r="25" spans="1:76" x14ac:dyDescent="0.35">
      <c r="A25" s="2"/>
      <c r="B25" s="34" t="str">
        <f>IF(NOT(ISBLANK(C25)),COUNTA($C$6:C25),"")</f>
        <v/>
      </c>
      <c r="C25" s="57"/>
      <c r="D25" s="49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115" t="str">
        <f t="shared" si="6"/>
        <v/>
      </c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115" t="str">
        <f t="shared" si="7"/>
        <v/>
      </c>
      <c r="AK25" s="115" t="str">
        <f t="shared" si="8"/>
        <v/>
      </c>
      <c r="AL25"/>
      <c r="AM25" s="34" t="str">
        <f>'Atest. Nr.1_1'!I21</f>
        <v/>
      </c>
      <c r="AN25" s="34" t="str">
        <f>'Atest. Nr.1_2'!I21</f>
        <v/>
      </c>
      <c r="AO25" s="34" t="str">
        <f>'Atest. Nr.1_3'!I21</f>
        <v/>
      </c>
      <c r="AP25" s="34" t="str">
        <f>'Atest. Nr.2_1'!I21</f>
        <v/>
      </c>
      <c r="AQ25" s="34" t="str">
        <f>'Atest. Nr.2_2'!I21</f>
        <v/>
      </c>
      <c r="AR25" s="34" t="str">
        <f>'Atest. Nr.2_3'!I21</f>
        <v/>
      </c>
      <c r="AS25" s="34" t="str">
        <f>Examen!G21</f>
        <v/>
      </c>
      <c r="AT25" s="34" t="str">
        <f>ReExaminare!G21</f>
        <v/>
      </c>
      <c r="AU25" s="81" t="str">
        <f t="shared" si="9"/>
        <v/>
      </c>
      <c r="AV25" s="81"/>
      <c r="AY25" s="34" t="str">
        <f t="shared" si="10"/>
        <v/>
      </c>
      <c r="AZ25" s="34" t="str">
        <f t="shared" si="11"/>
        <v/>
      </c>
      <c r="BA25" s="34" t="str">
        <f>'Ev. Curenta'!I21</f>
        <v/>
      </c>
      <c r="BB25" s="34" t="str">
        <f>IF(NOT(ISBLANK(C25)),
IF('L. Indiv.'!G21&lt;&gt;"n/p",'L. Indiv.'!G21,"n/p"),
"")</f>
        <v/>
      </c>
      <c r="BC25" s="34" t="str">
        <f t="shared" si="12"/>
        <v/>
      </c>
      <c r="BD25" s="34" t="str">
        <f t="shared" si="13"/>
        <v/>
      </c>
      <c r="BE25" s="84" t="str">
        <f t="shared" si="14"/>
        <v/>
      </c>
      <c r="BF25" s="33" t="str">
        <f t="shared" si="15"/>
        <v/>
      </c>
      <c r="BG25" s="34" t="str">
        <f t="shared" si="16"/>
        <v/>
      </c>
      <c r="BJ25" s="8"/>
      <c r="BK25" s="13"/>
    </row>
    <row r="26" spans="1:76" x14ac:dyDescent="0.35">
      <c r="A26" s="2"/>
      <c r="B26" s="34" t="str">
        <f>IF(NOT(ISBLANK(C26)),COUNTA($C$6:C26),"")</f>
        <v/>
      </c>
      <c r="C26" s="57"/>
      <c r="D26" s="49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115" t="str">
        <f t="shared" si="6"/>
        <v/>
      </c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115" t="str">
        <f t="shared" si="7"/>
        <v/>
      </c>
      <c r="AK26" s="115" t="str">
        <f t="shared" si="8"/>
        <v/>
      </c>
      <c r="AL26"/>
      <c r="AM26" s="34" t="str">
        <f>'Atest. Nr.1_1'!I22</f>
        <v/>
      </c>
      <c r="AN26" s="34" t="str">
        <f>'Atest. Nr.1_2'!I22</f>
        <v/>
      </c>
      <c r="AO26" s="34" t="str">
        <f>'Atest. Nr.1_3'!I22</f>
        <v/>
      </c>
      <c r="AP26" s="34" t="str">
        <f>'Atest. Nr.2_1'!I22</f>
        <v/>
      </c>
      <c r="AQ26" s="34" t="str">
        <f>'Atest. Nr.2_2'!I22</f>
        <v/>
      </c>
      <c r="AR26" s="34" t="str">
        <f>'Atest. Nr.2_3'!I22</f>
        <v/>
      </c>
      <c r="AS26" s="34" t="str">
        <f>Examen!G22</f>
        <v/>
      </c>
      <c r="AT26" s="34" t="str">
        <f>ReExaminare!G22</f>
        <v/>
      </c>
      <c r="AU26" s="81" t="str">
        <f t="shared" si="9"/>
        <v/>
      </c>
      <c r="AV26" s="81"/>
      <c r="AY26" s="34" t="str">
        <f t="shared" si="10"/>
        <v/>
      </c>
      <c r="AZ26" s="34" t="str">
        <f t="shared" si="11"/>
        <v/>
      </c>
      <c r="BA26" s="34" t="str">
        <f>'Ev. Curenta'!I22</f>
        <v/>
      </c>
      <c r="BB26" s="34" t="str">
        <f>IF(NOT(ISBLANK(C26)),
IF('L. Indiv.'!G22&lt;&gt;"n/p",'L. Indiv.'!G22,"n/p"),
"")</f>
        <v/>
      </c>
      <c r="BC26" s="34" t="str">
        <f t="shared" si="12"/>
        <v/>
      </c>
      <c r="BD26" s="34" t="str">
        <f t="shared" si="13"/>
        <v/>
      </c>
      <c r="BE26" s="84" t="str">
        <f t="shared" si="14"/>
        <v/>
      </c>
      <c r="BF26" s="33" t="str">
        <f t="shared" si="15"/>
        <v/>
      </c>
      <c r="BG26" s="34" t="str">
        <f t="shared" si="16"/>
        <v/>
      </c>
      <c r="BJ26" s="8"/>
      <c r="BK26" s="13"/>
    </row>
    <row r="27" spans="1:76" x14ac:dyDescent="0.35">
      <c r="A27" s="2"/>
      <c r="B27" s="34" t="str">
        <f>IF(NOT(ISBLANK(C27)),COUNTA($C$6:C27),"")</f>
        <v/>
      </c>
      <c r="C27" s="57"/>
      <c r="D27" s="49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115" t="str">
        <f t="shared" si="6"/>
        <v/>
      </c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115" t="str">
        <f t="shared" si="7"/>
        <v/>
      </c>
      <c r="AK27" s="115" t="str">
        <f t="shared" si="8"/>
        <v/>
      </c>
      <c r="AL27"/>
      <c r="AM27" s="34" t="str">
        <f>'Atest. Nr.1_1'!I23</f>
        <v/>
      </c>
      <c r="AN27" s="34" t="str">
        <f>'Atest. Nr.1_2'!I23</f>
        <v/>
      </c>
      <c r="AO27" s="34" t="str">
        <f>'Atest. Nr.1_3'!I23</f>
        <v/>
      </c>
      <c r="AP27" s="34" t="str">
        <f>'Atest. Nr.2_1'!I23</f>
        <v/>
      </c>
      <c r="AQ27" s="34" t="str">
        <f>'Atest. Nr.2_2'!I23</f>
        <v/>
      </c>
      <c r="AR27" s="34" t="str">
        <f>'Atest. Nr.2_3'!I23</f>
        <v/>
      </c>
      <c r="AS27" s="34" t="str">
        <f>Examen!G23</f>
        <v/>
      </c>
      <c r="AT27" s="34" t="str">
        <f>ReExaminare!G23</f>
        <v/>
      </c>
      <c r="AU27" s="81" t="str">
        <f t="shared" si="9"/>
        <v/>
      </c>
      <c r="AV27" s="81"/>
      <c r="AY27" s="34" t="str">
        <f t="shared" si="10"/>
        <v/>
      </c>
      <c r="AZ27" s="34" t="str">
        <f t="shared" si="11"/>
        <v/>
      </c>
      <c r="BA27" s="34" t="str">
        <f>'Ev. Curenta'!I23</f>
        <v/>
      </c>
      <c r="BB27" s="34" t="str">
        <f>IF(NOT(ISBLANK(C27)),
IF('L. Indiv.'!G23&lt;&gt;"n/p",'L. Indiv.'!G23,"n/p"),
"")</f>
        <v/>
      </c>
      <c r="BC27" s="34" t="str">
        <f t="shared" si="12"/>
        <v/>
      </c>
      <c r="BD27" s="34" t="str">
        <f t="shared" si="13"/>
        <v/>
      </c>
      <c r="BE27" s="84" t="str">
        <f t="shared" si="14"/>
        <v/>
      </c>
      <c r="BF27" s="33" t="str">
        <f t="shared" si="15"/>
        <v/>
      </c>
      <c r="BG27" s="34" t="str">
        <f t="shared" si="16"/>
        <v/>
      </c>
      <c r="BJ27" s="8"/>
      <c r="BK27" s="13"/>
    </row>
    <row r="28" spans="1:76" x14ac:dyDescent="0.35">
      <c r="A28" s="2"/>
      <c r="B28" s="34" t="str">
        <f>IF(NOT(ISBLANK(C28)),COUNTA($C$6:C28),"")</f>
        <v/>
      </c>
      <c r="C28" s="57"/>
      <c r="D28" s="49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115" t="str">
        <f t="shared" si="6"/>
        <v/>
      </c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115" t="str">
        <f t="shared" si="7"/>
        <v/>
      </c>
      <c r="AK28" s="115" t="str">
        <f t="shared" si="8"/>
        <v/>
      </c>
      <c r="AL28"/>
      <c r="AM28" s="34" t="str">
        <f>'Atest. Nr.1_1'!I24</f>
        <v/>
      </c>
      <c r="AN28" s="34" t="str">
        <f>'Atest. Nr.1_2'!I24</f>
        <v/>
      </c>
      <c r="AO28" s="34" t="str">
        <f>'Atest. Nr.1_3'!I24</f>
        <v/>
      </c>
      <c r="AP28" s="34" t="str">
        <f>'Atest. Nr.2_1'!I24</f>
        <v/>
      </c>
      <c r="AQ28" s="34" t="str">
        <f>'Atest. Nr.2_2'!I24</f>
        <v/>
      </c>
      <c r="AR28" s="34" t="str">
        <f>'Atest. Nr.2_3'!I24</f>
        <v/>
      </c>
      <c r="AS28" s="34" t="str">
        <f>Examen!G24</f>
        <v/>
      </c>
      <c r="AT28" s="34" t="str">
        <f>ReExaminare!G24</f>
        <v/>
      </c>
      <c r="AU28" s="81" t="str">
        <f t="shared" si="9"/>
        <v/>
      </c>
      <c r="AV28" s="81"/>
      <c r="AY28" s="34" t="str">
        <f t="shared" si="10"/>
        <v/>
      </c>
      <c r="AZ28" s="34" t="str">
        <f t="shared" si="11"/>
        <v/>
      </c>
      <c r="BA28" s="34" t="str">
        <f>'Ev. Curenta'!I24</f>
        <v/>
      </c>
      <c r="BB28" s="34" t="str">
        <f>IF(NOT(ISBLANK(C28)),
IF('L. Indiv.'!G24&lt;&gt;"n/p",'L. Indiv.'!G24,"n/p"),
"")</f>
        <v/>
      </c>
      <c r="BC28" s="34" t="str">
        <f t="shared" si="12"/>
        <v/>
      </c>
      <c r="BD28" s="34" t="str">
        <f t="shared" si="13"/>
        <v/>
      </c>
      <c r="BE28" s="84" t="str">
        <f t="shared" si="14"/>
        <v/>
      </c>
      <c r="BF28" s="33" t="str">
        <f t="shared" si="15"/>
        <v/>
      </c>
      <c r="BG28" s="34" t="str">
        <f t="shared" si="16"/>
        <v/>
      </c>
      <c r="BJ28" s="8"/>
      <c r="BK28" s="13"/>
    </row>
    <row r="29" spans="1:76" x14ac:dyDescent="0.35">
      <c r="A29" s="2"/>
      <c r="B29" s="34" t="str">
        <f>IF(NOT(ISBLANK(C29)),COUNTA($C$6:C29),"")</f>
        <v/>
      </c>
      <c r="C29" s="57"/>
      <c r="D29" s="49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115" t="str">
        <f t="shared" si="6"/>
        <v/>
      </c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115" t="str">
        <f t="shared" si="7"/>
        <v/>
      </c>
      <c r="AK29" s="115" t="str">
        <f t="shared" si="8"/>
        <v/>
      </c>
      <c r="AL29"/>
      <c r="AM29" s="34" t="str">
        <f>'Atest. Nr.1_1'!I25</f>
        <v/>
      </c>
      <c r="AN29" s="34" t="str">
        <f>'Atest. Nr.1_2'!I25</f>
        <v/>
      </c>
      <c r="AO29" s="34" t="str">
        <f>'Atest. Nr.1_3'!I25</f>
        <v/>
      </c>
      <c r="AP29" s="34" t="str">
        <f>'Atest. Nr.2_1'!I25</f>
        <v/>
      </c>
      <c r="AQ29" s="34" t="str">
        <f>'Atest. Nr.2_2'!I25</f>
        <v/>
      </c>
      <c r="AR29" s="34" t="str">
        <f>'Atest. Nr.2_3'!I25</f>
        <v/>
      </c>
      <c r="AS29" s="34" t="str">
        <f>Examen!G25</f>
        <v/>
      </c>
      <c r="AT29" s="34" t="str">
        <f>ReExaminare!G25</f>
        <v/>
      </c>
      <c r="AU29" s="81" t="str">
        <f t="shared" si="9"/>
        <v/>
      </c>
      <c r="AV29" s="81"/>
      <c r="AY29" s="34" t="str">
        <f t="shared" si="10"/>
        <v/>
      </c>
      <c r="AZ29" s="34" t="str">
        <f t="shared" si="11"/>
        <v/>
      </c>
      <c r="BA29" s="34" t="str">
        <f>'Ev. Curenta'!I25</f>
        <v/>
      </c>
      <c r="BB29" s="34" t="str">
        <f>IF(NOT(ISBLANK(C29)),
IF('L. Indiv.'!G25&lt;&gt;"n/p",'L. Indiv.'!G25,"n/p"),
"")</f>
        <v/>
      </c>
      <c r="BC29" s="34" t="str">
        <f t="shared" si="12"/>
        <v/>
      </c>
      <c r="BD29" s="34" t="str">
        <f t="shared" si="13"/>
        <v/>
      </c>
      <c r="BE29" s="84" t="str">
        <f t="shared" si="14"/>
        <v/>
      </c>
      <c r="BF29" s="33" t="str">
        <f t="shared" si="15"/>
        <v/>
      </c>
      <c r="BG29" s="34" t="str">
        <f t="shared" si="16"/>
        <v/>
      </c>
      <c r="BJ29" s="8"/>
      <c r="BK29" s="13"/>
    </row>
    <row r="30" spans="1:76" x14ac:dyDescent="0.35">
      <c r="A30" s="2"/>
      <c r="B30" s="34" t="str">
        <f>IF(NOT(ISBLANK(C30)),COUNTA($C$6:C30),"")</f>
        <v/>
      </c>
      <c r="C30" s="57"/>
      <c r="D30" s="49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115" t="str">
        <f t="shared" si="6"/>
        <v/>
      </c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115" t="str">
        <f t="shared" si="7"/>
        <v/>
      </c>
      <c r="AK30" s="115" t="str">
        <f t="shared" si="8"/>
        <v/>
      </c>
      <c r="AL30"/>
      <c r="AM30" s="34" t="str">
        <f>'Atest. Nr.1_1'!I26</f>
        <v/>
      </c>
      <c r="AN30" s="34" t="str">
        <f>'Atest. Nr.1_2'!I26</f>
        <v/>
      </c>
      <c r="AO30" s="34" t="str">
        <f>'Atest. Nr.1_3'!I26</f>
        <v/>
      </c>
      <c r="AP30" s="34" t="str">
        <f>'Atest. Nr.2_1'!I26</f>
        <v/>
      </c>
      <c r="AQ30" s="34" t="str">
        <f>'Atest. Nr.2_2'!I26</f>
        <v/>
      </c>
      <c r="AR30" s="34" t="str">
        <f>'Atest. Nr.2_3'!I26</f>
        <v/>
      </c>
      <c r="AS30" s="34" t="str">
        <f>Examen!G26</f>
        <v/>
      </c>
      <c r="AT30" s="34" t="str">
        <f>ReExaminare!G26</f>
        <v/>
      </c>
      <c r="AU30" s="81" t="str">
        <f t="shared" si="9"/>
        <v/>
      </c>
      <c r="AV30" s="81"/>
      <c r="AY30" s="34" t="str">
        <f t="shared" si="10"/>
        <v/>
      </c>
      <c r="AZ30" s="34" t="str">
        <f t="shared" si="11"/>
        <v/>
      </c>
      <c r="BA30" s="34" t="str">
        <f>'Ev. Curenta'!I26</f>
        <v/>
      </c>
      <c r="BB30" s="34" t="str">
        <f>IF(NOT(ISBLANK(C30)),
IF('L. Indiv.'!G26&lt;&gt;"n/p",'L. Indiv.'!G26,"n/p"),
"")</f>
        <v/>
      </c>
      <c r="BC30" s="34" t="str">
        <f t="shared" si="12"/>
        <v/>
      </c>
      <c r="BD30" s="34" t="str">
        <f t="shared" si="13"/>
        <v/>
      </c>
      <c r="BE30" s="84" t="str">
        <f t="shared" si="14"/>
        <v/>
      </c>
      <c r="BF30" s="33" t="str">
        <f t="shared" si="15"/>
        <v/>
      </c>
      <c r="BG30" s="34" t="str">
        <f t="shared" si="16"/>
        <v/>
      </c>
      <c r="BJ30" s="8"/>
      <c r="BK30" s="13"/>
    </row>
    <row r="31" spans="1:76" x14ac:dyDescent="0.3">
      <c r="B31" s="34" t="str">
        <f>IF(NOT(ISBLANK(C31)),COUNTA($C$6:C31),"")</f>
        <v/>
      </c>
      <c r="C31" s="57"/>
      <c r="D31" s="49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115" t="str">
        <f t="shared" si="6"/>
        <v/>
      </c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115" t="str">
        <f t="shared" si="7"/>
        <v/>
      </c>
      <c r="AK31" s="115" t="str">
        <f t="shared" si="8"/>
        <v/>
      </c>
      <c r="AL31"/>
      <c r="AM31" s="34" t="str">
        <f>'Atest. Nr.1_1'!I27</f>
        <v/>
      </c>
      <c r="AN31" s="34" t="str">
        <f>'Atest. Nr.1_2'!I27</f>
        <v/>
      </c>
      <c r="AO31" s="34" t="str">
        <f>'Atest. Nr.1_3'!I27</f>
        <v/>
      </c>
      <c r="AP31" s="34" t="str">
        <f>'Atest. Nr.2_1'!I27</f>
        <v/>
      </c>
      <c r="AQ31" s="34" t="str">
        <f>'Atest. Nr.2_2'!I27</f>
        <v/>
      </c>
      <c r="AR31" s="34" t="str">
        <f>'Atest. Nr.2_3'!I27</f>
        <v/>
      </c>
      <c r="AS31" s="34" t="str">
        <f>Examen!G27</f>
        <v/>
      </c>
      <c r="AT31" s="34" t="str">
        <f>ReExaminare!G27</f>
        <v/>
      </c>
      <c r="AU31" s="81" t="str">
        <f t="shared" si="9"/>
        <v/>
      </c>
      <c r="AV31" s="81"/>
      <c r="AY31" s="34" t="str">
        <f t="shared" si="10"/>
        <v/>
      </c>
      <c r="AZ31" s="34" t="str">
        <f t="shared" si="11"/>
        <v/>
      </c>
      <c r="BA31" s="34" t="str">
        <f>'Ev. Curenta'!I27</f>
        <v/>
      </c>
      <c r="BB31" s="34" t="str">
        <f>IF(NOT(ISBLANK(C31)),
IF('L. Indiv.'!G27&lt;&gt;"n/p",'L. Indiv.'!G27,"n/p"),
"")</f>
        <v/>
      </c>
      <c r="BC31" s="34" t="str">
        <f t="shared" si="12"/>
        <v/>
      </c>
      <c r="BD31" s="34" t="str">
        <f t="shared" si="13"/>
        <v/>
      </c>
      <c r="BE31" s="84" t="str">
        <f t="shared" si="14"/>
        <v/>
      </c>
      <c r="BF31" s="33" t="str">
        <f t="shared" si="15"/>
        <v/>
      </c>
      <c r="BG31" s="34" t="str">
        <f t="shared" si="16"/>
        <v/>
      </c>
    </row>
    <row r="32" spans="1:76" x14ac:dyDescent="0.3">
      <c r="B32" s="34" t="str">
        <f>IF(NOT(ISBLANK(C32)),COUNTA($C$6:C32),"")</f>
        <v/>
      </c>
      <c r="C32" s="57"/>
      <c r="D32" s="49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115" t="str">
        <f t="shared" si="6"/>
        <v/>
      </c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115" t="str">
        <f t="shared" si="7"/>
        <v/>
      </c>
      <c r="AK32" s="115" t="str">
        <f t="shared" si="8"/>
        <v/>
      </c>
      <c r="AL32"/>
      <c r="AM32" s="34" t="str">
        <f>'Atest. Nr.1_1'!I28</f>
        <v/>
      </c>
      <c r="AN32" s="34" t="str">
        <f>'Atest. Nr.1_2'!I28</f>
        <v/>
      </c>
      <c r="AO32" s="34" t="str">
        <f>'Atest. Nr.1_3'!I28</f>
        <v/>
      </c>
      <c r="AP32" s="34" t="str">
        <f>'Atest. Nr.2_1'!I28</f>
        <v/>
      </c>
      <c r="AQ32" s="34" t="str">
        <f>'Atest. Nr.2_2'!I28</f>
        <v/>
      </c>
      <c r="AR32" s="34" t="str">
        <f>'Atest. Nr.2_3'!I28</f>
        <v/>
      </c>
      <c r="AS32" s="34" t="str">
        <f>Examen!G28</f>
        <v/>
      </c>
      <c r="AT32" s="34" t="str">
        <f>ReExaminare!G28</f>
        <v/>
      </c>
      <c r="AU32" s="81" t="str">
        <f t="shared" si="9"/>
        <v/>
      </c>
      <c r="AV32" s="81"/>
      <c r="AY32" s="34" t="str">
        <f t="shared" si="10"/>
        <v/>
      </c>
      <c r="AZ32" s="34" t="str">
        <f t="shared" si="11"/>
        <v/>
      </c>
      <c r="BA32" s="34" t="str">
        <f>'Ev. Curenta'!I28</f>
        <v/>
      </c>
      <c r="BB32" s="34" t="str">
        <f>IF(NOT(ISBLANK(C32)),
IF('L. Indiv.'!G28&lt;&gt;"n/p",'L. Indiv.'!G28,"n/p"),
"")</f>
        <v/>
      </c>
      <c r="BC32" s="34" t="str">
        <f t="shared" si="12"/>
        <v/>
      </c>
      <c r="BD32" s="34" t="str">
        <f t="shared" si="13"/>
        <v/>
      </c>
      <c r="BE32" s="84" t="str">
        <f t="shared" si="14"/>
        <v/>
      </c>
      <c r="BF32" s="33" t="str">
        <f t="shared" si="15"/>
        <v/>
      </c>
      <c r="BG32" s="34" t="str">
        <f t="shared" si="16"/>
        <v/>
      </c>
    </row>
    <row r="33" spans="2:59" x14ac:dyDescent="0.3">
      <c r="B33" s="34" t="str">
        <f>IF(NOT(ISBLANK(C33)),COUNTA($C$6:C33),"")</f>
        <v/>
      </c>
      <c r="C33" s="57"/>
      <c r="D33" s="49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115" t="str">
        <f t="shared" si="6"/>
        <v/>
      </c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115" t="str">
        <f t="shared" si="7"/>
        <v/>
      </c>
      <c r="AK33" s="115" t="str">
        <f t="shared" si="8"/>
        <v/>
      </c>
      <c r="AL33"/>
      <c r="AM33" s="34" t="str">
        <f>'Atest. Nr.1_1'!I29</f>
        <v/>
      </c>
      <c r="AN33" s="34" t="str">
        <f>'Atest. Nr.1_2'!I29</f>
        <v/>
      </c>
      <c r="AO33" s="34" t="str">
        <f>'Atest. Nr.1_3'!I29</f>
        <v/>
      </c>
      <c r="AP33" s="34" t="str">
        <f>'Atest. Nr.2_1'!I29</f>
        <v/>
      </c>
      <c r="AQ33" s="34" t="str">
        <f>'Atest. Nr.2_2'!I29</f>
        <v/>
      </c>
      <c r="AR33" s="34" t="str">
        <f>'Atest. Nr.2_3'!I29</f>
        <v/>
      </c>
      <c r="AS33" s="34" t="str">
        <f>Examen!G29</f>
        <v/>
      </c>
      <c r="AT33" s="34" t="str">
        <f>ReExaminare!G29</f>
        <v/>
      </c>
      <c r="AU33" s="81" t="str">
        <f t="shared" si="9"/>
        <v/>
      </c>
      <c r="AV33" s="81"/>
      <c r="AY33" s="34" t="str">
        <f t="shared" si="10"/>
        <v/>
      </c>
      <c r="AZ33" s="34" t="str">
        <f t="shared" si="11"/>
        <v/>
      </c>
      <c r="BA33" s="34" t="str">
        <f>'Ev. Curenta'!I29</f>
        <v/>
      </c>
      <c r="BB33" s="34" t="str">
        <f>IF(NOT(ISBLANK(C33)),
IF('L. Indiv.'!G29&lt;&gt;"n/p",'L. Indiv.'!G29,"n/p"),
"")</f>
        <v/>
      </c>
      <c r="BC33" s="34" t="str">
        <f t="shared" si="12"/>
        <v/>
      </c>
      <c r="BD33" s="34" t="str">
        <f t="shared" si="13"/>
        <v/>
      </c>
      <c r="BE33" s="84" t="str">
        <f t="shared" si="14"/>
        <v/>
      </c>
      <c r="BF33" s="33" t="str">
        <f t="shared" si="15"/>
        <v/>
      </c>
      <c r="BG33" s="34" t="str">
        <f t="shared" si="16"/>
        <v/>
      </c>
    </row>
    <row r="34" spans="2:59" x14ac:dyDescent="0.3">
      <c r="B34" s="34" t="str">
        <f>IF(NOT(ISBLANK(C34)),COUNTA($C$6:C34),"")</f>
        <v/>
      </c>
      <c r="C34" s="57"/>
      <c r="D34" s="49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115" t="str">
        <f t="shared" si="6"/>
        <v/>
      </c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115" t="str">
        <f t="shared" si="7"/>
        <v/>
      </c>
      <c r="AK34" s="115" t="str">
        <f t="shared" si="8"/>
        <v/>
      </c>
      <c r="AL34"/>
      <c r="AM34" s="34" t="str">
        <f>'Atest. Nr.1_1'!I30</f>
        <v/>
      </c>
      <c r="AN34" s="34" t="str">
        <f>'Atest. Nr.1_2'!I30</f>
        <v/>
      </c>
      <c r="AO34" s="34" t="str">
        <f>'Atest. Nr.1_3'!I30</f>
        <v/>
      </c>
      <c r="AP34" s="34" t="str">
        <f>'Atest. Nr.2_1'!I30</f>
        <v/>
      </c>
      <c r="AQ34" s="34" t="str">
        <f>'Atest. Nr.2_2'!I30</f>
        <v/>
      </c>
      <c r="AR34" s="34" t="str">
        <f>'Atest. Nr.2_3'!I30</f>
        <v/>
      </c>
      <c r="AS34" s="34" t="str">
        <f>Examen!G30</f>
        <v/>
      </c>
      <c r="AT34" s="34" t="str">
        <f>ReExaminare!G30</f>
        <v/>
      </c>
      <c r="AU34" s="81" t="str">
        <f t="shared" si="9"/>
        <v/>
      </c>
      <c r="AV34" s="81"/>
      <c r="AY34" s="34" t="str">
        <f t="shared" si="10"/>
        <v/>
      </c>
      <c r="AZ34" s="34" t="str">
        <f t="shared" si="11"/>
        <v/>
      </c>
      <c r="BA34" s="34" t="str">
        <f>'Ev. Curenta'!I30</f>
        <v/>
      </c>
      <c r="BB34" s="34" t="str">
        <f>IF(NOT(ISBLANK(C34)),
IF('L. Indiv.'!G30&lt;&gt;"n/p",'L. Indiv.'!G30,"n/p"),
"")</f>
        <v/>
      </c>
      <c r="BC34" s="34" t="str">
        <f t="shared" si="12"/>
        <v/>
      </c>
      <c r="BD34" s="34" t="str">
        <f t="shared" si="13"/>
        <v/>
      </c>
      <c r="BE34" s="84" t="str">
        <f t="shared" si="14"/>
        <v/>
      </c>
      <c r="BF34" s="33" t="str">
        <f t="shared" si="15"/>
        <v/>
      </c>
      <c r="BG34" s="34" t="str">
        <f t="shared" si="16"/>
        <v/>
      </c>
    </row>
    <row r="35" spans="2:59" x14ac:dyDescent="0.3">
      <c r="B35" s="34" t="str">
        <f>IF(NOT(ISBLANK(C35)),COUNTA($C$6:C35),"")</f>
        <v/>
      </c>
      <c r="C35" s="57"/>
      <c r="D35" s="49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115" t="str">
        <f t="shared" si="6"/>
        <v/>
      </c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115" t="str">
        <f t="shared" si="7"/>
        <v/>
      </c>
      <c r="AK35" s="115" t="str">
        <f t="shared" si="8"/>
        <v/>
      </c>
      <c r="AL35"/>
      <c r="AM35" s="34" t="str">
        <f>'Atest. Nr.1_1'!I31</f>
        <v/>
      </c>
      <c r="AN35" s="34" t="str">
        <f>'Atest. Nr.1_2'!I31</f>
        <v/>
      </c>
      <c r="AO35" s="34" t="str">
        <f>'Atest. Nr.1_3'!I31</f>
        <v/>
      </c>
      <c r="AP35" s="34" t="str">
        <f>'Atest. Nr.2_1'!I31</f>
        <v/>
      </c>
      <c r="AQ35" s="34" t="str">
        <f>'Atest. Nr.2_2'!I31</f>
        <v/>
      </c>
      <c r="AR35" s="34" t="str">
        <f>'Atest. Nr.2_3'!I31</f>
        <v/>
      </c>
      <c r="AS35" s="34" t="str">
        <f>Examen!G31</f>
        <v/>
      </c>
      <c r="AT35" s="34" t="str">
        <f>ReExaminare!G31</f>
        <v/>
      </c>
      <c r="AU35" s="81" t="str">
        <f t="shared" si="9"/>
        <v/>
      </c>
      <c r="AV35" s="81"/>
      <c r="AY35" s="34" t="str">
        <f t="shared" si="10"/>
        <v/>
      </c>
      <c r="AZ35" s="34" t="str">
        <f t="shared" si="11"/>
        <v/>
      </c>
      <c r="BA35" s="34" t="str">
        <f>'Ev. Curenta'!I31</f>
        <v/>
      </c>
      <c r="BB35" s="34" t="str">
        <f>IF(NOT(ISBLANK(C35)),
IF('L. Indiv.'!G31&lt;&gt;"n/p",'L. Indiv.'!G31,"n/p"),
"")</f>
        <v/>
      </c>
      <c r="BC35" s="34" t="str">
        <f t="shared" si="12"/>
        <v/>
      </c>
      <c r="BD35" s="34" t="str">
        <f t="shared" si="13"/>
        <v/>
      </c>
      <c r="BE35" s="84" t="str">
        <f t="shared" si="14"/>
        <v/>
      </c>
      <c r="BF35" s="33" t="str">
        <f t="shared" si="15"/>
        <v/>
      </c>
      <c r="BG35" s="34" t="str">
        <f t="shared" si="16"/>
        <v/>
      </c>
    </row>
    <row r="36" spans="2:59" x14ac:dyDescent="0.3">
      <c r="B36" s="34" t="str">
        <f>IF(NOT(ISBLANK(C36)),COUNTA($C$6:C36),"")</f>
        <v/>
      </c>
      <c r="C36" s="57"/>
      <c r="D36" s="49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115" t="str">
        <f t="shared" si="6"/>
        <v/>
      </c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115" t="str">
        <f t="shared" si="7"/>
        <v/>
      </c>
      <c r="AK36" s="115" t="str">
        <f t="shared" si="8"/>
        <v/>
      </c>
      <c r="AL36"/>
      <c r="AM36" s="34" t="str">
        <f>'Atest. Nr.1_1'!I32</f>
        <v/>
      </c>
      <c r="AN36" s="34" t="str">
        <f>'Atest. Nr.1_2'!I32</f>
        <v/>
      </c>
      <c r="AO36" s="34" t="str">
        <f>'Atest. Nr.1_3'!I32</f>
        <v/>
      </c>
      <c r="AP36" s="34" t="str">
        <f>'Atest. Nr.2_1'!I32</f>
        <v/>
      </c>
      <c r="AQ36" s="34" t="str">
        <f>'Atest. Nr.2_2'!I32</f>
        <v/>
      </c>
      <c r="AR36" s="34" t="str">
        <f>'Atest. Nr.2_3'!I32</f>
        <v/>
      </c>
      <c r="AS36" s="34" t="str">
        <f>Examen!G32</f>
        <v/>
      </c>
      <c r="AT36" s="34" t="str">
        <f>ReExaminare!G32</f>
        <v/>
      </c>
      <c r="AU36" s="81" t="str">
        <f t="shared" si="9"/>
        <v/>
      </c>
      <c r="AV36" s="81"/>
      <c r="AY36" s="34" t="str">
        <f t="shared" si="10"/>
        <v/>
      </c>
      <c r="AZ36" s="34" t="str">
        <f t="shared" si="11"/>
        <v/>
      </c>
      <c r="BA36" s="34" t="str">
        <f>'Ev. Curenta'!I32</f>
        <v/>
      </c>
      <c r="BB36" s="34" t="str">
        <f>IF(NOT(ISBLANK(C36)),
IF('L. Indiv.'!G32&lt;&gt;"n/p",'L. Indiv.'!G32,"n/p"),
"")</f>
        <v/>
      </c>
      <c r="BC36" s="34" t="str">
        <f t="shared" si="12"/>
        <v/>
      </c>
      <c r="BD36" s="34" t="str">
        <f t="shared" si="13"/>
        <v/>
      </c>
      <c r="BE36" s="84" t="str">
        <f t="shared" si="14"/>
        <v/>
      </c>
      <c r="BF36" s="33" t="str">
        <f t="shared" si="15"/>
        <v/>
      </c>
      <c r="BG36" s="34" t="str">
        <f t="shared" si="16"/>
        <v/>
      </c>
    </row>
    <row r="37" spans="2:59" x14ac:dyDescent="0.3">
      <c r="B37" s="34" t="str">
        <f>IF(NOT(ISBLANK(C37)),COUNTA($C$6:C37),"")</f>
        <v/>
      </c>
      <c r="C37" s="57"/>
      <c r="D37" s="49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115" t="str">
        <f t="shared" si="6"/>
        <v/>
      </c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115" t="str">
        <f t="shared" si="7"/>
        <v/>
      </c>
      <c r="AK37" s="115" t="str">
        <f t="shared" si="8"/>
        <v/>
      </c>
      <c r="AL37"/>
      <c r="AM37" s="34" t="str">
        <f>'Atest. Nr.1_1'!I33</f>
        <v/>
      </c>
      <c r="AN37" s="34" t="str">
        <f>'Atest. Nr.1_2'!I33</f>
        <v/>
      </c>
      <c r="AO37" s="34" t="str">
        <f>'Atest. Nr.1_3'!I33</f>
        <v/>
      </c>
      <c r="AP37" s="34" t="str">
        <f>'Atest. Nr.2_1'!I33</f>
        <v/>
      </c>
      <c r="AQ37" s="34" t="str">
        <f>'Atest. Nr.2_2'!I33</f>
        <v/>
      </c>
      <c r="AR37" s="34" t="str">
        <f>'Atest. Nr.2_3'!I33</f>
        <v/>
      </c>
      <c r="AS37" s="34" t="str">
        <f>Examen!G33</f>
        <v/>
      </c>
      <c r="AT37" s="34" t="str">
        <f>ReExaminare!G33</f>
        <v/>
      </c>
      <c r="AU37" s="81" t="str">
        <f t="shared" si="9"/>
        <v/>
      </c>
      <c r="AV37" s="81"/>
      <c r="AY37" s="34" t="str">
        <f t="shared" si="10"/>
        <v/>
      </c>
      <c r="AZ37" s="34" t="str">
        <f t="shared" si="11"/>
        <v/>
      </c>
      <c r="BA37" s="34" t="str">
        <f>'Ev. Curenta'!I33</f>
        <v/>
      </c>
      <c r="BB37" s="34" t="str">
        <f>IF(NOT(ISBLANK(C37)),
IF('L. Indiv.'!G33&lt;&gt;"n/p",'L. Indiv.'!G33,"n/p"),
"")</f>
        <v/>
      </c>
      <c r="BC37" s="34" t="str">
        <f t="shared" si="12"/>
        <v/>
      </c>
      <c r="BD37" s="34" t="str">
        <f t="shared" si="13"/>
        <v/>
      </c>
      <c r="BE37" s="84" t="str">
        <f t="shared" si="14"/>
        <v/>
      </c>
      <c r="BF37" s="33" t="str">
        <f t="shared" si="15"/>
        <v/>
      </c>
      <c r="BG37" s="34" t="str">
        <f t="shared" si="16"/>
        <v/>
      </c>
    </row>
    <row r="38" spans="2:59" x14ac:dyDescent="0.3">
      <c r="B38" s="34" t="str">
        <f>IF(NOT(ISBLANK(C38)),COUNTA($C$6:C38),"")</f>
        <v/>
      </c>
      <c r="C38" s="57"/>
      <c r="D38" s="49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115" t="str">
        <f t="shared" si="6"/>
        <v/>
      </c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115" t="str">
        <f t="shared" si="7"/>
        <v/>
      </c>
      <c r="AK38" s="115" t="str">
        <f t="shared" si="8"/>
        <v/>
      </c>
      <c r="AL38"/>
      <c r="AM38" s="34" t="str">
        <f>'Atest. Nr.1_1'!I34</f>
        <v/>
      </c>
      <c r="AN38" s="34" t="str">
        <f>'Atest. Nr.1_2'!I34</f>
        <v/>
      </c>
      <c r="AO38" s="34" t="str">
        <f>'Atest. Nr.1_3'!I34</f>
        <v/>
      </c>
      <c r="AP38" s="34" t="str">
        <f>'Atest. Nr.2_1'!I34</f>
        <v/>
      </c>
      <c r="AQ38" s="34" t="str">
        <f>'Atest. Nr.2_2'!I34</f>
        <v/>
      </c>
      <c r="AR38" s="34" t="str">
        <f>'Atest. Nr.2_3'!I34</f>
        <v/>
      </c>
      <c r="AS38" s="34" t="str">
        <f>Examen!G34</f>
        <v/>
      </c>
      <c r="AT38" s="34" t="str">
        <f>ReExaminare!G34</f>
        <v/>
      </c>
      <c r="AU38" s="81" t="str">
        <f t="shared" si="9"/>
        <v/>
      </c>
      <c r="AV38" s="81"/>
      <c r="AY38" s="34" t="str">
        <f t="shared" si="10"/>
        <v/>
      </c>
      <c r="AZ38" s="34" t="str">
        <f t="shared" si="11"/>
        <v/>
      </c>
      <c r="BA38" s="34" t="str">
        <f>'Ev. Curenta'!I34</f>
        <v/>
      </c>
      <c r="BB38" s="34" t="str">
        <f>IF(NOT(ISBLANK(C38)),
IF('L. Indiv.'!G34&lt;&gt;"n/p",'L. Indiv.'!G34,"n/p"),
"")</f>
        <v/>
      </c>
      <c r="BC38" s="34" t="str">
        <f t="shared" si="12"/>
        <v/>
      </c>
      <c r="BD38" s="34" t="str">
        <f t="shared" si="13"/>
        <v/>
      </c>
      <c r="BE38" s="84" t="str">
        <f t="shared" si="14"/>
        <v/>
      </c>
      <c r="BF38" s="33" t="str">
        <f t="shared" si="15"/>
        <v/>
      </c>
      <c r="BG38" s="34" t="str">
        <f t="shared" si="16"/>
        <v/>
      </c>
    </row>
    <row r="39" spans="2:59" x14ac:dyDescent="0.3">
      <c r="B39" s="34" t="str">
        <f>IF(NOT(ISBLANK(C39)),COUNTA($C$6:C39),"")</f>
        <v/>
      </c>
      <c r="C39" s="57"/>
      <c r="D39" s="49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115" t="str">
        <f t="shared" si="6"/>
        <v/>
      </c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115" t="str">
        <f t="shared" si="7"/>
        <v/>
      </c>
      <c r="AK39" s="115" t="str">
        <f t="shared" si="8"/>
        <v/>
      </c>
      <c r="AL39"/>
      <c r="AM39" s="34" t="str">
        <f>'Atest. Nr.1_1'!I35</f>
        <v/>
      </c>
      <c r="AN39" s="34" t="str">
        <f>'Atest. Nr.1_2'!I35</f>
        <v/>
      </c>
      <c r="AO39" s="34" t="str">
        <f>'Atest. Nr.1_3'!I35</f>
        <v/>
      </c>
      <c r="AP39" s="34" t="str">
        <f>'Atest. Nr.2_1'!I35</f>
        <v/>
      </c>
      <c r="AQ39" s="34" t="str">
        <f>'Atest. Nr.2_2'!I35</f>
        <v/>
      </c>
      <c r="AR39" s="34" t="str">
        <f>'Atest. Nr.2_3'!I35</f>
        <v/>
      </c>
      <c r="AS39" s="34" t="str">
        <f>Examen!G35</f>
        <v/>
      </c>
      <c r="AT39" s="34" t="str">
        <f>ReExaminare!G35</f>
        <v/>
      </c>
      <c r="AU39" s="81" t="str">
        <f t="shared" si="9"/>
        <v/>
      </c>
      <c r="AV39" s="81"/>
      <c r="AY39" s="34" t="str">
        <f t="shared" si="10"/>
        <v/>
      </c>
      <c r="AZ39" s="34" t="str">
        <f t="shared" si="11"/>
        <v/>
      </c>
      <c r="BA39" s="34" t="str">
        <f>'Ev. Curenta'!I35</f>
        <v/>
      </c>
      <c r="BB39" s="34" t="str">
        <f>IF(NOT(ISBLANK(C39)),
IF('L. Indiv.'!G35&lt;&gt;"n/p",'L. Indiv.'!G35,"n/p"),
"")</f>
        <v/>
      </c>
      <c r="BC39" s="34" t="str">
        <f t="shared" si="12"/>
        <v/>
      </c>
      <c r="BD39" s="34" t="str">
        <f t="shared" si="13"/>
        <v/>
      </c>
      <c r="BE39" s="84" t="str">
        <f t="shared" si="14"/>
        <v/>
      </c>
      <c r="BF39" s="33" t="str">
        <f t="shared" si="15"/>
        <v/>
      </c>
      <c r="BG39" s="34" t="str">
        <f t="shared" si="16"/>
        <v/>
      </c>
    </row>
    <row r="40" spans="2:59" x14ac:dyDescent="0.3">
      <c r="B40" s="34" t="str">
        <f>IF(NOT(ISBLANK(C40)),COUNTA($C$6:C40),"")</f>
        <v/>
      </c>
      <c r="C40" s="57"/>
      <c r="D40" s="49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115" t="str">
        <f t="shared" si="6"/>
        <v/>
      </c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115" t="str">
        <f t="shared" si="7"/>
        <v/>
      </c>
      <c r="AK40" s="115" t="str">
        <f t="shared" si="8"/>
        <v/>
      </c>
      <c r="AL40"/>
      <c r="AM40" s="34" t="str">
        <f>'Atest. Nr.1_1'!I36</f>
        <v/>
      </c>
      <c r="AN40" s="34" t="str">
        <f>'Atest. Nr.1_2'!I36</f>
        <v/>
      </c>
      <c r="AO40" s="34" t="str">
        <f>'Atest. Nr.1_3'!I36</f>
        <v/>
      </c>
      <c r="AP40" s="34" t="str">
        <f>'Atest. Nr.2_1'!I36</f>
        <v/>
      </c>
      <c r="AQ40" s="34" t="str">
        <f>'Atest. Nr.2_2'!I36</f>
        <v/>
      </c>
      <c r="AR40" s="34" t="str">
        <f>'Atest. Nr.2_3'!I36</f>
        <v/>
      </c>
      <c r="AS40" s="34" t="str">
        <f>Examen!G36</f>
        <v/>
      </c>
      <c r="AT40" s="34" t="str">
        <f>ReExaminare!G36</f>
        <v/>
      </c>
      <c r="AU40" s="81" t="str">
        <f t="shared" si="9"/>
        <v/>
      </c>
      <c r="AV40" s="81"/>
      <c r="AY40" s="34" t="str">
        <f t="shared" si="10"/>
        <v/>
      </c>
      <c r="AZ40" s="34" t="str">
        <f t="shared" si="11"/>
        <v/>
      </c>
      <c r="BA40" s="34" t="str">
        <f>'Ev. Curenta'!I36</f>
        <v/>
      </c>
      <c r="BB40" s="34" t="str">
        <f>IF(NOT(ISBLANK(C40)),
IF('L. Indiv.'!G36&lt;&gt;"n/p",'L. Indiv.'!G36,"n/p"),
"")</f>
        <v/>
      </c>
      <c r="BC40" s="34" t="str">
        <f t="shared" si="12"/>
        <v/>
      </c>
      <c r="BD40" s="34" t="str">
        <f t="shared" si="13"/>
        <v/>
      </c>
      <c r="BE40" s="84" t="str">
        <f t="shared" si="14"/>
        <v/>
      </c>
      <c r="BF40" s="33" t="str">
        <f t="shared" si="15"/>
        <v/>
      </c>
      <c r="BG40" s="34" t="str">
        <f t="shared" si="16"/>
        <v/>
      </c>
    </row>
    <row r="41" spans="2:59" x14ac:dyDescent="0.3">
      <c r="B41" s="34" t="str">
        <f>IF(NOT(ISBLANK(C41)),COUNTA($C$6:C41),"")</f>
        <v/>
      </c>
      <c r="C41" s="57"/>
      <c r="D41" s="49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115" t="str">
        <f t="shared" si="6"/>
        <v/>
      </c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115" t="str">
        <f t="shared" si="7"/>
        <v/>
      </c>
      <c r="AK41" s="115" t="str">
        <f t="shared" si="8"/>
        <v/>
      </c>
      <c r="AL41"/>
      <c r="AM41" s="34" t="str">
        <f>'Atest. Nr.1_1'!I37</f>
        <v/>
      </c>
      <c r="AN41" s="34" t="str">
        <f>'Atest. Nr.1_2'!I37</f>
        <v/>
      </c>
      <c r="AO41" s="34" t="str">
        <f>'Atest. Nr.1_3'!I37</f>
        <v/>
      </c>
      <c r="AP41" s="34" t="str">
        <f>'Atest. Nr.2_1'!I37</f>
        <v/>
      </c>
      <c r="AQ41" s="34" t="str">
        <f>'Atest. Nr.2_2'!I37</f>
        <v/>
      </c>
      <c r="AR41" s="34" t="str">
        <f>'Atest. Nr.2_3'!I37</f>
        <v/>
      </c>
      <c r="AS41" s="34" t="str">
        <f>Examen!G37</f>
        <v/>
      </c>
      <c r="AT41" s="34" t="str">
        <f>ReExaminare!G37</f>
        <v/>
      </c>
      <c r="AU41" s="81" t="str">
        <f t="shared" si="9"/>
        <v/>
      </c>
      <c r="AV41" s="81"/>
      <c r="AY41" s="34" t="str">
        <f t="shared" si="10"/>
        <v/>
      </c>
      <c r="AZ41" s="34" t="str">
        <f t="shared" si="11"/>
        <v/>
      </c>
      <c r="BA41" s="34" t="str">
        <f>'Ev. Curenta'!I37</f>
        <v/>
      </c>
      <c r="BB41" s="34" t="str">
        <f>IF(NOT(ISBLANK(C41)),
IF('L. Indiv.'!G37&lt;&gt;"n/p",'L. Indiv.'!G37,"n/p"),
"")</f>
        <v/>
      </c>
      <c r="BC41" s="34" t="str">
        <f t="shared" si="12"/>
        <v/>
      </c>
      <c r="BD41" s="34" t="str">
        <f t="shared" si="13"/>
        <v/>
      </c>
      <c r="BE41" s="84" t="str">
        <f t="shared" si="14"/>
        <v/>
      </c>
      <c r="BF41" s="33" t="str">
        <f t="shared" si="15"/>
        <v/>
      </c>
      <c r="BG41" s="34" t="str">
        <f t="shared" si="16"/>
        <v/>
      </c>
    </row>
    <row r="42" spans="2:59" x14ac:dyDescent="0.3">
      <c r="B42" s="34" t="str">
        <f>IF(NOT(ISBLANK(C42)),COUNTA($C$6:C42),"")</f>
        <v/>
      </c>
      <c r="C42" s="57"/>
      <c r="D42" s="49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115" t="str">
        <f t="shared" si="6"/>
        <v/>
      </c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115" t="str">
        <f t="shared" si="7"/>
        <v/>
      </c>
      <c r="AK42" s="115" t="str">
        <f t="shared" si="8"/>
        <v/>
      </c>
      <c r="AL42"/>
      <c r="AM42" s="34" t="str">
        <f>'Atest. Nr.1_1'!I38</f>
        <v/>
      </c>
      <c r="AN42" s="34" t="str">
        <f>'Atest. Nr.1_2'!I38</f>
        <v/>
      </c>
      <c r="AO42" s="34" t="str">
        <f>'Atest. Nr.1_3'!I38</f>
        <v/>
      </c>
      <c r="AP42" s="34" t="str">
        <f>'Atest. Nr.2_1'!I38</f>
        <v/>
      </c>
      <c r="AQ42" s="34" t="str">
        <f>'Atest. Nr.2_2'!I38</f>
        <v/>
      </c>
      <c r="AR42" s="34" t="str">
        <f>'Atest. Nr.2_3'!I38</f>
        <v/>
      </c>
      <c r="AS42" s="34" t="str">
        <f>Examen!G38</f>
        <v/>
      </c>
      <c r="AT42" s="34" t="str">
        <f>ReExaminare!G38</f>
        <v/>
      </c>
      <c r="AU42" s="81" t="str">
        <f t="shared" si="9"/>
        <v/>
      </c>
      <c r="AV42" s="81"/>
      <c r="AY42" s="34" t="str">
        <f t="shared" si="10"/>
        <v/>
      </c>
      <c r="AZ42" s="34" t="str">
        <f t="shared" si="11"/>
        <v/>
      </c>
      <c r="BA42" s="34" t="str">
        <f>'Ev. Curenta'!I38</f>
        <v/>
      </c>
      <c r="BB42" s="34" t="str">
        <f>IF(NOT(ISBLANK(C42)),
IF('L. Indiv.'!G38&lt;&gt;"n/p",'L. Indiv.'!G38,"n/p"),
"")</f>
        <v/>
      </c>
      <c r="BC42" s="34" t="str">
        <f t="shared" si="12"/>
        <v/>
      </c>
      <c r="BD42" s="34" t="str">
        <f t="shared" si="13"/>
        <v/>
      </c>
      <c r="BE42" s="84" t="str">
        <f t="shared" si="14"/>
        <v/>
      </c>
      <c r="BF42" s="33" t="str">
        <f t="shared" si="15"/>
        <v/>
      </c>
      <c r="BG42" s="34" t="str">
        <f t="shared" si="16"/>
        <v/>
      </c>
    </row>
    <row r="43" spans="2:59" x14ac:dyDescent="0.3">
      <c r="B43" s="34" t="str">
        <f>IF(NOT(ISBLANK(C43)),COUNTA($C$6:C43),"")</f>
        <v/>
      </c>
      <c r="C43" s="57"/>
      <c r="D43" s="49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115" t="str">
        <f t="shared" si="6"/>
        <v/>
      </c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115" t="str">
        <f t="shared" si="7"/>
        <v/>
      </c>
      <c r="AK43" s="115" t="str">
        <f t="shared" si="8"/>
        <v/>
      </c>
      <c r="AL43"/>
      <c r="AM43" s="34" t="str">
        <f>'Atest. Nr.1_1'!I39</f>
        <v/>
      </c>
      <c r="AN43" s="34" t="str">
        <f>'Atest. Nr.1_2'!I39</f>
        <v/>
      </c>
      <c r="AO43" s="34" t="str">
        <f>'Atest. Nr.1_3'!I39</f>
        <v/>
      </c>
      <c r="AP43" s="34" t="str">
        <f>'Atest. Nr.2_1'!I39</f>
        <v/>
      </c>
      <c r="AQ43" s="34" t="str">
        <f>'Atest. Nr.2_2'!I39</f>
        <v/>
      </c>
      <c r="AR43" s="34" t="str">
        <f>'Atest. Nr.2_3'!I39</f>
        <v/>
      </c>
      <c r="AS43" s="34" t="str">
        <f>Examen!G39</f>
        <v/>
      </c>
      <c r="AT43" s="34" t="str">
        <f>ReExaminare!G39</f>
        <v/>
      </c>
      <c r="AU43" s="81" t="str">
        <f t="shared" si="9"/>
        <v/>
      </c>
      <c r="AV43" s="81"/>
      <c r="AY43" s="34" t="str">
        <f t="shared" si="10"/>
        <v/>
      </c>
      <c r="AZ43" s="34" t="str">
        <f t="shared" si="11"/>
        <v/>
      </c>
      <c r="BA43" s="34" t="str">
        <f>'Ev. Curenta'!I39</f>
        <v/>
      </c>
      <c r="BB43" s="34" t="str">
        <f>IF(NOT(ISBLANK(C43)),
IF('L. Indiv.'!G39&lt;&gt;"n/p",'L. Indiv.'!G39,"n/p"),
"")</f>
        <v/>
      </c>
      <c r="BC43" s="34" t="str">
        <f t="shared" si="12"/>
        <v/>
      </c>
      <c r="BD43" s="34" t="str">
        <f t="shared" si="13"/>
        <v/>
      </c>
      <c r="BE43" s="84" t="str">
        <f t="shared" si="14"/>
        <v/>
      </c>
      <c r="BF43" s="33" t="str">
        <f t="shared" si="15"/>
        <v/>
      </c>
      <c r="BG43" s="34" t="str">
        <f t="shared" si="16"/>
        <v/>
      </c>
    </row>
    <row r="44" spans="2:59" x14ac:dyDescent="0.3">
      <c r="B44" s="34" t="str">
        <f>IF(NOT(ISBLANK(C44)),COUNTA($C$6:C44),"")</f>
        <v/>
      </c>
      <c r="C44" s="57"/>
      <c r="D44" s="49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115" t="str">
        <f t="shared" si="6"/>
        <v/>
      </c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115" t="str">
        <f t="shared" si="7"/>
        <v/>
      </c>
      <c r="AK44" s="115" t="str">
        <f t="shared" si="8"/>
        <v/>
      </c>
      <c r="AL44"/>
      <c r="AM44" s="34" t="str">
        <f>'Atest. Nr.1_1'!I40</f>
        <v/>
      </c>
      <c r="AN44" s="34" t="str">
        <f>'Atest. Nr.1_2'!I40</f>
        <v/>
      </c>
      <c r="AO44" s="34" t="str">
        <f>'Atest. Nr.1_3'!I40</f>
        <v/>
      </c>
      <c r="AP44" s="34" t="str">
        <f>'Atest. Nr.2_1'!I40</f>
        <v/>
      </c>
      <c r="AQ44" s="34" t="str">
        <f>'Atest. Nr.2_2'!I40</f>
        <v/>
      </c>
      <c r="AR44" s="34" t="str">
        <f>'Atest. Nr.2_3'!I40</f>
        <v/>
      </c>
      <c r="AS44" s="34" t="str">
        <f>Examen!G40</f>
        <v/>
      </c>
      <c r="AT44" s="34" t="str">
        <f>ReExaminare!G40</f>
        <v/>
      </c>
      <c r="AU44" s="81" t="str">
        <f t="shared" si="9"/>
        <v/>
      </c>
      <c r="AV44" s="81"/>
      <c r="AY44" s="34" t="str">
        <f t="shared" si="10"/>
        <v/>
      </c>
      <c r="AZ44" s="34" t="str">
        <f t="shared" si="11"/>
        <v/>
      </c>
      <c r="BA44" s="34" t="str">
        <f>'Ev. Curenta'!I40</f>
        <v/>
      </c>
      <c r="BB44" s="34" t="str">
        <f>IF(NOT(ISBLANK(C44)),
IF('L. Indiv.'!G40&lt;&gt;"n/p",'L. Indiv.'!G40,"n/p"),
"")</f>
        <v/>
      </c>
      <c r="BC44" s="34" t="str">
        <f t="shared" si="12"/>
        <v/>
      </c>
      <c r="BD44" s="34" t="str">
        <f t="shared" si="13"/>
        <v/>
      </c>
      <c r="BE44" s="84" t="str">
        <f t="shared" si="14"/>
        <v/>
      </c>
      <c r="BF44" s="33" t="str">
        <f t="shared" si="15"/>
        <v/>
      </c>
      <c r="BG44" s="34" t="str">
        <f t="shared" si="16"/>
        <v/>
      </c>
    </row>
    <row r="45" spans="2:59" x14ac:dyDescent="0.3">
      <c r="B45" s="34" t="str">
        <f>IF(NOT(ISBLANK(C45)),COUNTA($C$6:C45),"")</f>
        <v/>
      </c>
      <c r="C45" s="57"/>
      <c r="D45" s="49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115" t="str">
        <f t="shared" si="6"/>
        <v/>
      </c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115" t="str">
        <f t="shared" si="7"/>
        <v/>
      </c>
      <c r="AK45" s="115" t="str">
        <f t="shared" si="8"/>
        <v/>
      </c>
      <c r="AL45"/>
      <c r="AM45" s="34" t="str">
        <f>'Atest. Nr.1_1'!I41</f>
        <v/>
      </c>
      <c r="AN45" s="34" t="str">
        <f>'Atest. Nr.1_2'!I41</f>
        <v/>
      </c>
      <c r="AO45" s="34" t="str">
        <f>'Atest. Nr.1_3'!I41</f>
        <v/>
      </c>
      <c r="AP45" s="34" t="str">
        <f>'Atest. Nr.2_1'!I41</f>
        <v/>
      </c>
      <c r="AQ45" s="34" t="str">
        <f>'Atest. Nr.2_2'!I41</f>
        <v/>
      </c>
      <c r="AR45" s="34" t="str">
        <f>'Atest. Nr.2_3'!I41</f>
        <v/>
      </c>
      <c r="AS45" s="34" t="str">
        <f>Examen!G41</f>
        <v/>
      </c>
      <c r="AT45" s="34" t="str">
        <f>ReExaminare!G41</f>
        <v/>
      </c>
      <c r="AU45" s="81" t="str">
        <f t="shared" si="9"/>
        <v/>
      </c>
      <c r="AV45" s="81"/>
      <c r="AY45" s="34" t="str">
        <f t="shared" si="10"/>
        <v/>
      </c>
      <c r="AZ45" s="34" t="str">
        <f t="shared" si="11"/>
        <v/>
      </c>
      <c r="BA45" s="34" t="str">
        <f>'Ev. Curenta'!I41</f>
        <v/>
      </c>
      <c r="BB45" s="34" t="str">
        <f>IF(NOT(ISBLANK(C45)),
IF('L. Indiv.'!G41&lt;&gt;"n/p",'L. Indiv.'!G41,"n/p"),
"")</f>
        <v/>
      </c>
      <c r="BC45" s="34" t="str">
        <f t="shared" si="12"/>
        <v/>
      </c>
      <c r="BD45" s="34" t="str">
        <f t="shared" si="13"/>
        <v/>
      </c>
      <c r="BE45" s="84" t="str">
        <f t="shared" si="14"/>
        <v/>
      </c>
      <c r="BF45" s="33" t="str">
        <f t="shared" si="15"/>
        <v/>
      </c>
      <c r="BG45" s="34" t="str">
        <f t="shared" si="16"/>
        <v/>
      </c>
    </row>
    <row r="46" spans="2:59" x14ac:dyDescent="0.3">
      <c r="B46" s="34" t="str">
        <f>IF(NOT(ISBLANK(C46)),COUNTA($C$6:C46),"")</f>
        <v/>
      </c>
      <c r="C46" s="57"/>
      <c r="D46" s="49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115" t="str">
        <f t="shared" si="6"/>
        <v/>
      </c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115" t="str">
        <f t="shared" si="7"/>
        <v/>
      </c>
      <c r="AK46" s="115" t="str">
        <f t="shared" si="8"/>
        <v/>
      </c>
      <c r="AL46"/>
      <c r="AM46" s="34" t="str">
        <f>'Atest. Nr.1_1'!I42</f>
        <v/>
      </c>
      <c r="AN46" s="34" t="str">
        <f>'Atest. Nr.1_2'!I42</f>
        <v/>
      </c>
      <c r="AO46" s="34" t="str">
        <f>'Atest. Nr.1_3'!I42</f>
        <v/>
      </c>
      <c r="AP46" s="34" t="str">
        <f>'Atest. Nr.2_1'!I42</f>
        <v/>
      </c>
      <c r="AQ46" s="34" t="str">
        <f>'Atest. Nr.2_2'!I42</f>
        <v/>
      </c>
      <c r="AR46" s="34" t="str">
        <f>'Atest. Nr.2_3'!I42</f>
        <v/>
      </c>
      <c r="AS46" s="34" t="str">
        <f>Examen!G42</f>
        <v/>
      </c>
      <c r="AT46" s="34" t="str">
        <f>ReExaminare!G42</f>
        <v/>
      </c>
      <c r="AU46" s="81" t="str">
        <f t="shared" si="9"/>
        <v/>
      </c>
      <c r="AV46" s="81"/>
      <c r="AY46" s="34" t="str">
        <f t="shared" si="10"/>
        <v/>
      </c>
      <c r="AZ46" s="34" t="str">
        <f t="shared" si="11"/>
        <v/>
      </c>
      <c r="BA46" s="34" t="str">
        <f>'Ev. Curenta'!I42</f>
        <v/>
      </c>
      <c r="BB46" s="34" t="str">
        <f>IF(NOT(ISBLANK(C46)),
IF('L. Indiv.'!G42&lt;&gt;"n/p",'L. Indiv.'!G42,"n/p"),
"")</f>
        <v/>
      </c>
      <c r="BC46" s="34" t="str">
        <f t="shared" si="12"/>
        <v/>
      </c>
      <c r="BD46" s="34" t="str">
        <f t="shared" si="13"/>
        <v/>
      </c>
      <c r="BE46" s="84" t="str">
        <f t="shared" si="14"/>
        <v/>
      </c>
      <c r="BF46" s="33" t="str">
        <f t="shared" si="15"/>
        <v/>
      </c>
      <c r="BG46" s="34" t="str">
        <f t="shared" si="16"/>
        <v/>
      </c>
    </row>
    <row r="47" spans="2:59" x14ac:dyDescent="0.3">
      <c r="B47" s="34" t="str">
        <f>IF(NOT(ISBLANK(C47)),COUNTA($C$6:C47),"")</f>
        <v/>
      </c>
      <c r="C47" s="57"/>
      <c r="D47" s="49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115" t="str">
        <f t="shared" si="6"/>
        <v/>
      </c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115" t="str">
        <f t="shared" si="7"/>
        <v/>
      </c>
      <c r="AK47" s="115" t="str">
        <f t="shared" si="8"/>
        <v/>
      </c>
      <c r="AL47"/>
      <c r="AM47" s="34" t="str">
        <f>'Atest. Nr.1_1'!I43</f>
        <v/>
      </c>
      <c r="AN47" s="34" t="str">
        <f>'Atest. Nr.1_2'!I43</f>
        <v/>
      </c>
      <c r="AO47" s="34" t="str">
        <f>'Atest. Nr.1_3'!I43</f>
        <v/>
      </c>
      <c r="AP47" s="34" t="str">
        <f>'Atest. Nr.2_1'!I43</f>
        <v/>
      </c>
      <c r="AQ47" s="34" t="str">
        <f>'Atest. Nr.2_2'!I43</f>
        <v/>
      </c>
      <c r="AR47" s="34" t="str">
        <f>'Atest. Nr.2_3'!I43</f>
        <v/>
      </c>
      <c r="AS47" s="34" t="str">
        <f>Examen!G43</f>
        <v/>
      </c>
      <c r="AT47" s="34" t="str">
        <f>ReExaminare!G43</f>
        <v/>
      </c>
      <c r="AU47" s="81" t="str">
        <f t="shared" si="9"/>
        <v/>
      </c>
      <c r="AV47" s="81"/>
      <c r="AY47" s="34" t="str">
        <f t="shared" si="10"/>
        <v/>
      </c>
      <c r="AZ47" s="34" t="str">
        <f t="shared" si="11"/>
        <v/>
      </c>
      <c r="BA47" s="34" t="str">
        <f>'Ev. Curenta'!I43</f>
        <v/>
      </c>
      <c r="BB47" s="34" t="str">
        <f>IF(NOT(ISBLANK(C47)),
IF('L. Indiv.'!G43&lt;&gt;"n/p",'L. Indiv.'!G43,"n/p"),
"")</f>
        <v/>
      </c>
      <c r="BC47" s="34" t="str">
        <f t="shared" si="12"/>
        <v/>
      </c>
      <c r="BD47" s="34" t="str">
        <f t="shared" si="13"/>
        <v/>
      </c>
      <c r="BE47" s="84" t="str">
        <f t="shared" si="14"/>
        <v/>
      </c>
      <c r="BF47" s="33" t="str">
        <f t="shared" si="15"/>
        <v/>
      </c>
      <c r="BG47" s="34" t="str">
        <f t="shared" si="16"/>
        <v/>
      </c>
    </row>
    <row r="48" spans="2:59" x14ac:dyDescent="0.3">
      <c r="B48" s="34" t="str">
        <f>IF(NOT(ISBLANK(C48)),COUNTA($C$6:C48),"")</f>
        <v/>
      </c>
      <c r="C48" s="57"/>
      <c r="D48" s="49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115" t="str">
        <f t="shared" si="6"/>
        <v/>
      </c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115" t="str">
        <f t="shared" si="7"/>
        <v/>
      </c>
      <c r="AK48" s="115" t="str">
        <f t="shared" si="8"/>
        <v/>
      </c>
      <c r="AL48"/>
      <c r="AM48" s="34" t="str">
        <f>'Atest. Nr.1_1'!I44</f>
        <v/>
      </c>
      <c r="AN48" s="34" t="str">
        <f>'Atest. Nr.1_2'!I44</f>
        <v/>
      </c>
      <c r="AO48" s="34" t="str">
        <f>'Atest. Nr.1_3'!I44</f>
        <v/>
      </c>
      <c r="AP48" s="34" t="str">
        <f>'Atest. Nr.2_1'!I44</f>
        <v/>
      </c>
      <c r="AQ48" s="34" t="str">
        <f>'Atest. Nr.2_2'!I44</f>
        <v/>
      </c>
      <c r="AR48" s="34" t="str">
        <f>'Atest. Nr.2_3'!I44</f>
        <v/>
      </c>
      <c r="AS48" s="34" t="str">
        <f>Examen!G44</f>
        <v/>
      </c>
      <c r="AT48" s="34" t="str">
        <f>ReExaminare!G44</f>
        <v/>
      </c>
      <c r="AU48" s="81" t="str">
        <f t="shared" si="9"/>
        <v/>
      </c>
      <c r="AV48" s="81"/>
      <c r="AY48" s="34" t="str">
        <f t="shared" si="10"/>
        <v/>
      </c>
      <c r="AZ48" s="34" t="str">
        <f t="shared" si="11"/>
        <v/>
      </c>
      <c r="BA48" s="34" t="str">
        <f>'Ev. Curenta'!I44</f>
        <v/>
      </c>
      <c r="BB48" s="34" t="str">
        <f>IF(NOT(ISBLANK(C48)),
IF('L. Indiv.'!G44&lt;&gt;"n/p",'L. Indiv.'!G44,"n/p"),
"")</f>
        <v/>
      </c>
      <c r="BC48" s="34" t="str">
        <f t="shared" si="12"/>
        <v/>
      </c>
      <c r="BD48" s="34" t="str">
        <f t="shared" si="13"/>
        <v/>
      </c>
      <c r="BE48" s="84" t="str">
        <f t="shared" si="14"/>
        <v/>
      </c>
      <c r="BF48" s="33" t="str">
        <f t="shared" si="15"/>
        <v/>
      </c>
      <c r="BG48" s="34" t="str">
        <f t="shared" si="16"/>
        <v/>
      </c>
    </row>
    <row r="49" spans="2:59" x14ac:dyDescent="0.3">
      <c r="B49" s="34" t="str">
        <f>IF(NOT(ISBLANK(C49)),COUNTA($C$6:C49),"")</f>
        <v/>
      </c>
      <c r="C49" s="57"/>
      <c r="D49" s="49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115" t="str">
        <f t="shared" si="6"/>
        <v/>
      </c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115" t="str">
        <f t="shared" si="7"/>
        <v/>
      </c>
      <c r="AK49" s="115" t="str">
        <f t="shared" si="8"/>
        <v/>
      </c>
      <c r="AL49"/>
      <c r="AM49" s="34" t="str">
        <f>'Atest. Nr.1_1'!I45</f>
        <v/>
      </c>
      <c r="AN49" s="34" t="str">
        <f>'Atest. Nr.1_2'!I45</f>
        <v/>
      </c>
      <c r="AO49" s="34" t="str">
        <f>'Atest. Nr.1_3'!I45</f>
        <v/>
      </c>
      <c r="AP49" s="34" t="str">
        <f>'Atest. Nr.2_1'!I45</f>
        <v/>
      </c>
      <c r="AQ49" s="34" t="str">
        <f>'Atest. Nr.2_2'!I45</f>
        <v/>
      </c>
      <c r="AR49" s="34" t="str">
        <f>'Atest. Nr.2_3'!I45</f>
        <v/>
      </c>
      <c r="AS49" s="34" t="str">
        <f>Examen!G45</f>
        <v/>
      </c>
      <c r="AT49" s="34" t="str">
        <f>ReExaminare!G45</f>
        <v/>
      </c>
      <c r="AU49" s="81" t="str">
        <f t="shared" si="9"/>
        <v/>
      </c>
      <c r="AV49" s="81"/>
      <c r="AY49" s="34" t="str">
        <f t="shared" si="10"/>
        <v/>
      </c>
      <c r="AZ49" s="34" t="str">
        <f t="shared" si="11"/>
        <v/>
      </c>
      <c r="BA49" s="34" t="str">
        <f>'Ev. Curenta'!I45</f>
        <v/>
      </c>
      <c r="BB49" s="34" t="str">
        <f>IF(NOT(ISBLANK(C49)),
IF('L. Indiv.'!G45&lt;&gt;"n/p",'L. Indiv.'!G45,"n/p"),
"")</f>
        <v/>
      </c>
      <c r="BC49" s="34" t="str">
        <f t="shared" si="12"/>
        <v/>
      </c>
      <c r="BD49" s="34" t="str">
        <f t="shared" si="13"/>
        <v/>
      </c>
      <c r="BE49" s="84" t="str">
        <f t="shared" si="14"/>
        <v/>
      </c>
      <c r="BF49" s="33" t="str">
        <f t="shared" si="15"/>
        <v/>
      </c>
      <c r="BG49" s="34" t="str">
        <f t="shared" si="16"/>
        <v/>
      </c>
    </row>
    <row r="50" spans="2:59" x14ac:dyDescent="0.3">
      <c r="B50" s="34" t="str">
        <f>IF(NOT(ISBLANK(C50)),COUNTA($C$6:C50),"")</f>
        <v/>
      </c>
      <c r="C50" s="57"/>
      <c r="D50" s="49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115" t="str">
        <f t="shared" si="6"/>
        <v/>
      </c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115" t="str">
        <f t="shared" si="7"/>
        <v/>
      </c>
      <c r="AK50" s="115" t="str">
        <f t="shared" si="8"/>
        <v/>
      </c>
      <c r="AL50"/>
      <c r="AM50" s="34" t="str">
        <f>'Atest. Nr.1_1'!I46</f>
        <v/>
      </c>
      <c r="AN50" s="34" t="str">
        <f>'Atest. Nr.1_2'!I46</f>
        <v/>
      </c>
      <c r="AO50" s="34" t="str">
        <f>'Atest. Nr.1_3'!I46</f>
        <v/>
      </c>
      <c r="AP50" s="34" t="str">
        <f>'Atest. Nr.2_1'!I46</f>
        <v/>
      </c>
      <c r="AQ50" s="34" t="str">
        <f>'Atest. Nr.2_2'!I46</f>
        <v/>
      </c>
      <c r="AR50" s="34" t="str">
        <f>'Atest. Nr.2_3'!I46</f>
        <v/>
      </c>
      <c r="AS50" s="34" t="str">
        <f>Examen!G46</f>
        <v/>
      </c>
      <c r="AT50" s="34" t="str">
        <f>ReExaminare!G46</f>
        <v/>
      </c>
      <c r="AU50" s="81" t="str">
        <f t="shared" si="9"/>
        <v/>
      </c>
      <c r="AV50" s="81"/>
      <c r="AY50" s="34" t="str">
        <f t="shared" si="10"/>
        <v/>
      </c>
      <c r="AZ50" s="34" t="str">
        <f t="shared" si="11"/>
        <v/>
      </c>
      <c r="BA50" s="34" t="str">
        <f>'Ev. Curenta'!I46</f>
        <v/>
      </c>
      <c r="BB50" s="34" t="str">
        <f>IF(NOT(ISBLANK(C50)),
IF('L. Indiv.'!G46&lt;&gt;"n/p",'L. Indiv.'!G46,"n/p"),
"")</f>
        <v/>
      </c>
      <c r="BC50" s="34" t="str">
        <f t="shared" si="12"/>
        <v/>
      </c>
      <c r="BD50" s="34" t="str">
        <f t="shared" si="13"/>
        <v/>
      </c>
      <c r="BE50" s="84" t="str">
        <f t="shared" si="14"/>
        <v/>
      </c>
      <c r="BF50" s="33" t="str">
        <f t="shared" si="15"/>
        <v/>
      </c>
      <c r="BG50" s="34" t="str">
        <f t="shared" si="16"/>
        <v/>
      </c>
    </row>
    <row r="51" spans="2:59" x14ac:dyDescent="0.3">
      <c r="B51" s="34" t="str">
        <f>IF(NOT(ISBLANK(C51)),COUNTA($C$6:C51),"")</f>
        <v/>
      </c>
      <c r="C51" s="57"/>
      <c r="D51" s="49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115" t="str">
        <f t="shared" si="6"/>
        <v/>
      </c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115" t="str">
        <f t="shared" si="7"/>
        <v/>
      </c>
      <c r="AK51" s="115" t="str">
        <f t="shared" si="8"/>
        <v/>
      </c>
      <c r="AL51"/>
      <c r="AM51" s="34" t="str">
        <f>'Atest. Nr.1_1'!I47</f>
        <v/>
      </c>
      <c r="AN51" s="34" t="str">
        <f>'Atest. Nr.1_2'!I47</f>
        <v/>
      </c>
      <c r="AO51" s="34" t="str">
        <f>'Atest. Nr.1_3'!I47</f>
        <v/>
      </c>
      <c r="AP51" s="34" t="str">
        <f>'Atest. Nr.2_1'!I47</f>
        <v/>
      </c>
      <c r="AQ51" s="34" t="str">
        <f>'Atest. Nr.2_2'!I47</f>
        <v/>
      </c>
      <c r="AR51" s="34" t="str">
        <f>'Atest. Nr.2_3'!I47</f>
        <v/>
      </c>
      <c r="AS51" s="34" t="str">
        <f>Examen!G47</f>
        <v/>
      </c>
      <c r="AT51" s="34" t="str">
        <f>ReExaminare!G47</f>
        <v/>
      </c>
      <c r="AU51" s="81" t="str">
        <f t="shared" si="9"/>
        <v/>
      </c>
      <c r="AV51" s="81"/>
      <c r="AY51" s="34" t="str">
        <f t="shared" si="10"/>
        <v/>
      </c>
      <c r="AZ51" s="34" t="str">
        <f t="shared" si="11"/>
        <v/>
      </c>
      <c r="BA51" s="34" t="str">
        <f>'Ev. Curenta'!I47</f>
        <v/>
      </c>
      <c r="BB51" s="34" t="str">
        <f>IF(NOT(ISBLANK(C51)),
IF('L. Indiv.'!G47&lt;&gt;"n/p",'L. Indiv.'!G47,"n/p"),
"")</f>
        <v/>
      </c>
      <c r="BC51" s="34" t="str">
        <f t="shared" si="12"/>
        <v/>
      </c>
      <c r="BD51" s="34" t="str">
        <f t="shared" si="13"/>
        <v/>
      </c>
      <c r="BE51" s="84" t="str">
        <f t="shared" si="14"/>
        <v/>
      </c>
      <c r="BF51" s="33" t="str">
        <f t="shared" si="15"/>
        <v/>
      </c>
      <c r="BG51" s="34" t="str">
        <f t="shared" si="16"/>
        <v/>
      </c>
    </row>
    <row r="52" spans="2:59" x14ac:dyDescent="0.3">
      <c r="B52" s="34" t="str">
        <f>IF(NOT(ISBLANK(C52)),COUNTA($C$6:C52),"")</f>
        <v/>
      </c>
      <c r="C52" s="57"/>
      <c r="D52" s="49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115" t="str">
        <f t="shared" si="6"/>
        <v/>
      </c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115" t="str">
        <f t="shared" si="7"/>
        <v/>
      </c>
      <c r="AK52" s="115" t="str">
        <f t="shared" si="8"/>
        <v/>
      </c>
      <c r="AL52"/>
      <c r="AM52" s="34" t="str">
        <f>'Atest. Nr.1_1'!I48</f>
        <v/>
      </c>
      <c r="AN52" s="34" t="str">
        <f>'Atest. Nr.1_2'!I48</f>
        <v/>
      </c>
      <c r="AO52" s="34" t="str">
        <f>'Atest. Nr.1_3'!I48</f>
        <v/>
      </c>
      <c r="AP52" s="34" t="str">
        <f>'Atest. Nr.2_1'!I48</f>
        <v/>
      </c>
      <c r="AQ52" s="34" t="str">
        <f>'Atest. Nr.2_2'!I48</f>
        <v/>
      </c>
      <c r="AR52" s="34" t="str">
        <f>'Atest. Nr.2_3'!I48</f>
        <v/>
      </c>
      <c r="AS52" s="34" t="str">
        <f>Examen!G48</f>
        <v/>
      </c>
      <c r="AT52" s="34" t="str">
        <f>ReExaminare!G48</f>
        <v/>
      </c>
      <c r="AU52" s="81" t="str">
        <f t="shared" si="9"/>
        <v/>
      </c>
      <c r="AV52" s="81"/>
      <c r="AY52" s="34" t="str">
        <f t="shared" si="10"/>
        <v/>
      </c>
      <c r="AZ52" s="34" t="str">
        <f t="shared" si="11"/>
        <v/>
      </c>
      <c r="BA52" s="34" t="str">
        <f>'Ev. Curenta'!I48</f>
        <v/>
      </c>
      <c r="BB52" s="34" t="str">
        <f>IF(NOT(ISBLANK(C52)),
IF('L. Indiv.'!G48&lt;&gt;"n/p",'L. Indiv.'!G48,"n/p"),
"")</f>
        <v/>
      </c>
      <c r="BC52" s="34" t="str">
        <f t="shared" si="12"/>
        <v/>
      </c>
      <c r="BD52" s="34" t="str">
        <f t="shared" si="13"/>
        <v/>
      </c>
      <c r="BE52" s="84" t="str">
        <f t="shared" si="14"/>
        <v/>
      </c>
      <c r="BF52" s="33" t="str">
        <f t="shared" si="15"/>
        <v/>
      </c>
      <c r="BG52" s="34" t="str">
        <f t="shared" si="16"/>
        <v/>
      </c>
    </row>
    <row r="53" spans="2:59" x14ac:dyDescent="0.3">
      <c r="B53" s="34" t="str">
        <f>IF(NOT(ISBLANK(C53)),COUNTA($C$6:C53),"")</f>
        <v/>
      </c>
      <c r="C53" s="57"/>
      <c r="D53" s="49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115" t="str">
        <f t="shared" si="6"/>
        <v/>
      </c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115" t="str">
        <f t="shared" si="7"/>
        <v/>
      </c>
      <c r="AK53" s="115" t="str">
        <f t="shared" si="8"/>
        <v/>
      </c>
      <c r="AL53"/>
      <c r="AM53" s="34" t="str">
        <f>'Atest. Nr.1_1'!I49</f>
        <v/>
      </c>
      <c r="AN53" s="34" t="str">
        <f>'Atest. Nr.1_2'!I49</f>
        <v/>
      </c>
      <c r="AO53" s="34" t="str">
        <f>'Atest. Nr.1_3'!I49</f>
        <v/>
      </c>
      <c r="AP53" s="34" t="str">
        <f>'Atest. Nr.2_1'!I49</f>
        <v/>
      </c>
      <c r="AQ53" s="34" t="str">
        <f>'Atest. Nr.2_2'!I49</f>
        <v/>
      </c>
      <c r="AR53" s="34" t="str">
        <f>'Atest. Nr.2_3'!I49</f>
        <v/>
      </c>
      <c r="AS53" s="34" t="str">
        <f>Examen!G49</f>
        <v/>
      </c>
      <c r="AT53" s="34" t="str">
        <f>ReExaminare!G49</f>
        <v/>
      </c>
      <c r="AU53" s="81" t="str">
        <f t="shared" si="9"/>
        <v/>
      </c>
      <c r="AV53" s="81"/>
      <c r="AY53" s="34" t="str">
        <f t="shared" si="10"/>
        <v/>
      </c>
      <c r="AZ53" s="34" t="str">
        <f t="shared" si="11"/>
        <v/>
      </c>
      <c r="BA53" s="34" t="str">
        <f>'Ev. Curenta'!I49</f>
        <v/>
      </c>
      <c r="BB53" s="34" t="str">
        <f>IF(NOT(ISBLANK(C53)),
IF('L. Indiv.'!G49&lt;&gt;"n/p",'L. Indiv.'!G49,"n/p"),
"")</f>
        <v/>
      </c>
      <c r="BC53" s="34" t="str">
        <f t="shared" si="12"/>
        <v/>
      </c>
      <c r="BD53" s="34" t="str">
        <f t="shared" si="13"/>
        <v/>
      </c>
      <c r="BE53" s="84" t="str">
        <f t="shared" si="14"/>
        <v/>
      </c>
      <c r="BF53" s="33" t="str">
        <f t="shared" si="15"/>
        <v/>
      </c>
      <c r="BG53" s="34" t="str">
        <f t="shared" si="16"/>
        <v/>
      </c>
    </row>
    <row r="54" spans="2:59" x14ac:dyDescent="0.3">
      <c r="B54" s="34" t="str">
        <f>IF(NOT(ISBLANK(C54)),COUNTA($C$6:C54),"")</f>
        <v/>
      </c>
      <c r="C54" s="57"/>
      <c r="D54" s="49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115" t="str">
        <f t="shared" si="6"/>
        <v/>
      </c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115" t="str">
        <f t="shared" si="7"/>
        <v/>
      </c>
      <c r="AK54" s="115" t="str">
        <f t="shared" si="8"/>
        <v/>
      </c>
      <c r="AL54"/>
      <c r="AM54" s="34" t="str">
        <f>'Atest. Nr.1_1'!I50</f>
        <v/>
      </c>
      <c r="AN54" s="34" t="str">
        <f>'Atest. Nr.1_2'!I50</f>
        <v/>
      </c>
      <c r="AO54" s="34" t="str">
        <f>'Atest. Nr.1_3'!I50</f>
        <v/>
      </c>
      <c r="AP54" s="34" t="str">
        <f>'Atest. Nr.2_1'!I50</f>
        <v/>
      </c>
      <c r="AQ54" s="34" t="str">
        <f>'Atest. Nr.2_2'!I50</f>
        <v/>
      </c>
      <c r="AR54" s="34" t="str">
        <f>'Atest. Nr.2_3'!I50</f>
        <v/>
      </c>
      <c r="AS54" s="34" t="str">
        <f>Examen!G50</f>
        <v/>
      </c>
      <c r="AT54" s="34" t="str">
        <f>ReExaminare!G50</f>
        <v/>
      </c>
      <c r="AU54" s="81" t="str">
        <f t="shared" si="9"/>
        <v/>
      </c>
      <c r="AV54" s="81"/>
      <c r="AY54" s="34" t="str">
        <f t="shared" si="10"/>
        <v/>
      </c>
      <c r="AZ54" s="34" t="str">
        <f t="shared" si="11"/>
        <v/>
      </c>
      <c r="BA54" s="34" t="str">
        <f>'Ev. Curenta'!I50</f>
        <v/>
      </c>
      <c r="BB54" s="34" t="str">
        <f>IF(NOT(ISBLANK(C54)),
IF('L. Indiv.'!G50&lt;&gt;"n/p",'L. Indiv.'!G50,"n/p"),
"")</f>
        <v/>
      </c>
      <c r="BC54" s="34" t="str">
        <f t="shared" si="12"/>
        <v/>
      </c>
      <c r="BD54" s="34" t="str">
        <f t="shared" si="13"/>
        <v/>
      </c>
      <c r="BE54" s="84" t="str">
        <f t="shared" si="14"/>
        <v/>
      </c>
      <c r="BF54" s="33" t="str">
        <f t="shared" si="15"/>
        <v/>
      </c>
      <c r="BG54" s="34" t="str">
        <f t="shared" si="16"/>
        <v/>
      </c>
    </row>
    <row r="55" spans="2:59" x14ac:dyDescent="0.3">
      <c r="B55" s="34" t="str">
        <f>IF(NOT(ISBLANK(C55)),COUNTA($C$6:C55),"")</f>
        <v/>
      </c>
      <c r="C55" s="57"/>
      <c r="D55" s="49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115" t="str">
        <f t="shared" si="6"/>
        <v/>
      </c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115" t="str">
        <f t="shared" si="7"/>
        <v/>
      </c>
      <c r="AK55" s="115" t="str">
        <f t="shared" si="8"/>
        <v/>
      </c>
      <c r="AL55"/>
      <c r="AM55" s="34" t="str">
        <f>'Atest. Nr.1_1'!I51</f>
        <v/>
      </c>
      <c r="AN55" s="34" t="str">
        <f>'Atest. Nr.1_2'!I51</f>
        <v/>
      </c>
      <c r="AO55" s="34" t="str">
        <f>'Atest. Nr.1_3'!I51</f>
        <v/>
      </c>
      <c r="AP55" s="34" t="str">
        <f>'Atest. Nr.2_1'!I51</f>
        <v/>
      </c>
      <c r="AQ55" s="34" t="str">
        <f>'Atest. Nr.2_2'!I51</f>
        <v/>
      </c>
      <c r="AR55" s="34" t="str">
        <f>'Atest. Nr.2_3'!I51</f>
        <v/>
      </c>
      <c r="AS55" s="34" t="str">
        <f>Examen!G51</f>
        <v/>
      </c>
      <c r="AT55" s="34" t="str">
        <f>ReExaminare!G51</f>
        <v/>
      </c>
      <c r="AU55" s="81" t="str">
        <f t="shared" si="9"/>
        <v/>
      </c>
      <c r="AV55" s="81"/>
      <c r="AY55" s="34" t="str">
        <f t="shared" si="10"/>
        <v/>
      </c>
      <c r="AZ55" s="34" t="str">
        <f t="shared" si="11"/>
        <v/>
      </c>
      <c r="BA55" s="34" t="str">
        <f>'Ev. Curenta'!I51</f>
        <v/>
      </c>
      <c r="BB55" s="34" t="str">
        <f>IF(NOT(ISBLANK(C55)),
IF('L. Indiv.'!G51&lt;&gt;"n/p",'L. Indiv.'!G51,"n/p"),
"")</f>
        <v/>
      </c>
      <c r="BC55" s="34" t="str">
        <f t="shared" si="12"/>
        <v/>
      </c>
      <c r="BD55" s="34" t="str">
        <f t="shared" si="13"/>
        <v/>
      </c>
      <c r="BE55" s="84" t="str">
        <f t="shared" si="14"/>
        <v/>
      </c>
      <c r="BF55" s="33" t="str">
        <f t="shared" si="15"/>
        <v/>
      </c>
      <c r="BG55" s="34" t="str">
        <f t="shared" si="16"/>
        <v/>
      </c>
    </row>
    <row r="56" spans="2:59" x14ac:dyDescent="0.3">
      <c r="B56" s="34" t="str">
        <f>IF(NOT(ISBLANK(C56)),COUNTA($C$6:C56),"")</f>
        <v/>
      </c>
      <c r="C56" s="57"/>
      <c r="D56" s="49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115" t="str">
        <f t="shared" si="6"/>
        <v/>
      </c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115" t="str">
        <f t="shared" si="7"/>
        <v/>
      </c>
      <c r="AK56" s="115" t="str">
        <f t="shared" si="8"/>
        <v/>
      </c>
      <c r="AL56"/>
      <c r="AM56" s="34" t="str">
        <f>'Atest. Nr.1_1'!I52</f>
        <v/>
      </c>
      <c r="AN56" s="34" t="str">
        <f>'Atest. Nr.1_2'!I52</f>
        <v/>
      </c>
      <c r="AO56" s="34" t="str">
        <f>'Atest. Nr.1_3'!I52</f>
        <v/>
      </c>
      <c r="AP56" s="34" t="str">
        <f>'Atest. Nr.2_1'!I52</f>
        <v/>
      </c>
      <c r="AQ56" s="34" t="str">
        <f>'Atest. Nr.2_2'!I52</f>
        <v/>
      </c>
      <c r="AR56" s="34" t="str">
        <f>'Atest. Nr.2_3'!I52</f>
        <v/>
      </c>
      <c r="AS56" s="34" t="str">
        <f>Examen!G52</f>
        <v/>
      </c>
      <c r="AT56" s="34" t="str">
        <f>ReExaminare!G52</f>
        <v/>
      </c>
      <c r="AU56" s="81" t="str">
        <f t="shared" si="9"/>
        <v/>
      </c>
      <c r="AV56" s="81"/>
      <c r="AY56" s="34" t="str">
        <f t="shared" si="10"/>
        <v/>
      </c>
      <c r="AZ56" s="34" t="str">
        <f t="shared" si="11"/>
        <v/>
      </c>
      <c r="BA56" s="34" t="str">
        <f>'Ev. Curenta'!I52</f>
        <v/>
      </c>
      <c r="BB56" s="34" t="str">
        <f>IF(NOT(ISBLANK(C56)),
IF('L. Indiv.'!G52&lt;&gt;"n/p",'L. Indiv.'!G52,"n/p"),
"")</f>
        <v/>
      </c>
      <c r="BC56" s="34" t="str">
        <f t="shared" si="12"/>
        <v/>
      </c>
      <c r="BD56" s="34" t="str">
        <f t="shared" si="13"/>
        <v/>
      </c>
      <c r="BE56" s="84" t="str">
        <f t="shared" si="14"/>
        <v/>
      </c>
      <c r="BF56" s="33" t="str">
        <f t="shared" si="15"/>
        <v/>
      </c>
      <c r="BG56" s="34" t="str">
        <f t="shared" si="16"/>
        <v/>
      </c>
    </row>
    <row r="57" spans="2:59" x14ac:dyDescent="0.3">
      <c r="B57" s="34" t="str">
        <f>IF(NOT(ISBLANK(C57)),COUNTA($C$6:C57),"")</f>
        <v/>
      </c>
      <c r="C57" s="57"/>
      <c r="D57" s="49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115" t="str">
        <f t="shared" si="6"/>
        <v/>
      </c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115" t="str">
        <f t="shared" si="7"/>
        <v/>
      </c>
      <c r="AK57" s="115" t="str">
        <f t="shared" si="8"/>
        <v/>
      </c>
      <c r="AL57"/>
      <c r="AM57" s="34" t="str">
        <f>'Atest. Nr.1_1'!I53</f>
        <v/>
      </c>
      <c r="AN57" s="34" t="str">
        <f>'Atest. Nr.1_2'!I53</f>
        <v/>
      </c>
      <c r="AO57" s="34" t="str">
        <f>'Atest. Nr.1_3'!I53</f>
        <v/>
      </c>
      <c r="AP57" s="34" t="str">
        <f>'Atest. Nr.2_1'!I53</f>
        <v/>
      </c>
      <c r="AQ57" s="34" t="str">
        <f>'Atest. Nr.2_2'!I53</f>
        <v/>
      </c>
      <c r="AR57" s="34" t="str">
        <f>'Atest. Nr.2_3'!I53</f>
        <v/>
      </c>
      <c r="AS57" s="34" t="str">
        <f>Examen!G53</f>
        <v/>
      </c>
      <c r="AT57" s="34" t="str">
        <f>ReExaminare!G53</f>
        <v/>
      </c>
      <c r="AU57" s="81" t="str">
        <f t="shared" si="9"/>
        <v/>
      </c>
      <c r="AV57" s="81"/>
      <c r="AY57" s="34" t="str">
        <f t="shared" si="10"/>
        <v/>
      </c>
      <c r="AZ57" s="34" t="str">
        <f t="shared" si="11"/>
        <v/>
      </c>
      <c r="BA57" s="34" t="str">
        <f>'Ev. Curenta'!I53</f>
        <v/>
      </c>
      <c r="BB57" s="34" t="str">
        <f>IF(NOT(ISBLANK(C57)),
IF('L. Indiv.'!G53&lt;&gt;"n/p",'L. Indiv.'!G53,"n/p"),
"")</f>
        <v/>
      </c>
      <c r="BC57" s="34" t="str">
        <f t="shared" si="12"/>
        <v/>
      </c>
      <c r="BD57" s="34" t="str">
        <f t="shared" si="13"/>
        <v/>
      </c>
      <c r="BE57" s="84" t="str">
        <f t="shared" si="14"/>
        <v/>
      </c>
      <c r="BF57" s="33" t="str">
        <f t="shared" si="15"/>
        <v/>
      </c>
      <c r="BG57" s="34" t="str">
        <f t="shared" si="16"/>
        <v/>
      </c>
    </row>
    <row r="58" spans="2:59" x14ac:dyDescent="0.3">
      <c r="B58" s="34" t="str">
        <f>IF(NOT(ISBLANK(C58)),COUNTA($C$6:C58),"")</f>
        <v/>
      </c>
      <c r="C58" s="57"/>
      <c r="D58" s="49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115" t="str">
        <f t="shared" si="6"/>
        <v/>
      </c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115" t="str">
        <f t="shared" si="7"/>
        <v/>
      </c>
      <c r="AK58" s="115" t="str">
        <f t="shared" si="8"/>
        <v/>
      </c>
      <c r="AL58"/>
      <c r="AM58" s="34" t="str">
        <f>'Atest. Nr.1_1'!I54</f>
        <v/>
      </c>
      <c r="AN58" s="34" t="str">
        <f>'Atest. Nr.1_2'!I54</f>
        <v/>
      </c>
      <c r="AO58" s="34" t="str">
        <f>'Atest. Nr.1_3'!I54</f>
        <v/>
      </c>
      <c r="AP58" s="34" t="str">
        <f>'Atest. Nr.2_1'!I54</f>
        <v/>
      </c>
      <c r="AQ58" s="34" t="str">
        <f>'Atest. Nr.2_2'!I54</f>
        <v/>
      </c>
      <c r="AR58" s="34" t="str">
        <f>'Atest. Nr.2_3'!I54</f>
        <v/>
      </c>
      <c r="AS58" s="34" t="str">
        <f>Examen!G54</f>
        <v/>
      </c>
      <c r="AT58" s="34" t="str">
        <f>ReExaminare!G54</f>
        <v/>
      </c>
      <c r="AU58" s="81" t="str">
        <f t="shared" si="9"/>
        <v/>
      </c>
      <c r="AV58" s="81"/>
      <c r="AY58" s="34" t="str">
        <f t="shared" si="10"/>
        <v/>
      </c>
      <c r="AZ58" s="34" t="str">
        <f t="shared" si="11"/>
        <v/>
      </c>
      <c r="BA58" s="34" t="str">
        <f>'Ev. Curenta'!I54</f>
        <v/>
      </c>
      <c r="BB58" s="34" t="str">
        <f>IF(NOT(ISBLANK(C58)),
IF('L. Indiv.'!G54&lt;&gt;"n/p",'L. Indiv.'!G54,"n/p"),
"")</f>
        <v/>
      </c>
      <c r="BC58" s="34" t="str">
        <f t="shared" si="12"/>
        <v/>
      </c>
      <c r="BD58" s="34" t="str">
        <f t="shared" si="13"/>
        <v/>
      </c>
      <c r="BE58" s="84" t="str">
        <f t="shared" si="14"/>
        <v/>
      </c>
      <c r="BF58" s="33" t="str">
        <f t="shared" si="15"/>
        <v/>
      </c>
      <c r="BG58" s="34" t="str">
        <f t="shared" si="16"/>
        <v/>
      </c>
    </row>
    <row r="59" spans="2:59" x14ac:dyDescent="0.3">
      <c r="B59" s="34" t="str">
        <f>IF(NOT(ISBLANK(C59)),COUNTA($C$6:C59),"")</f>
        <v/>
      </c>
      <c r="C59" s="57"/>
      <c r="D59" s="49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115" t="str">
        <f t="shared" si="6"/>
        <v/>
      </c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115" t="str">
        <f t="shared" si="7"/>
        <v/>
      </c>
      <c r="AK59" s="115" t="str">
        <f t="shared" si="8"/>
        <v/>
      </c>
      <c r="AL59"/>
      <c r="AM59" s="34" t="str">
        <f>'Atest. Nr.1_1'!I55</f>
        <v/>
      </c>
      <c r="AN59" s="34" t="str">
        <f>'Atest. Nr.1_2'!I55</f>
        <v/>
      </c>
      <c r="AO59" s="34" t="str">
        <f>'Atest. Nr.1_3'!I55</f>
        <v/>
      </c>
      <c r="AP59" s="34" t="str">
        <f>'Atest. Nr.2_1'!I55</f>
        <v/>
      </c>
      <c r="AQ59" s="34" t="str">
        <f>'Atest. Nr.2_2'!I55</f>
        <v/>
      </c>
      <c r="AR59" s="34" t="str">
        <f>'Atest. Nr.2_3'!I55</f>
        <v/>
      </c>
      <c r="AS59" s="34" t="str">
        <f>Examen!G55</f>
        <v/>
      </c>
      <c r="AT59" s="34" t="str">
        <f>ReExaminare!G55</f>
        <v/>
      </c>
      <c r="AU59" s="81" t="str">
        <f t="shared" si="9"/>
        <v/>
      </c>
      <c r="AV59" s="81"/>
      <c r="AY59" s="34" t="str">
        <f t="shared" si="10"/>
        <v/>
      </c>
      <c r="AZ59" s="34" t="str">
        <f t="shared" si="11"/>
        <v/>
      </c>
      <c r="BA59" s="34" t="str">
        <f>'Ev. Curenta'!I55</f>
        <v/>
      </c>
      <c r="BB59" s="34" t="str">
        <f>IF(NOT(ISBLANK(C59)),
IF('L. Indiv.'!G55&lt;&gt;"n/p",'L. Indiv.'!G55,"n/p"),
"")</f>
        <v/>
      </c>
      <c r="BC59" s="34" t="str">
        <f t="shared" si="12"/>
        <v/>
      </c>
      <c r="BD59" s="34" t="str">
        <f t="shared" si="13"/>
        <v/>
      </c>
      <c r="BE59" s="84" t="str">
        <f t="shared" si="14"/>
        <v/>
      </c>
      <c r="BF59" s="33" t="str">
        <f t="shared" si="15"/>
        <v/>
      </c>
      <c r="BG59" s="34" t="str">
        <f t="shared" si="16"/>
        <v/>
      </c>
    </row>
    <row r="60" spans="2:59" x14ac:dyDescent="0.3">
      <c r="B60" s="34" t="str">
        <f>IF(NOT(ISBLANK(C60)),COUNTA($C$6:C60),"")</f>
        <v/>
      </c>
      <c r="C60" s="57"/>
      <c r="D60" s="49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115" t="str">
        <f t="shared" si="6"/>
        <v/>
      </c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115" t="str">
        <f t="shared" si="7"/>
        <v/>
      </c>
      <c r="AK60" s="115" t="str">
        <f t="shared" si="8"/>
        <v/>
      </c>
      <c r="AL60"/>
      <c r="AM60" s="34" t="str">
        <f>'Atest. Nr.1_1'!I56</f>
        <v/>
      </c>
      <c r="AN60" s="34" t="str">
        <f>'Atest. Nr.1_2'!I56</f>
        <v/>
      </c>
      <c r="AO60" s="34" t="str">
        <f>'Atest. Nr.1_3'!I56</f>
        <v/>
      </c>
      <c r="AP60" s="34" t="str">
        <f>'Atest. Nr.2_1'!I56</f>
        <v/>
      </c>
      <c r="AQ60" s="34" t="str">
        <f>'Atest. Nr.2_2'!I56</f>
        <v/>
      </c>
      <c r="AR60" s="34" t="str">
        <f>'Atest. Nr.2_3'!I56</f>
        <v/>
      </c>
      <c r="AS60" s="34" t="str">
        <f>Examen!G56</f>
        <v/>
      </c>
      <c r="AT60" s="34" t="str">
        <f>ReExaminare!G56</f>
        <v/>
      </c>
      <c r="AU60" s="81" t="str">
        <f t="shared" si="9"/>
        <v/>
      </c>
      <c r="AV60" s="81"/>
      <c r="AY60" s="34" t="str">
        <f t="shared" si="10"/>
        <v/>
      </c>
      <c r="AZ60" s="34" t="str">
        <f t="shared" si="11"/>
        <v/>
      </c>
      <c r="BA60" s="34" t="str">
        <f>'Ev. Curenta'!I56</f>
        <v/>
      </c>
      <c r="BB60" s="34" t="str">
        <f>IF(NOT(ISBLANK(C60)),
IF('L. Indiv.'!G56&lt;&gt;"n/p",'L. Indiv.'!G56,"n/p"),
"")</f>
        <v/>
      </c>
      <c r="BC60" s="34" t="str">
        <f t="shared" si="12"/>
        <v/>
      </c>
      <c r="BD60" s="34" t="str">
        <f t="shared" si="13"/>
        <v/>
      </c>
      <c r="BE60" s="84" t="str">
        <f t="shared" si="14"/>
        <v/>
      </c>
      <c r="BF60" s="33" t="str">
        <f t="shared" si="15"/>
        <v/>
      </c>
      <c r="BG60" s="34" t="str">
        <f t="shared" si="16"/>
        <v/>
      </c>
    </row>
    <row r="61" spans="2:59" x14ac:dyDescent="0.3">
      <c r="B61" s="34" t="str">
        <f>IF(NOT(ISBLANK(C61)),COUNTA($C$6:C61),"")</f>
        <v/>
      </c>
      <c r="C61" s="57"/>
      <c r="D61" s="49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115" t="str">
        <f t="shared" si="6"/>
        <v/>
      </c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115" t="str">
        <f t="shared" si="7"/>
        <v/>
      </c>
      <c r="AK61" s="115" t="str">
        <f t="shared" si="8"/>
        <v/>
      </c>
      <c r="AL61"/>
      <c r="AM61" s="34" t="str">
        <f>'Atest. Nr.1_1'!I57</f>
        <v/>
      </c>
      <c r="AN61" s="34" t="str">
        <f>'Atest. Nr.1_2'!I57</f>
        <v/>
      </c>
      <c r="AO61" s="34" t="str">
        <f>'Atest. Nr.1_3'!I57</f>
        <v/>
      </c>
      <c r="AP61" s="34" t="str">
        <f>'Atest. Nr.2_1'!I57</f>
        <v/>
      </c>
      <c r="AQ61" s="34" t="str">
        <f>'Atest. Nr.2_2'!I57</f>
        <v/>
      </c>
      <c r="AR61" s="34" t="str">
        <f>'Atest. Nr.2_3'!I57</f>
        <v/>
      </c>
      <c r="AS61" s="34" t="str">
        <f>Examen!G57</f>
        <v/>
      </c>
      <c r="AT61" s="34" t="str">
        <f>ReExaminare!G57</f>
        <v/>
      </c>
      <c r="AU61" s="81" t="str">
        <f t="shared" si="9"/>
        <v/>
      </c>
      <c r="AV61" s="81"/>
      <c r="AY61" s="34" t="str">
        <f t="shared" si="10"/>
        <v/>
      </c>
      <c r="AZ61" s="34" t="str">
        <f t="shared" si="11"/>
        <v/>
      </c>
      <c r="BA61" s="34" t="str">
        <f>'Ev. Curenta'!I57</f>
        <v/>
      </c>
      <c r="BB61" s="34" t="str">
        <f>IF(NOT(ISBLANK(C61)),
IF('L. Indiv.'!G57&lt;&gt;"n/p",'L. Indiv.'!G57,"n/p"),
"")</f>
        <v/>
      </c>
      <c r="BC61" s="34" t="str">
        <f t="shared" si="12"/>
        <v/>
      </c>
      <c r="BD61" s="34" t="str">
        <f t="shared" si="13"/>
        <v/>
      </c>
      <c r="BE61" s="84" t="str">
        <f t="shared" si="14"/>
        <v/>
      </c>
      <c r="BF61" s="33" t="str">
        <f t="shared" si="15"/>
        <v/>
      </c>
      <c r="BG61" s="34" t="str">
        <f t="shared" si="16"/>
        <v/>
      </c>
    </row>
    <row r="62" spans="2:59" x14ac:dyDescent="0.3">
      <c r="B62" s="34" t="str">
        <f>IF(NOT(ISBLANK(C62)),COUNTA($C$6:C62),"")</f>
        <v/>
      </c>
      <c r="C62" s="57"/>
      <c r="D62" s="49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115" t="str">
        <f t="shared" si="6"/>
        <v/>
      </c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115" t="str">
        <f t="shared" si="7"/>
        <v/>
      </c>
      <c r="AK62" s="115" t="str">
        <f t="shared" si="8"/>
        <v/>
      </c>
      <c r="AL62"/>
      <c r="AM62" s="34" t="str">
        <f>'Atest. Nr.1_1'!I58</f>
        <v/>
      </c>
      <c r="AN62" s="34" t="str">
        <f>'Atest. Nr.1_2'!I58</f>
        <v/>
      </c>
      <c r="AO62" s="34" t="str">
        <f>'Atest. Nr.1_3'!I58</f>
        <v/>
      </c>
      <c r="AP62" s="34" t="str">
        <f>'Atest. Nr.2_1'!I58</f>
        <v/>
      </c>
      <c r="AQ62" s="34" t="str">
        <f>'Atest. Nr.2_2'!I58</f>
        <v/>
      </c>
      <c r="AR62" s="34" t="str">
        <f>'Atest. Nr.2_3'!I58</f>
        <v/>
      </c>
      <c r="AS62" s="34" t="str">
        <f>Examen!G58</f>
        <v/>
      </c>
      <c r="AT62" s="34" t="str">
        <f>ReExaminare!G58</f>
        <v/>
      </c>
      <c r="AU62" s="81" t="str">
        <f t="shared" si="9"/>
        <v/>
      </c>
      <c r="AV62" s="81"/>
      <c r="AY62" s="34" t="str">
        <f t="shared" si="10"/>
        <v/>
      </c>
      <c r="AZ62" s="34" t="str">
        <f t="shared" si="11"/>
        <v/>
      </c>
      <c r="BA62" s="34" t="str">
        <f>'Ev. Curenta'!I58</f>
        <v/>
      </c>
      <c r="BB62" s="34" t="str">
        <f>IF(NOT(ISBLANK(C62)),
IF('L. Indiv.'!G58&lt;&gt;"n/p",'L. Indiv.'!G58,"n/p"),
"")</f>
        <v/>
      </c>
      <c r="BC62" s="34" t="str">
        <f t="shared" si="12"/>
        <v/>
      </c>
      <c r="BD62" s="34" t="str">
        <f t="shared" si="13"/>
        <v/>
      </c>
      <c r="BE62" s="84" t="str">
        <f t="shared" si="14"/>
        <v/>
      </c>
      <c r="BF62" s="33" t="str">
        <f t="shared" si="15"/>
        <v/>
      </c>
      <c r="BG62" s="34" t="str">
        <f t="shared" si="16"/>
        <v/>
      </c>
    </row>
    <row r="63" spans="2:59" x14ac:dyDescent="0.3">
      <c r="B63" s="34" t="str">
        <f>IF(NOT(ISBLANK(C63)),COUNTA($C$6:C63),"")</f>
        <v/>
      </c>
      <c r="C63" s="57"/>
      <c r="D63" s="49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115" t="str">
        <f t="shared" si="6"/>
        <v/>
      </c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115" t="str">
        <f t="shared" si="7"/>
        <v/>
      </c>
      <c r="AK63" s="115" t="str">
        <f t="shared" si="8"/>
        <v/>
      </c>
      <c r="AL63"/>
      <c r="AM63" s="34" t="str">
        <f>'Atest. Nr.1_1'!I59</f>
        <v/>
      </c>
      <c r="AN63" s="34" t="str">
        <f>'Atest. Nr.1_2'!I59</f>
        <v/>
      </c>
      <c r="AO63" s="34" t="str">
        <f>'Atest. Nr.1_3'!I59</f>
        <v/>
      </c>
      <c r="AP63" s="34" t="str">
        <f>'Atest. Nr.2_1'!I59</f>
        <v/>
      </c>
      <c r="AQ63" s="34" t="str">
        <f>'Atest. Nr.2_2'!I59</f>
        <v/>
      </c>
      <c r="AR63" s="34" t="str">
        <f>'Atest. Nr.2_3'!I59</f>
        <v/>
      </c>
      <c r="AS63" s="34" t="str">
        <f>Examen!G59</f>
        <v/>
      </c>
      <c r="AT63" s="34" t="str">
        <f>ReExaminare!G59</f>
        <v/>
      </c>
      <c r="AU63" s="81" t="str">
        <f t="shared" si="9"/>
        <v/>
      </c>
      <c r="AV63" s="81"/>
      <c r="AY63" s="34" t="str">
        <f t="shared" si="10"/>
        <v/>
      </c>
      <c r="AZ63" s="34" t="str">
        <f t="shared" si="11"/>
        <v/>
      </c>
      <c r="BA63" s="34" t="str">
        <f>'Ev. Curenta'!I59</f>
        <v/>
      </c>
      <c r="BB63" s="34" t="str">
        <f>IF(NOT(ISBLANK(C63)),
IF('L. Indiv.'!G59&lt;&gt;"n/p",'L. Indiv.'!G59,"n/p"),
"")</f>
        <v/>
      </c>
      <c r="BC63" s="34" t="str">
        <f t="shared" si="12"/>
        <v/>
      </c>
      <c r="BD63" s="34" t="str">
        <f t="shared" si="13"/>
        <v/>
      </c>
      <c r="BE63" s="84" t="str">
        <f t="shared" si="14"/>
        <v/>
      </c>
      <c r="BF63" s="33" t="str">
        <f t="shared" si="15"/>
        <v/>
      </c>
      <c r="BG63" s="34" t="str">
        <f t="shared" si="16"/>
        <v/>
      </c>
    </row>
    <row r="64" spans="2:59" x14ac:dyDescent="0.3">
      <c r="B64" s="34" t="str">
        <f>IF(NOT(ISBLANK(C64)),COUNTA($C$6:C64),"")</f>
        <v/>
      </c>
      <c r="C64" s="57"/>
      <c r="D64" s="49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115" t="str">
        <f t="shared" si="6"/>
        <v/>
      </c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115" t="str">
        <f t="shared" si="7"/>
        <v/>
      </c>
      <c r="AK64" s="115" t="str">
        <f t="shared" si="8"/>
        <v/>
      </c>
      <c r="AL64"/>
      <c r="AM64" s="34" t="str">
        <f>'Atest. Nr.1_1'!I60</f>
        <v/>
      </c>
      <c r="AN64" s="34" t="str">
        <f>'Atest. Nr.1_2'!I60</f>
        <v/>
      </c>
      <c r="AO64" s="34" t="str">
        <f>'Atest. Nr.1_3'!I60</f>
        <v/>
      </c>
      <c r="AP64" s="34" t="str">
        <f>'Atest. Nr.2_1'!I60</f>
        <v/>
      </c>
      <c r="AQ64" s="34" t="str">
        <f>'Atest. Nr.2_2'!I60</f>
        <v/>
      </c>
      <c r="AR64" s="34" t="str">
        <f>'Atest. Nr.2_3'!I60</f>
        <v/>
      </c>
      <c r="AS64" s="34" t="str">
        <f>Examen!G60</f>
        <v/>
      </c>
      <c r="AT64" s="34" t="str">
        <f>ReExaminare!G60</f>
        <v/>
      </c>
      <c r="AU64" s="81" t="str">
        <f t="shared" si="9"/>
        <v/>
      </c>
      <c r="AV64" s="81"/>
      <c r="AY64" s="34" t="str">
        <f t="shared" si="10"/>
        <v/>
      </c>
      <c r="AZ64" s="34" t="str">
        <f t="shared" si="11"/>
        <v/>
      </c>
      <c r="BA64" s="34" t="str">
        <f>'Ev. Curenta'!I60</f>
        <v/>
      </c>
      <c r="BB64" s="34" t="str">
        <f>IF(NOT(ISBLANK(C64)),
IF('L. Indiv.'!G60&lt;&gt;"n/p",'L. Indiv.'!G60,"n/p"),
"")</f>
        <v/>
      </c>
      <c r="BC64" s="34" t="str">
        <f t="shared" si="12"/>
        <v/>
      </c>
      <c r="BD64" s="34" t="str">
        <f t="shared" si="13"/>
        <v/>
      </c>
      <c r="BE64" s="84" t="str">
        <f t="shared" si="14"/>
        <v/>
      </c>
      <c r="BF64" s="33" t="str">
        <f t="shared" si="15"/>
        <v/>
      </c>
      <c r="BG64" s="34" t="str">
        <f t="shared" si="16"/>
        <v/>
      </c>
    </row>
    <row r="65" spans="2:59" x14ac:dyDescent="0.3">
      <c r="B65" s="34" t="str">
        <f>IF(NOT(ISBLANK(C65)),COUNTA($C$6:C65),"")</f>
        <v/>
      </c>
      <c r="C65" s="57"/>
      <c r="D65" s="49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115" t="str">
        <f t="shared" si="6"/>
        <v/>
      </c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115" t="str">
        <f t="shared" si="7"/>
        <v/>
      </c>
      <c r="AK65" s="115" t="str">
        <f t="shared" si="8"/>
        <v/>
      </c>
      <c r="AL65"/>
      <c r="AM65" s="34" t="str">
        <f>'Atest. Nr.1_1'!I61</f>
        <v/>
      </c>
      <c r="AN65" s="34" t="str">
        <f>'Atest. Nr.1_2'!I61</f>
        <v/>
      </c>
      <c r="AO65" s="34" t="str">
        <f>'Atest. Nr.1_3'!I61</f>
        <v/>
      </c>
      <c r="AP65" s="34" t="str">
        <f>'Atest. Nr.2_1'!I61</f>
        <v/>
      </c>
      <c r="AQ65" s="34" t="str">
        <f>'Atest. Nr.2_2'!I61</f>
        <v/>
      </c>
      <c r="AR65" s="34" t="str">
        <f>'Atest. Nr.2_3'!I61</f>
        <v/>
      </c>
      <c r="AS65" s="34" t="str">
        <f>Examen!G61</f>
        <v/>
      </c>
      <c r="AT65" s="34" t="str">
        <f>ReExaminare!G61</f>
        <v/>
      </c>
      <c r="AU65" s="81" t="str">
        <f t="shared" si="9"/>
        <v/>
      </c>
      <c r="AV65" s="81"/>
      <c r="AY65" s="34" t="str">
        <f t="shared" si="10"/>
        <v/>
      </c>
      <c r="AZ65" s="34" t="str">
        <f t="shared" si="11"/>
        <v/>
      </c>
      <c r="BA65" s="34" t="str">
        <f>'Ev. Curenta'!I61</f>
        <v/>
      </c>
      <c r="BB65" s="34" t="str">
        <f>IF(NOT(ISBLANK(C65)),
IF('L. Indiv.'!G61&lt;&gt;"n/p",'L. Indiv.'!G61,"n/p"),
"")</f>
        <v/>
      </c>
      <c r="BC65" s="34" t="str">
        <f t="shared" si="12"/>
        <v/>
      </c>
      <c r="BD65" s="34" t="str">
        <f t="shared" si="13"/>
        <v/>
      </c>
      <c r="BE65" s="84" t="str">
        <f t="shared" si="14"/>
        <v/>
      </c>
      <c r="BF65" s="33" t="str">
        <f t="shared" si="15"/>
        <v/>
      </c>
      <c r="BG65" s="34" t="str">
        <f t="shared" si="16"/>
        <v/>
      </c>
    </row>
    <row r="66" spans="2:59" x14ac:dyDescent="0.3">
      <c r="B66" s="34" t="str">
        <f>IF(NOT(ISBLANK(C66)),COUNTA($C$6:C66),"")</f>
        <v/>
      </c>
      <c r="C66" s="57"/>
      <c r="D66" s="49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115" t="str">
        <f t="shared" si="6"/>
        <v/>
      </c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115" t="str">
        <f t="shared" si="7"/>
        <v/>
      </c>
      <c r="AK66" s="115" t="str">
        <f t="shared" si="8"/>
        <v/>
      </c>
      <c r="AL66"/>
      <c r="AM66" s="34" t="str">
        <f>'Atest. Nr.1_1'!I62</f>
        <v/>
      </c>
      <c r="AN66" s="34" t="str">
        <f>'Atest. Nr.1_2'!I62</f>
        <v/>
      </c>
      <c r="AO66" s="34" t="str">
        <f>'Atest. Nr.1_3'!I62</f>
        <v/>
      </c>
      <c r="AP66" s="34" t="str">
        <f>'Atest. Nr.2_1'!I62</f>
        <v/>
      </c>
      <c r="AQ66" s="34" t="str">
        <f>'Atest. Nr.2_2'!I62</f>
        <v/>
      </c>
      <c r="AR66" s="34" t="str">
        <f>'Atest. Nr.2_3'!I62</f>
        <v/>
      </c>
      <c r="AS66" s="34" t="str">
        <f>Examen!G62</f>
        <v/>
      </c>
      <c r="AT66" s="34" t="str">
        <f>ReExaminare!G62</f>
        <v/>
      </c>
      <c r="AU66" s="81" t="str">
        <f t="shared" si="9"/>
        <v/>
      </c>
      <c r="AV66" s="81"/>
      <c r="AY66" s="34" t="str">
        <f t="shared" si="10"/>
        <v/>
      </c>
      <c r="AZ66" s="34" t="str">
        <f t="shared" si="11"/>
        <v/>
      </c>
      <c r="BA66" s="34" t="str">
        <f>'Ev. Curenta'!I62</f>
        <v/>
      </c>
      <c r="BB66" s="34" t="str">
        <f>IF(NOT(ISBLANK(C66)),
IF('L. Indiv.'!G62&lt;&gt;"n/p",'L. Indiv.'!G62,"n/p"),
"")</f>
        <v/>
      </c>
      <c r="BC66" s="34" t="str">
        <f t="shared" si="12"/>
        <v/>
      </c>
      <c r="BD66" s="34" t="str">
        <f t="shared" si="13"/>
        <v/>
      </c>
      <c r="BE66" s="84" t="str">
        <f t="shared" si="14"/>
        <v/>
      </c>
      <c r="BF66" s="33" t="str">
        <f t="shared" si="15"/>
        <v/>
      </c>
      <c r="BG66" s="34" t="str">
        <f t="shared" si="16"/>
        <v/>
      </c>
    </row>
    <row r="67" spans="2:59" x14ac:dyDescent="0.3">
      <c r="B67" s="34" t="str">
        <f>IF(NOT(ISBLANK(C67)),COUNTA($C$6:C67),"")</f>
        <v/>
      </c>
      <c r="C67" s="57"/>
      <c r="D67" s="49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115" t="str">
        <f t="shared" si="6"/>
        <v/>
      </c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115" t="str">
        <f t="shared" si="7"/>
        <v/>
      </c>
      <c r="AK67" s="115" t="str">
        <f t="shared" si="8"/>
        <v/>
      </c>
      <c r="AL67"/>
      <c r="AM67" s="34" t="str">
        <f>'Atest. Nr.1_1'!I63</f>
        <v/>
      </c>
      <c r="AN67" s="34" t="str">
        <f>'Atest. Nr.1_2'!I63</f>
        <v/>
      </c>
      <c r="AO67" s="34" t="str">
        <f>'Atest. Nr.1_3'!I63</f>
        <v/>
      </c>
      <c r="AP67" s="34" t="str">
        <f>'Atest. Nr.2_1'!I63</f>
        <v/>
      </c>
      <c r="AQ67" s="34" t="str">
        <f>'Atest. Nr.2_2'!I63</f>
        <v/>
      </c>
      <c r="AR67" s="34" t="str">
        <f>'Atest. Nr.2_3'!I63</f>
        <v/>
      </c>
      <c r="AS67" s="34" t="str">
        <f>Examen!G63</f>
        <v/>
      </c>
      <c r="AT67" s="34" t="str">
        <f>ReExaminare!G63</f>
        <v/>
      </c>
      <c r="AU67" s="81" t="str">
        <f t="shared" si="9"/>
        <v/>
      </c>
      <c r="AV67" s="81"/>
      <c r="AY67" s="34" t="str">
        <f t="shared" si="10"/>
        <v/>
      </c>
      <c r="AZ67" s="34" t="str">
        <f t="shared" si="11"/>
        <v/>
      </c>
      <c r="BA67" s="34" t="str">
        <f>'Ev. Curenta'!I63</f>
        <v/>
      </c>
      <c r="BB67" s="34" t="str">
        <f>IF(NOT(ISBLANK(C67)),
IF('L. Indiv.'!G63&lt;&gt;"n/p",'L. Indiv.'!G63,"n/p"),
"")</f>
        <v/>
      </c>
      <c r="BC67" s="34" t="str">
        <f t="shared" si="12"/>
        <v/>
      </c>
      <c r="BD67" s="34" t="str">
        <f t="shared" si="13"/>
        <v/>
      </c>
      <c r="BE67" s="84" t="str">
        <f t="shared" si="14"/>
        <v/>
      </c>
      <c r="BF67" s="33" t="str">
        <f t="shared" si="15"/>
        <v/>
      </c>
      <c r="BG67" s="34" t="str">
        <f t="shared" si="16"/>
        <v/>
      </c>
    </row>
    <row r="68" spans="2:59" x14ac:dyDescent="0.3">
      <c r="B68" s="34" t="str">
        <f>IF(NOT(ISBLANK(C68)),COUNTA($C$6:C68),"")</f>
        <v/>
      </c>
      <c r="C68" s="57"/>
      <c r="D68" s="49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115" t="str">
        <f t="shared" si="6"/>
        <v/>
      </c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115" t="str">
        <f t="shared" si="7"/>
        <v/>
      </c>
      <c r="AK68" s="115" t="str">
        <f t="shared" si="8"/>
        <v/>
      </c>
      <c r="AL68"/>
      <c r="AM68" s="34" t="str">
        <f>'Atest. Nr.1_1'!I64</f>
        <v/>
      </c>
      <c r="AN68" s="34" t="str">
        <f>'Atest. Nr.1_2'!I64</f>
        <v/>
      </c>
      <c r="AO68" s="34" t="str">
        <f>'Atest. Nr.1_3'!I64</f>
        <v/>
      </c>
      <c r="AP68" s="34" t="str">
        <f>'Atest. Nr.2_1'!I64</f>
        <v/>
      </c>
      <c r="AQ68" s="34" t="str">
        <f>'Atest. Nr.2_2'!I64</f>
        <v/>
      </c>
      <c r="AR68" s="34" t="str">
        <f>'Atest. Nr.2_3'!I64</f>
        <v/>
      </c>
      <c r="AS68" s="34" t="str">
        <f>Examen!G64</f>
        <v/>
      </c>
      <c r="AT68" s="34" t="str">
        <f>ReExaminare!G64</f>
        <v/>
      </c>
      <c r="AU68" s="81" t="str">
        <f t="shared" si="9"/>
        <v/>
      </c>
      <c r="AV68" s="81"/>
      <c r="AY68" s="34" t="str">
        <f t="shared" si="10"/>
        <v/>
      </c>
      <c r="AZ68" s="34" t="str">
        <f t="shared" si="11"/>
        <v/>
      </c>
      <c r="BA68" s="34" t="str">
        <f>'Ev. Curenta'!I64</f>
        <v/>
      </c>
      <c r="BB68" s="34" t="str">
        <f>IF(NOT(ISBLANK(C68)),
IF('L. Indiv.'!G64&lt;&gt;"n/p",'L. Indiv.'!G64,"n/p"),
"")</f>
        <v/>
      </c>
      <c r="BC68" s="34" t="str">
        <f t="shared" si="12"/>
        <v/>
      </c>
      <c r="BD68" s="34" t="str">
        <f t="shared" si="13"/>
        <v/>
      </c>
      <c r="BE68" s="84" t="str">
        <f t="shared" si="14"/>
        <v/>
      </c>
      <c r="BF68" s="33" t="str">
        <f t="shared" si="15"/>
        <v/>
      </c>
      <c r="BG68" s="34" t="str">
        <f t="shared" si="16"/>
        <v/>
      </c>
    </row>
    <row r="69" spans="2:59" x14ac:dyDescent="0.3">
      <c r="B69" s="34" t="str">
        <f>IF(NOT(ISBLANK(C69)),COUNTA($C$6:C69),"")</f>
        <v/>
      </c>
      <c r="C69" s="57"/>
      <c r="D69" s="49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115" t="str">
        <f t="shared" si="6"/>
        <v/>
      </c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115" t="str">
        <f t="shared" si="7"/>
        <v/>
      </c>
      <c r="AK69" s="115" t="str">
        <f t="shared" si="8"/>
        <v/>
      </c>
      <c r="AL69"/>
      <c r="AM69" s="34" t="str">
        <f>'Atest. Nr.1_1'!I65</f>
        <v/>
      </c>
      <c r="AN69" s="34" t="str">
        <f>'Atest. Nr.1_2'!I65</f>
        <v/>
      </c>
      <c r="AO69" s="34" t="str">
        <f>'Atest. Nr.1_3'!I65</f>
        <v/>
      </c>
      <c r="AP69" s="34" t="str">
        <f>'Atest. Nr.2_1'!I65</f>
        <v/>
      </c>
      <c r="AQ69" s="34" t="str">
        <f>'Atest. Nr.2_2'!I65</f>
        <v/>
      </c>
      <c r="AR69" s="34" t="str">
        <f>'Atest. Nr.2_3'!I65</f>
        <v/>
      </c>
      <c r="AS69" s="34" t="str">
        <f>Examen!G65</f>
        <v/>
      </c>
      <c r="AT69" s="34" t="str">
        <f>ReExaminare!G65</f>
        <v/>
      </c>
      <c r="AU69" s="81" t="str">
        <f t="shared" si="9"/>
        <v/>
      </c>
      <c r="AV69" s="81"/>
      <c r="AY69" s="34" t="str">
        <f t="shared" si="10"/>
        <v/>
      </c>
      <c r="AZ69" s="34" t="str">
        <f t="shared" si="11"/>
        <v/>
      </c>
      <c r="BA69" s="34" t="str">
        <f>'Ev. Curenta'!I65</f>
        <v/>
      </c>
      <c r="BB69" s="34" t="str">
        <f>IF(NOT(ISBLANK(C69)),
IF('L. Indiv.'!G65&lt;&gt;"n/p",'L. Indiv.'!G65,"n/p"),
"")</f>
        <v/>
      </c>
      <c r="BC69" s="34" t="str">
        <f t="shared" si="12"/>
        <v/>
      </c>
      <c r="BD69" s="34" t="str">
        <f t="shared" si="13"/>
        <v/>
      </c>
      <c r="BE69" s="84" t="str">
        <f t="shared" si="14"/>
        <v/>
      </c>
      <c r="BF69" s="33" t="str">
        <f t="shared" si="15"/>
        <v/>
      </c>
      <c r="BG69" s="34" t="str">
        <f t="shared" si="16"/>
        <v/>
      </c>
    </row>
    <row r="70" spans="2:59" x14ac:dyDescent="0.3">
      <c r="B70" s="34" t="str">
        <f>IF(NOT(ISBLANK(C70)),COUNTA($C$6:C70),"")</f>
        <v/>
      </c>
      <c r="C70" s="57"/>
      <c r="D70" s="49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115" t="str">
        <f t="shared" si="6"/>
        <v/>
      </c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115" t="str">
        <f t="shared" si="7"/>
        <v/>
      </c>
      <c r="AK70" s="115" t="str">
        <f t="shared" si="8"/>
        <v/>
      </c>
      <c r="AL70"/>
      <c r="AM70" s="34" t="str">
        <f>'Atest. Nr.1_1'!I66</f>
        <v/>
      </c>
      <c r="AN70" s="34" t="str">
        <f>'Atest. Nr.1_2'!I66</f>
        <v/>
      </c>
      <c r="AO70" s="34" t="str">
        <f>'Atest. Nr.1_3'!I66</f>
        <v/>
      </c>
      <c r="AP70" s="34" t="str">
        <f>'Atest. Nr.2_1'!I66</f>
        <v/>
      </c>
      <c r="AQ70" s="34" t="str">
        <f>'Atest. Nr.2_2'!I66</f>
        <v/>
      </c>
      <c r="AR70" s="34" t="str">
        <f>'Atest. Nr.2_3'!I66</f>
        <v/>
      </c>
      <c r="AS70" s="34" t="str">
        <f>Examen!G66</f>
        <v/>
      </c>
      <c r="AT70" s="34" t="str">
        <f>ReExaminare!G66</f>
        <v/>
      </c>
      <c r="AU70" s="81" t="str">
        <f t="shared" si="9"/>
        <v/>
      </c>
      <c r="AV70" s="81"/>
      <c r="AY70" s="34" t="str">
        <f t="shared" si="10"/>
        <v/>
      </c>
      <c r="AZ70" s="34" t="str">
        <f t="shared" si="11"/>
        <v/>
      </c>
      <c r="BA70" s="34" t="str">
        <f>'Ev. Curenta'!I66</f>
        <v/>
      </c>
      <c r="BB70" s="34" t="str">
        <f>IF(NOT(ISBLANK(C70)),
IF('L. Indiv.'!G66&lt;&gt;"n/p",'L. Indiv.'!G66,"n/p"),
"")</f>
        <v/>
      </c>
      <c r="BC70" s="34" t="str">
        <f t="shared" si="12"/>
        <v/>
      </c>
      <c r="BD70" s="34" t="str">
        <f t="shared" si="13"/>
        <v/>
      </c>
      <c r="BE70" s="84" t="str">
        <f t="shared" si="14"/>
        <v/>
      </c>
      <c r="BF70" s="33" t="str">
        <f t="shared" si="15"/>
        <v/>
      </c>
      <c r="BG70" s="34" t="str">
        <f t="shared" si="16"/>
        <v/>
      </c>
    </row>
    <row r="71" spans="2:59" x14ac:dyDescent="0.3">
      <c r="B71" s="34" t="str">
        <f>IF(NOT(ISBLANK(C71)),COUNTA($C$6:C71),"")</f>
        <v/>
      </c>
      <c r="C71" s="57"/>
      <c r="D71" s="49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115" t="str">
        <f t="shared" ref="T71:T105" si="19">IF(NOT(ISBLANK(C71)),IF(COUNTIF(E71:S71,"a")&lt;&gt;0,COUNTIF(E71:S71,"a")*2,""),"")</f>
        <v/>
      </c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115" t="str">
        <f t="shared" ref="AJ71:AJ105" si="20">IF(NOT(ISBLANK(B71)),IF(COUNTIF(U71:AI71,"a")&lt;&gt;0,COUNTIF(U71:AI71,"a")*2,""),"")</f>
        <v/>
      </c>
      <c r="AK71" s="115" t="str">
        <f t="shared" ref="AK71:AK105" si="21">IF(NOT(ISBLANK(C71)),IF(COUNTIF(E71:AI71,"a")&lt;&gt;0,COUNTIF(E71:AI71,"a")*2,""),"")</f>
        <v/>
      </c>
      <c r="AL71"/>
      <c r="AM71" s="34" t="str">
        <f>'Atest. Nr.1_1'!I67</f>
        <v/>
      </c>
      <c r="AN71" s="34" t="str">
        <f>'Atest. Nr.1_2'!I67</f>
        <v/>
      </c>
      <c r="AO71" s="34" t="str">
        <f>'Atest. Nr.1_3'!I67</f>
        <v/>
      </c>
      <c r="AP71" s="34" t="str">
        <f>'Atest. Nr.2_1'!I67</f>
        <v/>
      </c>
      <c r="AQ71" s="34" t="str">
        <f>'Atest. Nr.2_2'!I67</f>
        <v/>
      </c>
      <c r="AR71" s="34" t="str">
        <f>'Atest. Nr.2_3'!I67</f>
        <v/>
      </c>
      <c r="AS71" s="34" t="str">
        <f>Examen!G67</f>
        <v/>
      </c>
      <c r="AT71" s="34" t="str">
        <f>ReExaminare!G67</f>
        <v/>
      </c>
      <c r="AU71" s="81" t="str">
        <f t="shared" ref="AU71:AU105" si="22">IF(NOT(ISBLANK(B71)),
IF(SUM(E71:S71,U71:AI71)&lt;&gt;0,SUM(E71:S71,U71:AI71),""),
"")</f>
        <v/>
      </c>
      <c r="AV71" s="81"/>
      <c r="AY71" s="34" t="str">
        <f t="shared" ref="AY71:AY105" si="23">IF(NOT(ISBLANK(C71)),
IF(COUNT(MAX(AVERAGE(AM71:AO71),0)),MAX(AM71:AO71),"n/p"),
"")</f>
        <v/>
      </c>
      <c r="AZ71" s="34" t="str">
        <f t="shared" ref="AZ71:AZ105" si="24">IF(NOT(ISBLANK(C71)),
IF(COUNT(MAX(AVERAGE(AP71:AR71),0)),MAX(AP71:AR71),"n/p"),
"")</f>
        <v/>
      </c>
      <c r="BA71" s="34" t="str">
        <f>'Ev. Curenta'!I67</f>
        <v/>
      </c>
      <c r="BB71" s="34" t="str">
        <f>IF(NOT(ISBLANK(C71)),
IF('L. Indiv.'!G67&lt;&gt;"n/p",'L. Indiv.'!G67,"n/p"),
"")</f>
        <v/>
      </c>
      <c r="BC71" s="34" t="str">
        <f t="shared" ref="BC71:BC105" si="25">IF(NOT(ISBLANK(C71)),
IF(OR(AY71="n/p",AZ71="n/p",BA71="n/p",BB71="n/p",AY71&lt;5,AZ71&lt;5,BA71&lt;5,BB71&lt;5)," ",TRUNC(SUM(AY71:BB71)/4,2)),
"")</f>
        <v/>
      </c>
      <c r="BD71" s="34" t="str">
        <f t="shared" ref="BD71:BD105" si="26">IF(NOT(ISBLANK(C71)),
IF(BC71=" ","n/a",
IF(AX71,AX71,
IF(COUNT(MAX(AVERAGE(AS71:AT71),0)),MAX(AS71:AT71),"n/p"))),
"")</f>
        <v/>
      </c>
      <c r="BE71" s="84" t="str">
        <f t="shared" ref="BE71:BE105" si="27">IF(NOT(ISBLANK(C71)),
IF(OR(BD71="n/a",BD71="n/p")," ",
IF(BD71&lt;5,BD71,TRUNC(BC71*0.6+BD71*0.4,2))),
"")</f>
        <v/>
      </c>
      <c r="BF71" s="33" t="str">
        <f t="shared" ref="BF71:BF105" si="28">IF(NOT(ISBLANK(C71)),
IF(BE71=" "," ",
IF(AND(BE71&gt;=1,BE71&lt;2),"(unu, "&amp;ROUNDUP(MOD(BE71*100,100),0)&amp;")",
IF(AND(BE71&gt;=2,BE71&lt;3),"(doi, "&amp;ROUNDUP(MOD(BE71*100,100),0)&amp;")",
IF(AND(BE71&gt;=3,BE71&lt;4),"(trei, "&amp;ROUNDUP(MOD(BE71*100,100),0)&amp;")",
IF(AND(BE71&gt;=4,BE71&lt;5),"(patru, "&amp;ROUNDUP(MOD(BE71*100,100),0)&amp;")",
IF(AND(BE71&gt;=5,BE71&lt;6),"(cinci, "&amp;ROUNDUP(MOD(BE71*100,100),0)&amp;")",
IF(AND(BE71&gt;=6,BE71&lt;7),"(şase, "&amp;ROUNDUP(MOD(BE71*100,100),0)&amp;")",
IF(AND(BE71&gt;=7,BE71&lt;8),"(şapte, "&amp;ROUNDUP(MOD(BE71*100,100),0)&amp;")",
IF(AND(BE71&gt;=8,BE71&lt;9),"(opt, "&amp;ROUNDUP(MOD(BE71*100,100),0)&amp;")",
IF(AND(BE71&gt;=9,BE71&lt;10),"(nouă, "&amp;ROUNDUP(MOD(BE71*100,100),0)&amp;")",
IF(BE71=10,"(zece, 00)",
))))))))))),"")</f>
        <v/>
      </c>
      <c r="BG71" s="34" t="str">
        <f t="shared" ref="BG71:BG105" si="29">IF(NOT(ISBLANK(C71)),
IF(BE71=" ","  ",
IF(AND(BE71&gt;=1,BE71&lt;=3),"F",
IF(AND(BE71&gt;3,BE71&lt;5),"FX",
IF(AND(BE71&gt;=5,BE71&lt;=6),"E",
IF(AND(BE71&gt;6,BE71&lt;=7),"D",
IF(AND(BE71&gt;7,BE71&lt;=8),"C",
IF(AND(BE71&gt;8,BE71&lt;=9),"B",
IF(AND(BE71&gt;9,BE71&lt;=10),"A",
)))))))),"")</f>
        <v/>
      </c>
    </row>
    <row r="72" spans="2:59" x14ac:dyDescent="0.3">
      <c r="B72" s="34" t="str">
        <f>IF(NOT(ISBLANK(C72)),COUNTA($C$6:C72),"")</f>
        <v/>
      </c>
      <c r="C72" s="57"/>
      <c r="D72" s="49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115" t="str">
        <f t="shared" si="19"/>
        <v/>
      </c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115" t="str">
        <f t="shared" si="20"/>
        <v/>
      </c>
      <c r="AK72" s="115" t="str">
        <f t="shared" si="21"/>
        <v/>
      </c>
      <c r="AL72"/>
      <c r="AM72" s="34" t="str">
        <f>'Atest. Nr.1_1'!I68</f>
        <v/>
      </c>
      <c r="AN72" s="34" t="str">
        <f>'Atest. Nr.1_2'!I68</f>
        <v/>
      </c>
      <c r="AO72" s="34" t="str">
        <f>'Atest. Nr.1_3'!I68</f>
        <v/>
      </c>
      <c r="AP72" s="34" t="str">
        <f>'Atest. Nr.2_1'!I68</f>
        <v/>
      </c>
      <c r="AQ72" s="34" t="str">
        <f>'Atest. Nr.2_2'!I68</f>
        <v/>
      </c>
      <c r="AR72" s="34" t="str">
        <f>'Atest. Nr.2_3'!I68</f>
        <v/>
      </c>
      <c r="AS72" s="34" t="str">
        <f>Examen!G68</f>
        <v/>
      </c>
      <c r="AT72" s="34" t="str">
        <f>ReExaminare!G68</f>
        <v/>
      </c>
      <c r="AU72" s="81" t="str">
        <f t="shared" si="22"/>
        <v/>
      </c>
      <c r="AV72" s="81"/>
      <c r="AY72" s="34" t="str">
        <f t="shared" si="23"/>
        <v/>
      </c>
      <c r="AZ72" s="34" t="str">
        <f t="shared" si="24"/>
        <v/>
      </c>
      <c r="BA72" s="34" t="str">
        <f>'Ev. Curenta'!I68</f>
        <v/>
      </c>
      <c r="BB72" s="34" t="str">
        <f>IF(NOT(ISBLANK(C72)),
IF('L. Indiv.'!G68&lt;&gt;"n/p",'L. Indiv.'!G68,"n/p"),
"")</f>
        <v/>
      </c>
      <c r="BC72" s="34" t="str">
        <f t="shared" si="25"/>
        <v/>
      </c>
      <c r="BD72" s="34" t="str">
        <f t="shared" si="26"/>
        <v/>
      </c>
      <c r="BE72" s="84" t="str">
        <f t="shared" si="27"/>
        <v/>
      </c>
      <c r="BF72" s="33" t="str">
        <f t="shared" si="28"/>
        <v/>
      </c>
      <c r="BG72" s="34" t="str">
        <f t="shared" si="29"/>
        <v/>
      </c>
    </row>
    <row r="73" spans="2:59" x14ac:dyDescent="0.3">
      <c r="B73" s="34" t="str">
        <f>IF(NOT(ISBLANK(C73)),COUNTA($C$6:C73),"")</f>
        <v/>
      </c>
      <c r="C73" s="57"/>
      <c r="D73" s="49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115" t="str">
        <f t="shared" si="19"/>
        <v/>
      </c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115" t="str">
        <f t="shared" si="20"/>
        <v/>
      </c>
      <c r="AK73" s="115" t="str">
        <f t="shared" si="21"/>
        <v/>
      </c>
      <c r="AL73"/>
      <c r="AM73" s="34" t="str">
        <f>'Atest. Nr.1_1'!I69</f>
        <v/>
      </c>
      <c r="AN73" s="34" t="str">
        <f>'Atest. Nr.1_2'!I69</f>
        <v/>
      </c>
      <c r="AO73" s="34" t="str">
        <f>'Atest. Nr.1_3'!I69</f>
        <v/>
      </c>
      <c r="AP73" s="34" t="str">
        <f>'Atest. Nr.2_1'!I69</f>
        <v/>
      </c>
      <c r="AQ73" s="34" t="str">
        <f>'Atest. Nr.2_2'!I69</f>
        <v/>
      </c>
      <c r="AR73" s="34" t="str">
        <f>'Atest. Nr.2_3'!I69</f>
        <v/>
      </c>
      <c r="AS73" s="34" t="str">
        <f>Examen!G69</f>
        <v/>
      </c>
      <c r="AT73" s="34" t="str">
        <f>ReExaminare!G69</f>
        <v/>
      </c>
      <c r="AU73" s="81" t="str">
        <f t="shared" si="22"/>
        <v/>
      </c>
      <c r="AV73" s="81"/>
      <c r="AY73" s="34" t="str">
        <f t="shared" si="23"/>
        <v/>
      </c>
      <c r="AZ73" s="34" t="str">
        <f t="shared" si="24"/>
        <v/>
      </c>
      <c r="BA73" s="34" t="str">
        <f>'Ev. Curenta'!I69</f>
        <v/>
      </c>
      <c r="BB73" s="34" t="str">
        <f>IF(NOT(ISBLANK(C73)),
IF('L. Indiv.'!G69&lt;&gt;"n/p",'L. Indiv.'!G69,"n/p"),
"")</f>
        <v/>
      </c>
      <c r="BC73" s="34" t="str">
        <f t="shared" si="25"/>
        <v/>
      </c>
      <c r="BD73" s="34" t="str">
        <f t="shared" si="26"/>
        <v/>
      </c>
      <c r="BE73" s="84" t="str">
        <f t="shared" si="27"/>
        <v/>
      </c>
      <c r="BF73" s="33" t="str">
        <f t="shared" si="28"/>
        <v/>
      </c>
      <c r="BG73" s="34" t="str">
        <f t="shared" si="29"/>
        <v/>
      </c>
    </row>
    <row r="74" spans="2:59" x14ac:dyDescent="0.3">
      <c r="B74" s="34" t="str">
        <f>IF(NOT(ISBLANK(C74)),COUNTA($C$6:C74),"")</f>
        <v/>
      </c>
      <c r="C74" s="57"/>
      <c r="D74" s="49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115" t="str">
        <f t="shared" si="19"/>
        <v/>
      </c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115" t="str">
        <f t="shared" si="20"/>
        <v/>
      </c>
      <c r="AK74" s="115" t="str">
        <f t="shared" si="21"/>
        <v/>
      </c>
      <c r="AL74"/>
      <c r="AM74" s="34" t="str">
        <f>'Atest. Nr.1_1'!I70</f>
        <v/>
      </c>
      <c r="AN74" s="34" t="str">
        <f>'Atest. Nr.1_2'!I70</f>
        <v/>
      </c>
      <c r="AO74" s="34" t="str">
        <f>'Atest. Nr.1_3'!I70</f>
        <v/>
      </c>
      <c r="AP74" s="34" t="str">
        <f>'Atest. Nr.2_1'!I70</f>
        <v/>
      </c>
      <c r="AQ74" s="34" t="str">
        <f>'Atest. Nr.2_2'!I70</f>
        <v/>
      </c>
      <c r="AR74" s="34" t="str">
        <f>'Atest. Nr.2_3'!I70</f>
        <v/>
      </c>
      <c r="AS74" s="34" t="str">
        <f>Examen!G70</f>
        <v/>
      </c>
      <c r="AT74" s="34" t="str">
        <f>ReExaminare!G70</f>
        <v/>
      </c>
      <c r="AU74" s="81" t="str">
        <f t="shared" si="22"/>
        <v/>
      </c>
      <c r="AV74" s="81"/>
      <c r="AY74" s="34" t="str">
        <f t="shared" si="23"/>
        <v/>
      </c>
      <c r="AZ74" s="34" t="str">
        <f t="shared" si="24"/>
        <v/>
      </c>
      <c r="BA74" s="34" t="str">
        <f>'Ev. Curenta'!I70</f>
        <v/>
      </c>
      <c r="BB74" s="34" t="str">
        <f>IF(NOT(ISBLANK(C74)),
IF('L. Indiv.'!G70&lt;&gt;"n/p",'L. Indiv.'!G70,"n/p"),
"")</f>
        <v/>
      </c>
      <c r="BC74" s="34" t="str">
        <f t="shared" si="25"/>
        <v/>
      </c>
      <c r="BD74" s="34" t="str">
        <f t="shared" si="26"/>
        <v/>
      </c>
      <c r="BE74" s="84" t="str">
        <f t="shared" si="27"/>
        <v/>
      </c>
      <c r="BF74" s="33" t="str">
        <f t="shared" si="28"/>
        <v/>
      </c>
      <c r="BG74" s="34" t="str">
        <f t="shared" si="29"/>
        <v/>
      </c>
    </row>
    <row r="75" spans="2:59" x14ac:dyDescent="0.3">
      <c r="B75" s="34" t="str">
        <f>IF(NOT(ISBLANK(C75)),COUNTA($C$6:C75),"")</f>
        <v/>
      </c>
      <c r="C75" s="57"/>
      <c r="D75" s="49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115" t="str">
        <f t="shared" si="19"/>
        <v/>
      </c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115" t="str">
        <f t="shared" si="20"/>
        <v/>
      </c>
      <c r="AK75" s="115" t="str">
        <f t="shared" si="21"/>
        <v/>
      </c>
      <c r="AL75"/>
      <c r="AM75" s="34" t="str">
        <f>'Atest. Nr.1_1'!I71</f>
        <v/>
      </c>
      <c r="AN75" s="34" t="str">
        <f>'Atest. Nr.1_2'!I71</f>
        <v/>
      </c>
      <c r="AO75" s="34" t="str">
        <f>'Atest. Nr.1_3'!I71</f>
        <v/>
      </c>
      <c r="AP75" s="34" t="str">
        <f>'Atest. Nr.2_1'!I71</f>
        <v/>
      </c>
      <c r="AQ75" s="34" t="str">
        <f>'Atest. Nr.2_2'!I71</f>
        <v/>
      </c>
      <c r="AR75" s="34" t="str">
        <f>'Atest. Nr.2_3'!I71</f>
        <v/>
      </c>
      <c r="AS75" s="34" t="str">
        <f>Examen!G71</f>
        <v/>
      </c>
      <c r="AT75" s="34" t="str">
        <f>ReExaminare!G71</f>
        <v/>
      </c>
      <c r="AU75" s="81" t="str">
        <f t="shared" si="22"/>
        <v/>
      </c>
      <c r="AV75" s="81"/>
      <c r="AY75" s="34" t="str">
        <f t="shared" si="23"/>
        <v/>
      </c>
      <c r="AZ75" s="34" t="str">
        <f t="shared" si="24"/>
        <v/>
      </c>
      <c r="BA75" s="34" t="str">
        <f>'Ev. Curenta'!I71</f>
        <v/>
      </c>
      <c r="BB75" s="34" t="str">
        <f>IF(NOT(ISBLANK(C75)),
IF('L. Indiv.'!G71&lt;&gt;"n/p",'L. Indiv.'!G71,"n/p"),
"")</f>
        <v/>
      </c>
      <c r="BC75" s="34" t="str">
        <f t="shared" si="25"/>
        <v/>
      </c>
      <c r="BD75" s="34" t="str">
        <f t="shared" si="26"/>
        <v/>
      </c>
      <c r="BE75" s="84" t="str">
        <f t="shared" si="27"/>
        <v/>
      </c>
      <c r="BF75" s="33" t="str">
        <f t="shared" si="28"/>
        <v/>
      </c>
      <c r="BG75" s="34" t="str">
        <f t="shared" si="29"/>
        <v/>
      </c>
    </row>
    <row r="76" spans="2:59" x14ac:dyDescent="0.3">
      <c r="B76" s="34" t="str">
        <f>IF(NOT(ISBLANK(C76)),COUNTA($C$6:C76),"")</f>
        <v/>
      </c>
      <c r="C76" s="57"/>
      <c r="D76" s="49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115" t="str">
        <f t="shared" si="19"/>
        <v/>
      </c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115" t="str">
        <f t="shared" si="20"/>
        <v/>
      </c>
      <c r="AK76" s="115" t="str">
        <f t="shared" si="21"/>
        <v/>
      </c>
      <c r="AL76"/>
      <c r="AM76" s="34" t="str">
        <f>'Atest. Nr.1_1'!I72</f>
        <v/>
      </c>
      <c r="AN76" s="34" t="str">
        <f>'Atest. Nr.1_2'!I72</f>
        <v/>
      </c>
      <c r="AO76" s="34" t="str">
        <f>'Atest. Nr.1_3'!I72</f>
        <v/>
      </c>
      <c r="AP76" s="34" t="str">
        <f>'Atest. Nr.2_1'!I72</f>
        <v/>
      </c>
      <c r="AQ76" s="34" t="str">
        <f>'Atest. Nr.2_2'!I72</f>
        <v/>
      </c>
      <c r="AR76" s="34" t="str">
        <f>'Atest. Nr.2_3'!I72</f>
        <v/>
      </c>
      <c r="AS76" s="34" t="str">
        <f>Examen!G72</f>
        <v/>
      </c>
      <c r="AT76" s="34" t="str">
        <f>ReExaminare!G72</f>
        <v/>
      </c>
      <c r="AU76" s="81" t="str">
        <f t="shared" si="22"/>
        <v/>
      </c>
      <c r="AV76" s="81"/>
      <c r="AY76" s="34" t="str">
        <f t="shared" si="23"/>
        <v/>
      </c>
      <c r="AZ76" s="34" t="str">
        <f t="shared" si="24"/>
        <v/>
      </c>
      <c r="BA76" s="34" t="str">
        <f>'Ev. Curenta'!I72</f>
        <v/>
      </c>
      <c r="BB76" s="34" t="str">
        <f>IF(NOT(ISBLANK(C76)),
IF('L. Indiv.'!G72&lt;&gt;"n/p",'L. Indiv.'!G72,"n/p"),
"")</f>
        <v/>
      </c>
      <c r="BC76" s="34" t="str">
        <f t="shared" si="25"/>
        <v/>
      </c>
      <c r="BD76" s="34" t="str">
        <f t="shared" si="26"/>
        <v/>
      </c>
      <c r="BE76" s="84" t="str">
        <f t="shared" si="27"/>
        <v/>
      </c>
      <c r="BF76" s="33" t="str">
        <f t="shared" si="28"/>
        <v/>
      </c>
      <c r="BG76" s="34" t="str">
        <f t="shared" si="29"/>
        <v/>
      </c>
    </row>
    <row r="77" spans="2:59" x14ac:dyDescent="0.3">
      <c r="B77" s="34" t="str">
        <f>IF(NOT(ISBLANK(C77)),COUNTA($C$6:C77),"")</f>
        <v/>
      </c>
      <c r="C77" s="57"/>
      <c r="D77" s="49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115" t="str">
        <f t="shared" si="19"/>
        <v/>
      </c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115" t="str">
        <f t="shared" si="20"/>
        <v/>
      </c>
      <c r="AK77" s="115" t="str">
        <f t="shared" si="21"/>
        <v/>
      </c>
      <c r="AL77"/>
      <c r="AM77" s="34" t="str">
        <f>'Atest. Nr.1_1'!I73</f>
        <v/>
      </c>
      <c r="AN77" s="34" t="str">
        <f>'Atest. Nr.1_2'!I73</f>
        <v/>
      </c>
      <c r="AO77" s="34" t="str">
        <f>'Atest. Nr.1_3'!I73</f>
        <v/>
      </c>
      <c r="AP77" s="34" t="str">
        <f>'Atest. Nr.2_1'!I73</f>
        <v/>
      </c>
      <c r="AQ77" s="34" t="str">
        <f>'Atest. Nr.2_2'!I73</f>
        <v/>
      </c>
      <c r="AR77" s="34" t="str">
        <f>'Atest. Nr.2_3'!I73</f>
        <v/>
      </c>
      <c r="AS77" s="34" t="str">
        <f>Examen!G73</f>
        <v/>
      </c>
      <c r="AT77" s="34" t="str">
        <f>ReExaminare!G73</f>
        <v/>
      </c>
      <c r="AU77" s="81" t="str">
        <f t="shared" si="22"/>
        <v/>
      </c>
      <c r="AV77" s="81"/>
      <c r="AY77" s="34" t="str">
        <f t="shared" si="23"/>
        <v/>
      </c>
      <c r="AZ77" s="34" t="str">
        <f t="shared" si="24"/>
        <v/>
      </c>
      <c r="BA77" s="34" t="str">
        <f>'Ev. Curenta'!I73</f>
        <v/>
      </c>
      <c r="BB77" s="34" t="str">
        <f>IF(NOT(ISBLANK(C77)),
IF('L. Indiv.'!G73&lt;&gt;"n/p",'L. Indiv.'!G73,"n/p"),
"")</f>
        <v/>
      </c>
      <c r="BC77" s="34" t="str">
        <f t="shared" si="25"/>
        <v/>
      </c>
      <c r="BD77" s="34" t="str">
        <f t="shared" si="26"/>
        <v/>
      </c>
      <c r="BE77" s="84" t="str">
        <f t="shared" si="27"/>
        <v/>
      </c>
      <c r="BF77" s="33" t="str">
        <f t="shared" si="28"/>
        <v/>
      </c>
      <c r="BG77" s="34" t="str">
        <f t="shared" si="29"/>
        <v/>
      </c>
    </row>
    <row r="78" spans="2:59" x14ac:dyDescent="0.3">
      <c r="B78" s="34" t="str">
        <f>IF(NOT(ISBLANK(C78)),COUNTA($C$6:C78),"")</f>
        <v/>
      </c>
      <c r="C78" s="57"/>
      <c r="D78" s="49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115" t="str">
        <f t="shared" si="19"/>
        <v/>
      </c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115" t="str">
        <f t="shared" si="20"/>
        <v/>
      </c>
      <c r="AK78" s="115" t="str">
        <f t="shared" si="21"/>
        <v/>
      </c>
      <c r="AL78"/>
      <c r="AM78" s="34" t="str">
        <f>'Atest. Nr.1_1'!I74</f>
        <v/>
      </c>
      <c r="AN78" s="34" t="str">
        <f>'Atest. Nr.1_2'!I74</f>
        <v/>
      </c>
      <c r="AO78" s="34" t="str">
        <f>'Atest. Nr.1_3'!I74</f>
        <v/>
      </c>
      <c r="AP78" s="34" t="str">
        <f>'Atest. Nr.2_1'!I74</f>
        <v/>
      </c>
      <c r="AQ78" s="34" t="str">
        <f>'Atest. Nr.2_2'!I74</f>
        <v/>
      </c>
      <c r="AR78" s="34" t="str">
        <f>'Atest. Nr.2_3'!I74</f>
        <v/>
      </c>
      <c r="AS78" s="34" t="str">
        <f>Examen!G74</f>
        <v/>
      </c>
      <c r="AT78" s="34" t="str">
        <f>ReExaminare!G74</f>
        <v/>
      </c>
      <c r="AU78" s="81" t="str">
        <f t="shared" si="22"/>
        <v/>
      </c>
      <c r="AV78" s="81"/>
      <c r="AY78" s="34" t="str">
        <f t="shared" si="23"/>
        <v/>
      </c>
      <c r="AZ78" s="34" t="str">
        <f t="shared" si="24"/>
        <v/>
      </c>
      <c r="BA78" s="34" t="str">
        <f>'Ev. Curenta'!I74</f>
        <v/>
      </c>
      <c r="BB78" s="34" t="str">
        <f>IF(NOT(ISBLANK(C78)),
IF('L. Indiv.'!G74&lt;&gt;"n/p",'L. Indiv.'!G74,"n/p"),
"")</f>
        <v/>
      </c>
      <c r="BC78" s="34" t="str">
        <f t="shared" si="25"/>
        <v/>
      </c>
      <c r="BD78" s="34" t="str">
        <f t="shared" si="26"/>
        <v/>
      </c>
      <c r="BE78" s="84" t="str">
        <f t="shared" si="27"/>
        <v/>
      </c>
      <c r="BF78" s="33" t="str">
        <f t="shared" si="28"/>
        <v/>
      </c>
      <c r="BG78" s="34" t="str">
        <f t="shared" si="29"/>
        <v/>
      </c>
    </row>
    <row r="79" spans="2:59" x14ac:dyDescent="0.3">
      <c r="B79" s="34" t="str">
        <f>IF(NOT(ISBLANK(C79)),COUNTA($C$6:C79),"")</f>
        <v/>
      </c>
      <c r="C79" s="57"/>
      <c r="D79" s="49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115" t="str">
        <f t="shared" si="19"/>
        <v/>
      </c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115" t="str">
        <f t="shared" si="20"/>
        <v/>
      </c>
      <c r="AK79" s="115" t="str">
        <f t="shared" si="21"/>
        <v/>
      </c>
      <c r="AL79"/>
      <c r="AM79" s="34" t="str">
        <f>'Atest. Nr.1_1'!I75</f>
        <v/>
      </c>
      <c r="AN79" s="34" t="str">
        <f>'Atest. Nr.1_2'!I75</f>
        <v/>
      </c>
      <c r="AO79" s="34" t="str">
        <f>'Atest. Nr.1_3'!I75</f>
        <v/>
      </c>
      <c r="AP79" s="34" t="str">
        <f>'Atest. Nr.2_1'!I75</f>
        <v/>
      </c>
      <c r="AQ79" s="34" t="str">
        <f>'Atest. Nr.2_2'!I75</f>
        <v/>
      </c>
      <c r="AR79" s="34" t="str">
        <f>'Atest. Nr.2_3'!I75</f>
        <v/>
      </c>
      <c r="AS79" s="34" t="str">
        <f>Examen!G75</f>
        <v/>
      </c>
      <c r="AT79" s="34" t="str">
        <f>ReExaminare!G75</f>
        <v/>
      </c>
      <c r="AU79" s="81" t="str">
        <f t="shared" si="22"/>
        <v/>
      </c>
      <c r="AV79" s="81"/>
      <c r="AY79" s="34" t="str">
        <f t="shared" si="23"/>
        <v/>
      </c>
      <c r="AZ79" s="34" t="str">
        <f t="shared" si="24"/>
        <v/>
      </c>
      <c r="BA79" s="34" t="str">
        <f>'Ev. Curenta'!I75</f>
        <v/>
      </c>
      <c r="BB79" s="34" t="str">
        <f>IF(NOT(ISBLANK(C79)),
IF('L. Indiv.'!G75&lt;&gt;"n/p",'L. Indiv.'!G75,"n/p"),
"")</f>
        <v/>
      </c>
      <c r="BC79" s="34" t="str">
        <f t="shared" si="25"/>
        <v/>
      </c>
      <c r="BD79" s="34" t="str">
        <f t="shared" si="26"/>
        <v/>
      </c>
      <c r="BE79" s="84" t="str">
        <f t="shared" si="27"/>
        <v/>
      </c>
      <c r="BF79" s="33" t="str">
        <f t="shared" si="28"/>
        <v/>
      </c>
      <c r="BG79" s="34" t="str">
        <f t="shared" si="29"/>
        <v/>
      </c>
    </row>
    <row r="80" spans="2:59" x14ac:dyDescent="0.3">
      <c r="B80" s="34" t="str">
        <f>IF(NOT(ISBLANK(C80)),COUNTA($C$6:C80),"")</f>
        <v/>
      </c>
      <c r="C80" s="57"/>
      <c r="D80" s="49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115" t="str">
        <f t="shared" si="19"/>
        <v/>
      </c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115" t="str">
        <f t="shared" si="20"/>
        <v/>
      </c>
      <c r="AK80" s="115" t="str">
        <f t="shared" si="21"/>
        <v/>
      </c>
      <c r="AL80"/>
      <c r="AM80" s="34" t="str">
        <f>'Atest. Nr.1_1'!I76</f>
        <v/>
      </c>
      <c r="AN80" s="34" t="str">
        <f>'Atest. Nr.1_2'!I76</f>
        <v/>
      </c>
      <c r="AO80" s="34" t="str">
        <f>'Atest. Nr.1_3'!I76</f>
        <v/>
      </c>
      <c r="AP80" s="34" t="str">
        <f>'Atest. Nr.2_1'!I76</f>
        <v/>
      </c>
      <c r="AQ80" s="34" t="str">
        <f>'Atest. Nr.2_2'!I76</f>
        <v/>
      </c>
      <c r="AR80" s="34" t="str">
        <f>'Atest. Nr.2_3'!I76</f>
        <v/>
      </c>
      <c r="AS80" s="34" t="str">
        <f>Examen!G76</f>
        <v/>
      </c>
      <c r="AT80" s="34" t="str">
        <f>ReExaminare!G76</f>
        <v/>
      </c>
      <c r="AU80" s="81" t="str">
        <f t="shared" si="22"/>
        <v/>
      </c>
      <c r="AV80" s="81"/>
      <c r="AY80" s="34" t="str">
        <f t="shared" si="23"/>
        <v/>
      </c>
      <c r="AZ80" s="34" t="str">
        <f t="shared" si="24"/>
        <v/>
      </c>
      <c r="BA80" s="34" t="str">
        <f>'Ev. Curenta'!I76</f>
        <v/>
      </c>
      <c r="BB80" s="34" t="str">
        <f>IF(NOT(ISBLANK(C80)),
IF('L. Indiv.'!G76&lt;&gt;"n/p",'L. Indiv.'!G76,"n/p"),
"")</f>
        <v/>
      </c>
      <c r="BC80" s="34" t="str">
        <f t="shared" si="25"/>
        <v/>
      </c>
      <c r="BD80" s="34" t="str">
        <f t="shared" si="26"/>
        <v/>
      </c>
      <c r="BE80" s="84" t="str">
        <f t="shared" si="27"/>
        <v/>
      </c>
      <c r="BF80" s="33" t="str">
        <f t="shared" si="28"/>
        <v/>
      </c>
      <c r="BG80" s="34" t="str">
        <f t="shared" si="29"/>
        <v/>
      </c>
    </row>
    <row r="81" spans="2:59" x14ac:dyDescent="0.3">
      <c r="B81" s="34" t="str">
        <f>IF(NOT(ISBLANK(C81)),COUNTA($C$6:C81),"")</f>
        <v/>
      </c>
      <c r="C81" s="57"/>
      <c r="D81" s="49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115" t="str">
        <f t="shared" si="19"/>
        <v/>
      </c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115" t="str">
        <f t="shared" si="20"/>
        <v/>
      </c>
      <c r="AK81" s="115" t="str">
        <f t="shared" si="21"/>
        <v/>
      </c>
      <c r="AL81"/>
      <c r="AM81" s="34" t="str">
        <f>'Atest. Nr.1_1'!I77</f>
        <v/>
      </c>
      <c r="AN81" s="34" t="str">
        <f>'Atest. Nr.1_2'!I77</f>
        <v/>
      </c>
      <c r="AO81" s="34" t="str">
        <f>'Atest. Nr.1_3'!I77</f>
        <v/>
      </c>
      <c r="AP81" s="34" t="str">
        <f>'Atest. Nr.2_1'!I77</f>
        <v/>
      </c>
      <c r="AQ81" s="34" t="str">
        <f>'Atest. Nr.2_2'!I77</f>
        <v/>
      </c>
      <c r="AR81" s="34" t="str">
        <f>'Atest. Nr.2_3'!I77</f>
        <v/>
      </c>
      <c r="AS81" s="34" t="str">
        <f>Examen!G77</f>
        <v/>
      </c>
      <c r="AT81" s="34" t="str">
        <f>ReExaminare!G77</f>
        <v/>
      </c>
      <c r="AU81" s="81" t="str">
        <f t="shared" si="22"/>
        <v/>
      </c>
      <c r="AV81" s="81"/>
      <c r="AY81" s="34" t="str">
        <f t="shared" si="23"/>
        <v/>
      </c>
      <c r="AZ81" s="34" t="str">
        <f t="shared" si="24"/>
        <v/>
      </c>
      <c r="BA81" s="34" t="str">
        <f>'Ev. Curenta'!I77</f>
        <v/>
      </c>
      <c r="BB81" s="34" t="str">
        <f>IF(NOT(ISBLANK(C81)),
IF('L. Indiv.'!G77&lt;&gt;"n/p",'L. Indiv.'!G77,"n/p"),
"")</f>
        <v/>
      </c>
      <c r="BC81" s="34" t="str">
        <f t="shared" si="25"/>
        <v/>
      </c>
      <c r="BD81" s="34" t="str">
        <f t="shared" si="26"/>
        <v/>
      </c>
      <c r="BE81" s="84" t="str">
        <f t="shared" si="27"/>
        <v/>
      </c>
      <c r="BF81" s="33" t="str">
        <f t="shared" si="28"/>
        <v/>
      </c>
      <c r="BG81" s="34" t="str">
        <f t="shared" si="29"/>
        <v/>
      </c>
    </row>
    <row r="82" spans="2:59" x14ac:dyDescent="0.3">
      <c r="B82" s="34" t="str">
        <f>IF(NOT(ISBLANK(C82)),COUNTA($C$6:C82),"")</f>
        <v/>
      </c>
      <c r="C82" s="57"/>
      <c r="D82" s="49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115" t="str">
        <f t="shared" si="19"/>
        <v/>
      </c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115" t="str">
        <f t="shared" si="20"/>
        <v/>
      </c>
      <c r="AK82" s="115" t="str">
        <f t="shared" si="21"/>
        <v/>
      </c>
      <c r="AL82"/>
      <c r="AM82" s="34" t="str">
        <f>'Atest. Nr.1_1'!I78</f>
        <v/>
      </c>
      <c r="AN82" s="34" t="str">
        <f>'Atest. Nr.1_2'!I78</f>
        <v/>
      </c>
      <c r="AO82" s="34" t="str">
        <f>'Atest. Nr.1_3'!I78</f>
        <v/>
      </c>
      <c r="AP82" s="34" t="str">
        <f>'Atest. Nr.2_1'!I78</f>
        <v/>
      </c>
      <c r="AQ82" s="34" t="str">
        <f>'Atest. Nr.2_2'!I78</f>
        <v/>
      </c>
      <c r="AR82" s="34" t="str">
        <f>'Atest. Nr.2_3'!I78</f>
        <v/>
      </c>
      <c r="AS82" s="34" t="str">
        <f>Examen!G78</f>
        <v/>
      </c>
      <c r="AT82" s="34" t="str">
        <f>ReExaminare!G78</f>
        <v/>
      </c>
      <c r="AU82" s="81" t="str">
        <f t="shared" si="22"/>
        <v/>
      </c>
      <c r="AV82" s="81"/>
      <c r="AY82" s="34" t="str">
        <f t="shared" si="23"/>
        <v/>
      </c>
      <c r="AZ82" s="34" t="str">
        <f t="shared" si="24"/>
        <v/>
      </c>
      <c r="BA82" s="34" t="str">
        <f>'Ev. Curenta'!I78</f>
        <v/>
      </c>
      <c r="BB82" s="34" t="str">
        <f>IF(NOT(ISBLANK(C82)),
IF('L. Indiv.'!G78&lt;&gt;"n/p",'L. Indiv.'!G78,"n/p"),
"")</f>
        <v/>
      </c>
      <c r="BC82" s="34" t="str">
        <f t="shared" si="25"/>
        <v/>
      </c>
      <c r="BD82" s="34" t="str">
        <f t="shared" si="26"/>
        <v/>
      </c>
      <c r="BE82" s="84" t="str">
        <f t="shared" si="27"/>
        <v/>
      </c>
      <c r="BF82" s="33" t="str">
        <f t="shared" si="28"/>
        <v/>
      </c>
      <c r="BG82" s="34" t="str">
        <f t="shared" si="29"/>
        <v/>
      </c>
    </row>
    <row r="83" spans="2:59" x14ac:dyDescent="0.3">
      <c r="B83" s="34" t="str">
        <f>IF(NOT(ISBLANK(C83)),COUNTA($C$6:C83),"")</f>
        <v/>
      </c>
      <c r="C83" s="57"/>
      <c r="D83" s="49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115" t="str">
        <f t="shared" si="19"/>
        <v/>
      </c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115" t="str">
        <f t="shared" si="20"/>
        <v/>
      </c>
      <c r="AK83" s="115" t="str">
        <f t="shared" si="21"/>
        <v/>
      </c>
      <c r="AL83"/>
      <c r="AM83" s="34" t="str">
        <f>'Atest. Nr.1_1'!I79</f>
        <v/>
      </c>
      <c r="AN83" s="34" t="str">
        <f>'Atest. Nr.1_2'!I79</f>
        <v/>
      </c>
      <c r="AO83" s="34" t="str">
        <f>'Atest. Nr.1_3'!I79</f>
        <v/>
      </c>
      <c r="AP83" s="34" t="str">
        <f>'Atest. Nr.2_1'!I79</f>
        <v/>
      </c>
      <c r="AQ83" s="34" t="str">
        <f>'Atest. Nr.2_2'!I79</f>
        <v/>
      </c>
      <c r="AR83" s="34" t="str">
        <f>'Atest. Nr.2_3'!I79</f>
        <v/>
      </c>
      <c r="AS83" s="34" t="str">
        <f>Examen!G79</f>
        <v/>
      </c>
      <c r="AT83" s="34" t="str">
        <f>ReExaminare!G79</f>
        <v/>
      </c>
      <c r="AU83" s="81" t="str">
        <f t="shared" si="22"/>
        <v/>
      </c>
      <c r="AV83" s="81"/>
      <c r="AY83" s="34" t="str">
        <f t="shared" si="23"/>
        <v/>
      </c>
      <c r="AZ83" s="34" t="str">
        <f t="shared" si="24"/>
        <v/>
      </c>
      <c r="BA83" s="34" t="str">
        <f>'Ev. Curenta'!I79</f>
        <v/>
      </c>
      <c r="BB83" s="34" t="str">
        <f>IF(NOT(ISBLANK(C83)),
IF('L. Indiv.'!G79&lt;&gt;"n/p",'L. Indiv.'!G79,"n/p"),
"")</f>
        <v/>
      </c>
      <c r="BC83" s="34" t="str">
        <f t="shared" si="25"/>
        <v/>
      </c>
      <c r="BD83" s="34" t="str">
        <f t="shared" si="26"/>
        <v/>
      </c>
      <c r="BE83" s="84" t="str">
        <f t="shared" si="27"/>
        <v/>
      </c>
      <c r="BF83" s="33" t="str">
        <f t="shared" si="28"/>
        <v/>
      </c>
      <c r="BG83" s="34" t="str">
        <f t="shared" si="29"/>
        <v/>
      </c>
    </row>
    <row r="84" spans="2:59" x14ac:dyDescent="0.3">
      <c r="B84" s="34" t="str">
        <f>IF(NOT(ISBLANK(C84)),COUNTA($C$6:C84),"")</f>
        <v/>
      </c>
      <c r="C84" s="57"/>
      <c r="D84" s="49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115" t="str">
        <f t="shared" si="19"/>
        <v/>
      </c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115" t="str">
        <f t="shared" si="20"/>
        <v/>
      </c>
      <c r="AK84" s="115" t="str">
        <f t="shared" si="21"/>
        <v/>
      </c>
      <c r="AL84"/>
      <c r="AM84" s="34" t="str">
        <f>'Atest. Nr.1_1'!I80</f>
        <v/>
      </c>
      <c r="AN84" s="34" t="str">
        <f>'Atest. Nr.1_2'!I80</f>
        <v/>
      </c>
      <c r="AO84" s="34" t="str">
        <f>'Atest. Nr.1_3'!I80</f>
        <v/>
      </c>
      <c r="AP84" s="34" t="str">
        <f>'Atest. Nr.2_1'!I80</f>
        <v/>
      </c>
      <c r="AQ84" s="34" t="str">
        <f>'Atest. Nr.2_2'!I80</f>
        <v/>
      </c>
      <c r="AR84" s="34" t="str">
        <f>'Atest. Nr.2_3'!I80</f>
        <v/>
      </c>
      <c r="AS84" s="34" t="str">
        <f>Examen!G80</f>
        <v/>
      </c>
      <c r="AT84" s="34" t="str">
        <f>ReExaminare!G80</f>
        <v/>
      </c>
      <c r="AU84" s="81" t="str">
        <f t="shared" si="22"/>
        <v/>
      </c>
      <c r="AV84" s="81"/>
      <c r="AY84" s="34" t="str">
        <f t="shared" si="23"/>
        <v/>
      </c>
      <c r="AZ84" s="34" t="str">
        <f t="shared" si="24"/>
        <v/>
      </c>
      <c r="BA84" s="34" t="str">
        <f>'Ev. Curenta'!I80</f>
        <v/>
      </c>
      <c r="BB84" s="34" t="str">
        <f>IF(NOT(ISBLANK(C84)),
IF('L. Indiv.'!G80&lt;&gt;"n/p",'L. Indiv.'!G80,"n/p"),
"")</f>
        <v/>
      </c>
      <c r="BC84" s="34" t="str">
        <f t="shared" si="25"/>
        <v/>
      </c>
      <c r="BD84" s="34" t="str">
        <f t="shared" si="26"/>
        <v/>
      </c>
      <c r="BE84" s="84" t="str">
        <f t="shared" si="27"/>
        <v/>
      </c>
      <c r="BF84" s="33" t="str">
        <f t="shared" si="28"/>
        <v/>
      </c>
      <c r="BG84" s="34" t="str">
        <f t="shared" si="29"/>
        <v/>
      </c>
    </row>
    <row r="85" spans="2:59" x14ac:dyDescent="0.3">
      <c r="B85" s="34" t="str">
        <f>IF(NOT(ISBLANK(C85)),COUNTA($C$6:C85),"")</f>
        <v/>
      </c>
      <c r="C85" s="57"/>
      <c r="D85" s="49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115" t="str">
        <f t="shared" si="19"/>
        <v/>
      </c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115" t="str">
        <f t="shared" si="20"/>
        <v/>
      </c>
      <c r="AK85" s="115" t="str">
        <f t="shared" si="21"/>
        <v/>
      </c>
      <c r="AL85"/>
      <c r="AM85" s="34" t="str">
        <f>'Atest. Nr.1_1'!I81</f>
        <v/>
      </c>
      <c r="AN85" s="34" t="str">
        <f>'Atest. Nr.1_2'!I81</f>
        <v/>
      </c>
      <c r="AO85" s="34" t="str">
        <f>'Atest. Nr.1_3'!I81</f>
        <v/>
      </c>
      <c r="AP85" s="34" t="str">
        <f>'Atest. Nr.2_1'!I81</f>
        <v/>
      </c>
      <c r="AQ85" s="34" t="str">
        <f>'Atest. Nr.2_2'!I81</f>
        <v/>
      </c>
      <c r="AR85" s="34" t="str">
        <f>'Atest. Nr.2_3'!I81</f>
        <v/>
      </c>
      <c r="AS85" s="34" t="str">
        <f>Examen!G81</f>
        <v/>
      </c>
      <c r="AT85" s="34" t="str">
        <f>ReExaminare!G81</f>
        <v/>
      </c>
      <c r="AU85" s="81" t="str">
        <f t="shared" si="22"/>
        <v/>
      </c>
      <c r="AV85" s="81"/>
      <c r="AY85" s="34" t="str">
        <f t="shared" si="23"/>
        <v/>
      </c>
      <c r="AZ85" s="34" t="str">
        <f t="shared" si="24"/>
        <v/>
      </c>
      <c r="BA85" s="34" t="str">
        <f>'Ev. Curenta'!I81</f>
        <v/>
      </c>
      <c r="BB85" s="34" t="str">
        <f>IF(NOT(ISBLANK(C85)),
IF('L. Indiv.'!G81&lt;&gt;"n/p",'L. Indiv.'!G81,"n/p"),
"")</f>
        <v/>
      </c>
      <c r="BC85" s="34" t="str">
        <f t="shared" si="25"/>
        <v/>
      </c>
      <c r="BD85" s="34" t="str">
        <f t="shared" si="26"/>
        <v/>
      </c>
      <c r="BE85" s="84" t="str">
        <f t="shared" si="27"/>
        <v/>
      </c>
      <c r="BF85" s="33" t="str">
        <f t="shared" si="28"/>
        <v/>
      </c>
      <c r="BG85" s="34" t="str">
        <f t="shared" si="29"/>
        <v/>
      </c>
    </row>
    <row r="86" spans="2:59" x14ac:dyDescent="0.3">
      <c r="B86" s="34" t="str">
        <f>IF(NOT(ISBLANK(C86)),COUNTA($C$6:C86),"")</f>
        <v/>
      </c>
      <c r="C86" s="57"/>
      <c r="D86" s="49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115" t="str">
        <f t="shared" si="19"/>
        <v/>
      </c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115" t="str">
        <f t="shared" si="20"/>
        <v/>
      </c>
      <c r="AK86" s="115" t="str">
        <f t="shared" si="21"/>
        <v/>
      </c>
      <c r="AL86"/>
      <c r="AM86" s="34" t="str">
        <f>'Atest. Nr.1_1'!I82</f>
        <v/>
      </c>
      <c r="AN86" s="34" t="str">
        <f>'Atest. Nr.1_2'!I82</f>
        <v/>
      </c>
      <c r="AO86" s="34" t="str">
        <f>'Atest. Nr.1_3'!I82</f>
        <v/>
      </c>
      <c r="AP86" s="34" t="str">
        <f>'Atest. Nr.2_1'!I82</f>
        <v/>
      </c>
      <c r="AQ86" s="34" t="str">
        <f>'Atest. Nr.2_2'!I82</f>
        <v/>
      </c>
      <c r="AR86" s="34" t="str">
        <f>'Atest. Nr.2_3'!I82</f>
        <v/>
      </c>
      <c r="AS86" s="34" t="str">
        <f>Examen!G82</f>
        <v/>
      </c>
      <c r="AT86" s="34" t="str">
        <f>ReExaminare!G82</f>
        <v/>
      </c>
      <c r="AU86" s="81" t="str">
        <f t="shared" si="22"/>
        <v/>
      </c>
      <c r="AV86" s="81"/>
      <c r="AY86" s="34" t="str">
        <f t="shared" si="23"/>
        <v/>
      </c>
      <c r="AZ86" s="34" t="str">
        <f t="shared" si="24"/>
        <v/>
      </c>
      <c r="BA86" s="34" t="str">
        <f>'Ev. Curenta'!I82</f>
        <v/>
      </c>
      <c r="BB86" s="34" t="str">
        <f>IF(NOT(ISBLANK(C86)),
IF('L. Indiv.'!G82&lt;&gt;"n/p",'L. Indiv.'!G82,"n/p"),
"")</f>
        <v/>
      </c>
      <c r="BC86" s="34" t="str">
        <f t="shared" si="25"/>
        <v/>
      </c>
      <c r="BD86" s="34" t="str">
        <f t="shared" si="26"/>
        <v/>
      </c>
      <c r="BE86" s="84" t="str">
        <f t="shared" si="27"/>
        <v/>
      </c>
      <c r="BF86" s="33" t="str">
        <f t="shared" si="28"/>
        <v/>
      </c>
      <c r="BG86" s="34" t="str">
        <f t="shared" si="29"/>
        <v/>
      </c>
    </row>
    <row r="87" spans="2:59" x14ac:dyDescent="0.3">
      <c r="B87" s="34" t="str">
        <f>IF(NOT(ISBLANK(C87)),COUNTA($C$6:C87),"")</f>
        <v/>
      </c>
      <c r="C87" s="57"/>
      <c r="D87" s="49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115" t="str">
        <f t="shared" si="19"/>
        <v/>
      </c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115" t="str">
        <f t="shared" si="20"/>
        <v/>
      </c>
      <c r="AK87" s="115" t="str">
        <f t="shared" si="21"/>
        <v/>
      </c>
      <c r="AL87"/>
      <c r="AM87" s="34" t="str">
        <f>'Atest. Nr.1_1'!I83</f>
        <v/>
      </c>
      <c r="AN87" s="34" t="str">
        <f>'Atest. Nr.1_2'!I83</f>
        <v/>
      </c>
      <c r="AO87" s="34" t="str">
        <f>'Atest. Nr.1_3'!I83</f>
        <v/>
      </c>
      <c r="AP87" s="34" t="str">
        <f>'Atest. Nr.2_1'!I83</f>
        <v/>
      </c>
      <c r="AQ87" s="34" t="str">
        <f>'Atest. Nr.2_2'!I83</f>
        <v/>
      </c>
      <c r="AR87" s="34" t="str">
        <f>'Atest. Nr.2_3'!I83</f>
        <v/>
      </c>
      <c r="AS87" s="34" t="str">
        <f>Examen!G83</f>
        <v/>
      </c>
      <c r="AT87" s="34" t="str">
        <f>ReExaminare!G83</f>
        <v/>
      </c>
      <c r="AU87" s="81" t="str">
        <f t="shared" si="22"/>
        <v/>
      </c>
      <c r="AV87" s="81"/>
      <c r="AY87" s="34" t="str">
        <f t="shared" si="23"/>
        <v/>
      </c>
      <c r="AZ87" s="34" t="str">
        <f t="shared" si="24"/>
        <v/>
      </c>
      <c r="BA87" s="34" t="str">
        <f>'Ev. Curenta'!I83</f>
        <v/>
      </c>
      <c r="BB87" s="34" t="str">
        <f>IF(NOT(ISBLANK(C87)),
IF('L. Indiv.'!G83&lt;&gt;"n/p",'L. Indiv.'!G83,"n/p"),
"")</f>
        <v/>
      </c>
      <c r="BC87" s="34" t="str">
        <f t="shared" si="25"/>
        <v/>
      </c>
      <c r="BD87" s="34" t="str">
        <f t="shared" si="26"/>
        <v/>
      </c>
      <c r="BE87" s="84" t="str">
        <f t="shared" si="27"/>
        <v/>
      </c>
      <c r="BF87" s="33" t="str">
        <f t="shared" si="28"/>
        <v/>
      </c>
      <c r="BG87" s="34" t="str">
        <f t="shared" si="29"/>
        <v/>
      </c>
    </row>
    <row r="88" spans="2:59" x14ac:dyDescent="0.3">
      <c r="B88" s="34" t="str">
        <f>IF(NOT(ISBLANK(C88)),COUNTA($C$6:C88),"")</f>
        <v/>
      </c>
      <c r="C88" s="57"/>
      <c r="D88" s="49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115" t="str">
        <f t="shared" si="19"/>
        <v/>
      </c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115" t="str">
        <f t="shared" si="20"/>
        <v/>
      </c>
      <c r="AK88" s="115" t="str">
        <f t="shared" si="21"/>
        <v/>
      </c>
      <c r="AL88"/>
      <c r="AM88" s="34" t="str">
        <f>'Atest. Nr.1_1'!I84</f>
        <v/>
      </c>
      <c r="AN88" s="34" t="str">
        <f>'Atest. Nr.1_2'!I84</f>
        <v/>
      </c>
      <c r="AO88" s="34" t="str">
        <f>'Atest. Nr.1_3'!I84</f>
        <v/>
      </c>
      <c r="AP88" s="34" t="str">
        <f>'Atest. Nr.2_1'!I84</f>
        <v/>
      </c>
      <c r="AQ88" s="34" t="str">
        <f>'Atest. Nr.2_2'!I84</f>
        <v/>
      </c>
      <c r="AR88" s="34" t="str">
        <f>'Atest. Nr.2_3'!I84</f>
        <v/>
      </c>
      <c r="AS88" s="34" t="str">
        <f>Examen!G84</f>
        <v/>
      </c>
      <c r="AT88" s="34" t="str">
        <f>ReExaminare!G84</f>
        <v/>
      </c>
      <c r="AU88" s="81" t="str">
        <f t="shared" si="22"/>
        <v/>
      </c>
      <c r="AV88" s="81"/>
      <c r="AY88" s="34" t="str">
        <f t="shared" si="23"/>
        <v/>
      </c>
      <c r="AZ88" s="34" t="str">
        <f t="shared" si="24"/>
        <v/>
      </c>
      <c r="BA88" s="34" t="str">
        <f>'Ev. Curenta'!I84</f>
        <v/>
      </c>
      <c r="BB88" s="34" t="str">
        <f>IF(NOT(ISBLANK(C88)),
IF('L. Indiv.'!G84&lt;&gt;"n/p",'L. Indiv.'!G84,"n/p"),
"")</f>
        <v/>
      </c>
      <c r="BC88" s="34" t="str">
        <f t="shared" si="25"/>
        <v/>
      </c>
      <c r="BD88" s="34" t="str">
        <f t="shared" si="26"/>
        <v/>
      </c>
      <c r="BE88" s="84" t="str">
        <f t="shared" si="27"/>
        <v/>
      </c>
      <c r="BF88" s="33" t="str">
        <f t="shared" si="28"/>
        <v/>
      </c>
      <c r="BG88" s="34" t="str">
        <f t="shared" si="29"/>
        <v/>
      </c>
    </row>
    <row r="89" spans="2:59" x14ac:dyDescent="0.3">
      <c r="B89" s="34" t="str">
        <f>IF(NOT(ISBLANK(C89)),COUNTA($C$6:C89),"")</f>
        <v/>
      </c>
      <c r="C89" s="57"/>
      <c r="D89" s="49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115" t="str">
        <f t="shared" si="19"/>
        <v/>
      </c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115" t="str">
        <f t="shared" si="20"/>
        <v/>
      </c>
      <c r="AK89" s="115" t="str">
        <f t="shared" si="21"/>
        <v/>
      </c>
      <c r="AL89"/>
      <c r="AM89" s="34" t="str">
        <f>'Atest. Nr.1_1'!I85</f>
        <v/>
      </c>
      <c r="AN89" s="34" t="str">
        <f>'Atest. Nr.1_2'!I85</f>
        <v/>
      </c>
      <c r="AO89" s="34" t="str">
        <f>'Atest. Nr.1_3'!I85</f>
        <v/>
      </c>
      <c r="AP89" s="34" t="str">
        <f>'Atest. Nr.2_1'!I85</f>
        <v/>
      </c>
      <c r="AQ89" s="34" t="str">
        <f>'Atest. Nr.2_2'!I85</f>
        <v/>
      </c>
      <c r="AR89" s="34" t="str">
        <f>'Atest. Nr.2_3'!I85</f>
        <v/>
      </c>
      <c r="AS89" s="34" t="str">
        <f>Examen!G85</f>
        <v/>
      </c>
      <c r="AT89" s="34" t="str">
        <f>ReExaminare!G85</f>
        <v/>
      </c>
      <c r="AU89" s="81" t="str">
        <f t="shared" si="22"/>
        <v/>
      </c>
      <c r="AV89" s="81"/>
      <c r="AY89" s="34" t="str">
        <f t="shared" si="23"/>
        <v/>
      </c>
      <c r="AZ89" s="34" t="str">
        <f t="shared" si="24"/>
        <v/>
      </c>
      <c r="BA89" s="34" t="str">
        <f>'Ev. Curenta'!I85</f>
        <v/>
      </c>
      <c r="BB89" s="34" t="str">
        <f>IF(NOT(ISBLANK(C89)),
IF('L. Indiv.'!G85&lt;&gt;"n/p",'L. Indiv.'!G85,"n/p"),
"")</f>
        <v/>
      </c>
      <c r="BC89" s="34" t="str">
        <f t="shared" si="25"/>
        <v/>
      </c>
      <c r="BD89" s="34" t="str">
        <f t="shared" si="26"/>
        <v/>
      </c>
      <c r="BE89" s="84" t="str">
        <f t="shared" si="27"/>
        <v/>
      </c>
      <c r="BF89" s="33" t="str">
        <f t="shared" si="28"/>
        <v/>
      </c>
      <c r="BG89" s="34" t="str">
        <f t="shared" si="29"/>
        <v/>
      </c>
    </row>
    <row r="90" spans="2:59" x14ac:dyDescent="0.3">
      <c r="B90" s="34" t="str">
        <f>IF(NOT(ISBLANK(C90)),COUNTA($C$6:C90),"")</f>
        <v/>
      </c>
      <c r="C90" s="57"/>
      <c r="D90" s="49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115" t="str">
        <f t="shared" si="19"/>
        <v/>
      </c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115" t="str">
        <f t="shared" si="20"/>
        <v/>
      </c>
      <c r="AK90" s="115" t="str">
        <f t="shared" si="21"/>
        <v/>
      </c>
      <c r="AL90"/>
      <c r="AM90" s="34" t="str">
        <f>'Atest. Nr.1_1'!I86</f>
        <v/>
      </c>
      <c r="AN90" s="34" t="str">
        <f>'Atest. Nr.1_2'!I86</f>
        <v/>
      </c>
      <c r="AO90" s="34" t="str">
        <f>'Atest. Nr.1_3'!I86</f>
        <v/>
      </c>
      <c r="AP90" s="34" t="str">
        <f>'Atest. Nr.2_1'!I86</f>
        <v/>
      </c>
      <c r="AQ90" s="34" t="str">
        <f>'Atest. Nr.2_2'!I86</f>
        <v/>
      </c>
      <c r="AR90" s="34" t="str">
        <f>'Atest. Nr.2_3'!I86</f>
        <v/>
      </c>
      <c r="AS90" s="34" t="str">
        <f>Examen!G86</f>
        <v/>
      </c>
      <c r="AT90" s="34" t="str">
        <f>ReExaminare!G86</f>
        <v/>
      </c>
      <c r="AU90" s="81" t="str">
        <f t="shared" si="22"/>
        <v/>
      </c>
      <c r="AV90" s="81"/>
      <c r="AY90" s="34" t="str">
        <f t="shared" si="23"/>
        <v/>
      </c>
      <c r="AZ90" s="34" t="str">
        <f t="shared" si="24"/>
        <v/>
      </c>
      <c r="BA90" s="34" t="str">
        <f>'Ev. Curenta'!I86</f>
        <v/>
      </c>
      <c r="BB90" s="34" t="str">
        <f>IF(NOT(ISBLANK(C90)),
IF('L. Indiv.'!G86&lt;&gt;"n/p",'L. Indiv.'!G86,"n/p"),
"")</f>
        <v/>
      </c>
      <c r="BC90" s="34" t="str">
        <f t="shared" si="25"/>
        <v/>
      </c>
      <c r="BD90" s="34" t="str">
        <f t="shared" si="26"/>
        <v/>
      </c>
      <c r="BE90" s="84" t="str">
        <f t="shared" si="27"/>
        <v/>
      </c>
      <c r="BF90" s="33" t="str">
        <f t="shared" si="28"/>
        <v/>
      </c>
      <c r="BG90" s="34" t="str">
        <f t="shared" si="29"/>
        <v/>
      </c>
    </row>
    <row r="91" spans="2:59" x14ac:dyDescent="0.3">
      <c r="B91" s="34" t="str">
        <f>IF(NOT(ISBLANK(C91)),COUNTA($C$6:C91),"")</f>
        <v/>
      </c>
      <c r="C91" s="57"/>
      <c r="D91" s="49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115" t="str">
        <f t="shared" si="19"/>
        <v/>
      </c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115" t="str">
        <f t="shared" si="20"/>
        <v/>
      </c>
      <c r="AK91" s="115" t="str">
        <f t="shared" si="21"/>
        <v/>
      </c>
      <c r="AL91"/>
      <c r="AM91" s="34" t="str">
        <f>'Atest. Nr.1_1'!I87</f>
        <v/>
      </c>
      <c r="AN91" s="34" t="str">
        <f>'Atest. Nr.1_2'!I87</f>
        <v/>
      </c>
      <c r="AO91" s="34" t="str">
        <f>'Atest. Nr.1_3'!I87</f>
        <v/>
      </c>
      <c r="AP91" s="34" t="str">
        <f>'Atest. Nr.2_1'!I87</f>
        <v/>
      </c>
      <c r="AQ91" s="34" t="str">
        <f>'Atest. Nr.2_2'!I87</f>
        <v/>
      </c>
      <c r="AR91" s="34" t="str">
        <f>'Atest. Nr.2_3'!I87</f>
        <v/>
      </c>
      <c r="AS91" s="34" t="str">
        <f>Examen!G87</f>
        <v/>
      </c>
      <c r="AT91" s="34" t="str">
        <f>ReExaminare!G87</f>
        <v/>
      </c>
      <c r="AU91" s="81" t="str">
        <f t="shared" si="22"/>
        <v/>
      </c>
      <c r="AV91" s="81"/>
      <c r="AY91" s="34" t="str">
        <f t="shared" si="23"/>
        <v/>
      </c>
      <c r="AZ91" s="34" t="str">
        <f t="shared" si="24"/>
        <v/>
      </c>
      <c r="BA91" s="34" t="str">
        <f>'Ev. Curenta'!I87</f>
        <v/>
      </c>
      <c r="BB91" s="34" t="str">
        <f>IF(NOT(ISBLANK(C91)),
IF('L. Indiv.'!G87&lt;&gt;"n/p",'L. Indiv.'!G87,"n/p"),
"")</f>
        <v/>
      </c>
      <c r="BC91" s="34" t="str">
        <f t="shared" si="25"/>
        <v/>
      </c>
      <c r="BD91" s="34" t="str">
        <f t="shared" si="26"/>
        <v/>
      </c>
      <c r="BE91" s="84" t="str">
        <f t="shared" si="27"/>
        <v/>
      </c>
      <c r="BF91" s="33" t="str">
        <f t="shared" si="28"/>
        <v/>
      </c>
      <c r="BG91" s="34" t="str">
        <f t="shared" si="29"/>
        <v/>
      </c>
    </row>
    <row r="92" spans="2:59" x14ac:dyDescent="0.3">
      <c r="B92" s="34" t="str">
        <f>IF(NOT(ISBLANK(C92)),COUNTA($C$6:C92),"")</f>
        <v/>
      </c>
      <c r="C92" s="57"/>
      <c r="D92" s="49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115" t="str">
        <f t="shared" si="19"/>
        <v/>
      </c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115" t="str">
        <f t="shared" si="20"/>
        <v/>
      </c>
      <c r="AK92" s="115" t="str">
        <f t="shared" si="21"/>
        <v/>
      </c>
      <c r="AL92"/>
      <c r="AM92" s="34" t="str">
        <f>'Atest. Nr.1_1'!I88</f>
        <v/>
      </c>
      <c r="AN92" s="34" t="str">
        <f>'Atest. Nr.1_2'!I88</f>
        <v/>
      </c>
      <c r="AO92" s="34" t="str">
        <f>'Atest. Nr.1_3'!I88</f>
        <v/>
      </c>
      <c r="AP92" s="34" t="str">
        <f>'Atest. Nr.2_1'!I88</f>
        <v/>
      </c>
      <c r="AQ92" s="34" t="str">
        <f>'Atest. Nr.2_2'!I88</f>
        <v/>
      </c>
      <c r="AR92" s="34" t="str">
        <f>'Atest. Nr.2_3'!I88</f>
        <v/>
      </c>
      <c r="AS92" s="34" t="str">
        <f>Examen!G88</f>
        <v/>
      </c>
      <c r="AT92" s="34" t="str">
        <f>ReExaminare!G88</f>
        <v/>
      </c>
      <c r="AU92" s="81" t="str">
        <f t="shared" si="22"/>
        <v/>
      </c>
      <c r="AV92" s="81"/>
      <c r="AY92" s="34" t="str">
        <f t="shared" si="23"/>
        <v/>
      </c>
      <c r="AZ92" s="34" t="str">
        <f t="shared" si="24"/>
        <v/>
      </c>
      <c r="BA92" s="34" t="str">
        <f>'Ev. Curenta'!I88</f>
        <v/>
      </c>
      <c r="BB92" s="34" t="str">
        <f>IF(NOT(ISBLANK(C92)),
IF('L. Indiv.'!G88&lt;&gt;"n/p",'L. Indiv.'!G88,"n/p"),
"")</f>
        <v/>
      </c>
      <c r="BC92" s="34" t="str">
        <f t="shared" si="25"/>
        <v/>
      </c>
      <c r="BD92" s="34" t="str">
        <f t="shared" si="26"/>
        <v/>
      </c>
      <c r="BE92" s="84" t="str">
        <f t="shared" si="27"/>
        <v/>
      </c>
      <c r="BF92" s="33" t="str">
        <f t="shared" si="28"/>
        <v/>
      </c>
      <c r="BG92" s="34" t="str">
        <f t="shared" si="29"/>
        <v/>
      </c>
    </row>
    <row r="93" spans="2:59" x14ac:dyDescent="0.3">
      <c r="B93" s="34" t="str">
        <f>IF(NOT(ISBLANK(C93)),COUNTA($C$6:C93),"")</f>
        <v/>
      </c>
      <c r="C93" s="57"/>
      <c r="D93" s="49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115" t="str">
        <f t="shared" si="19"/>
        <v/>
      </c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115" t="str">
        <f t="shared" si="20"/>
        <v/>
      </c>
      <c r="AK93" s="115" t="str">
        <f t="shared" si="21"/>
        <v/>
      </c>
      <c r="AL93"/>
      <c r="AM93" s="34" t="str">
        <f>'Atest. Nr.1_1'!I89</f>
        <v/>
      </c>
      <c r="AN93" s="34" t="str">
        <f>'Atest. Nr.1_2'!I89</f>
        <v/>
      </c>
      <c r="AO93" s="34" t="str">
        <f>'Atest. Nr.1_3'!I89</f>
        <v/>
      </c>
      <c r="AP93" s="34" t="str">
        <f>'Atest. Nr.2_1'!I89</f>
        <v/>
      </c>
      <c r="AQ93" s="34" t="str">
        <f>'Atest. Nr.2_2'!I89</f>
        <v/>
      </c>
      <c r="AR93" s="34" t="str">
        <f>'Atest. Nr.2_3'!I89</f>
        <v/>
      </c>
      <c r="AS93" s="34" t="str">
        <f>Examen!G89</f>
        <v/>
      </c>
      <c r="AT93" s="34" t="str">
        <f>ReExaminare!G89</f>
        <v/>
      </c>
      <c r="AU93" s="81" t="str">
        <f t="shared" si="22"/>
        <v/>
      </c>
      <c r="AV93" s="81"/>
      <c r="AY93" s="34" t="str">
        <f t="shared" si="23"/>
        <v/>
      </c>
      <c r="AZ93" s="34" t="str">
        <f t="shared" si="24"/>
        <v/>
      </c>
      <c r="BA93" s="34" t="str">
        <f>'Ev. Curenta'!I89</f>
        <v/>
      </c>
      <c r="BB93" s="34" t="str">
        <f>IF(NOT(ISBLANK(C93)),
IF('L. Indiv.'!G89&lt;&gt;"n/p",'L. Indiv.'!G89,"n/p"),
"")</f>
        <v/>
      </c>
      <c r="BC93" s="34" t="str">
        <f t="shared" si="25"/>
        <v/>
      </c>
      <c r="BD93" s="34" t="str">
        <f t="shared" si="26"/>
        <v/>
      </c>
      <c r="BE93" s="84" t="str">
        <f t="shared" si="27"/>
        <v/>
      </c>
      <c r="BF93" s="33" t="str">
        <f t="shared" si="28"/>
        <v/>
      </c>
      <c r="BG93" s="34" t="str">
        <f t="shared" si="29"/>
        <v/>
      </c>
    </row>
    <row r="94" spans="2:59" x14ac:dyDescent="0.3">
      <c r="B94" s="34" t="str">
        <f>IF(NOT(ISBLANK(C94)),COUNTA($C$6:C94),"")</f>
        <v/>
      </c>
      <c r="C94" s="57"/>
      <c r="D94" s="49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115" t="str">
        <f t="shared" si="19"/>
        <v/>
      </c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115" t="str">
        <f t="shared" si="20"/>
        <v/>
      </c>
      <c r="AK94" s="115" t="str">
        <f t="shared" si="21"/>
        <v/>
      </c>
      <c r="AL94"/>
      <c r="AM94" s="34" t="str">
        <f>'Atest. Nr.1_1'!I90</f>
        <v/>
      </c>
      <c r="AN94" s="34" t="str">
        <f>'Atest. Nr.1_2'!I90</f>
        <v/>
      </c>
      <c r="AO94" s="34" t="str">
        <f>'Atest. Nr.1_3'!I90</f>
        <v/>
      </c>
      <c r="AP94" s="34" t="str">
        <f>'Atest. Nr.2_1'!I90</f>
        <v/>
      </c>
      <c r="AQ94" s="34" t="str">
        <f>'Atest. Nr.2_2'!I90</f>
        <v/>
      </c>
      <c r="AR94" s="34" t="str">
        <f>'Atest. Nr.2_3'!I90</f>
        <v/>
      </c>
      <c r="AS94" s="34" t="str">
        <f>Examen!G90</f>
        <v/>
      </c>
      <c r="AT94" s="34" t="str">
        <f>ReExaminare!G90</f>
        <v/>
      </c>
      <c r="AU94" s="81" t="str">
        <f t="shared" si="22"/>
        <v/>
      </c>
      <c r="AV94" s="81"/>
      <c r="AY94" s="34" t="str">
        <f t="shared" si="23"/>
        <v/>
      </c>
      <c r="AZ94" s="34" t="str">
        <f t="shared" si="24"/>
        <v/>
      </c>
      <c r="BA94" s="34" t="str">
        <f>'Ev. Curenta'!I90</f>
        <v/>
      </c>
      <c r="BB94" s="34" t="str">
        <f>IF(NOT(ISBLANK(C94)),
IF('L. Indiv.'!G90&lt;&gt;"n/p",'L. Indiv.'!G90,"n/p"),
"")</f>
        <v/>
      </c>
      <c r="BC94" s="34" t="str">
        <f t="shared" si="25"/>
        <v/>
      </c>
      <c r="BD94" s="34" t="str">
        <f t="shared" si="26"/>
        <v/>
      </c>
      <c r="BE94" s="84" t="str">
        <f t="shared" si="27"/>
        <v/>
      </c>
      <c r="BF94" s="33" t="str">
        <f t="shared" si="28"/>
        <v/>
      </c>
      <c r="BG94" s="34" t="str">
        <f t="shared" si="29"/>
        <v/>
      </c>
    </row>
    <row r="95" spans="2:59" x14ac:dyDescent="0.3">
      <c r="B95" s="34" t="str">
        <f>IF(NOT(ISBLANK(C95)),COUNTA($C$6:C95),"")</f>
        <v/>
      </c>
      <c r="C95" s="57"/>
      <c r="D95" s="49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115" t="str">
        <f t="shared" si="19"/>
        <v/>
      </c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115" t="str">
        <f t="shared" si="20"/>
        <v/>
      </c>
      <c r="AK95" s="115" t="str">
        <f t="shared" si="21"/>
        <v/>
      </c>
      <c r="AL95"/>
      <c r="AM95" s="34" t="str">
        <f>'Atest. Nr.1_1'!I91</f>
        <v/>
      </c>
      <c r="AN95" s="34" t="str">
        <f>'Atest. Nr.1_2'!I91</f>
        <v/>
      </c>
      <c r="AO95" s="34" t="str">
        <f>'Atest. Nr.1_3'!I91</f>
        <v/>
      </c>
      <c r="AP95" s="34" t="str">
        <f>'Atest. Nr.2_1'!I91</f>
        <v/>
      </c>
      <c r="AQ95" s="34" t="str">
        <f>'Atest. Nr.2_2'!I91</f>
        <v/>
      </c>
      <c r="AR95" s="34" t="str">
        <f>'Atest. Nr.2_3'!I91</f>
        <v/>
      </c>
      <c r="AS95" s="34" t="str">
        <f>Examen!G91</f>
        <v/>
      </c>
      <c r="AT95" s="34" t="str">
        <f>ReExaminare!G91</f>
        <v/>
      </c>
      <c r="AU95" s="81" t="str">
        <f t="shared" si="22"/>
        <v/>
      </c>
      <c r="AV95" s="81"/>
      <c r="AY95" s="34" t="str">
        <f t="shared" si="23"/>
        <v/>
      </c>
      <c r="AZ95" s="34" t="str">
        <f t="shared" si="24"/>
        <v/>
      </c>
      <c r="BA95" s="34" t="str">
        <f>'Ev. Curenta'!I91</f>
        <v/>
      </c>
      <c r="BB95" s="34" t="str">
        <f>IF(NOT(ISBLANK(C95)),
IF('L. Indiv.'!G91&lt;&gt;"n/p",'L. Indiv.'!G91,"n/p"),
"")</f>
        <v/>
      </c>
      <c r="BC95" s="34" t="str">
        <f t="shared" si="25"/>
        <v/>
      </c>
      <c r="BD95" s="34" t="str">
        <f t="shared" si="26"/>
        <v/>
      </c>
      <c r="BE95" s="84" t="str">
        <f t="shared" si="27"/>
        <v/>
      </c>
      <c r="BF95" s="33" t="str">
        <f t="shared" si="28"/>
        <v/>
      </c>
      <c r="BG95" s="34" t="str">
        <f t="shared" si="29"/>
        <v/>
      </c>
    </row>
    <row r="96" spans="2:59" x14ac:dyDescent="0.3">
      <c r="B96" s="34" t="str">
        <f>IF(NOT(ISBLANK(C96)),COUNTA($C$6:C96),"")</f>
        <v/>
      </c>
      <c r="C96" s="57"/>
      <c r="D96" s="49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115" t="str">
        <f t="shared" si="19"/>
        <v/>
      </c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115" t="str">
        <f t="shared" si="20"/>
        <v/>
      </c>
      <c r="AK96" s="115" t="str">
        <f t="shared" si="21"/>
        <v/>
      </c>
      <c r="AL96"/>
      <c r="AM96" s="34" t="str">
        <f>'Atest. Nr.1_1'!I92</f>
        <v/>
      </c>
      <c r="AN96" s="34" t="str">
        <f>'Atest. Nr.1_2'!I92</f>
        <v/>
      </c>
      <c r="AO96" s="34" t="str">
        <f>'Atest. Nr.1_3'!I92</f>
        <v/>
      </c>
      <c r="AP96" s="34" t="str">
        <f>'Atest. Nr.2_1'!I92</f>
        <v/>
      </c>
      <c r="AQ96" s="34" t="str">
        <f>'Atest. Nr.2_2'!I92</f>
        <v/>
      </c>
      <c r="AR96" s="34" t="str">
        <f>'Atest. Nr.2_3'!I92</f>
        <v/>
      </c>
      <c r="AS96" s="34" t="str">
        <f>Examen!G92</f>
        <v/>
      </c>
      <c r="AT96" s="34" t="str">
        <f>ReExaminare!G92</f>
        <v/>
      </c>
      <c r="AU96" s="81" t="str">
        <f t="shared" si="22"/>
        <v/>
      </c>
      <c r="AV96" s="81"/>
      <c r="AY96" s="34" t="str">
        <f t="shared" si="23"/>
        <v/>
      </c>
      <c r="AZ96" s="34" t="str">
        <f t="shared" si="24"/>
        <v/>
      </c>
      <c r="BA96" s="34" t="str">
        <f>'Ev. Curenta'!I92</f>
        <v/>
      </c>
      <c r="BB96" s="34" t="str">
        <f>IF(NOT(ISBLANK(C96)),
IF('L. Indiv.'!G92&lt;&gt;"n/p",'L. Indiv.'!G92,"n/p"),
"")</f>
        <v/>
      </c>
      <c r="BC96" s="34" t="str">
        <f t="shared" si="25"/>
        <v/>
      </c>
      <c r="BD96" s="34" t="str">
        <f t="shared" si="26"/>
        <v/>
      </c>
      <c r="BE96" s="84" t="str">
        <f t="shared" si="27"/>
        <v/>
      </c>
      <c r="BF96" s="33" t="str">
        <f t="shared" si="28"/>
        <v/>
      </c>
      <c r="BG96" s="34" t="str">
        <f t="shared" si="29"/>
        <v/>
      </c>
    </row>
    <row r="97" spans="2:59" x14ac:dyDescent="0.3">
      <c r="B97" s="34" t="str">
        <f>IF(NOT(ISBLANK(C97)),COUNTA($C$6:C97),"")</f>
        <v/>
      </c>
      <c r="C97" s="57"/>
      <c r="D97" s="49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115" t="str">
        <f t="shared" si="19"/>
        <v/>
      </c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115" t="str">
        <f t="shared" si="20"/>
        <v/>
      </c>
      <c r="AK97" s="115" t="str">
        <f t="shared" si="21"/>
        <v/>
      </c>
      <c r="AL97"/>
      <c r="AM97" s="34" t="str">
        <f>'Atest. Nr.1_1'!I93</f>
        <v/>
      </c>
      <c r="AN97" s="34" t="str">
        <f>'Atest. Nr.1_2'!I93</f>
        <v/>
      </c>
      <c r="AO97" s="34" t="str">
        <f>'Atest. Nr.1_3'!I93</f>
        <v/>
      </c>
      <c r="AP97" s="34" t="str">
        <f>'Atest. Nr.2_1'!I93</f>
        <v/>
      </c>
      <c r="AQ97" s="34" t="str">
        <f>'Atest. Nr.2_2'!I93</f>
        <v/>
      </c>
      <c r="AR97" s="34" t="str">
        <f>'Atest. Nr.2_3'!I93</f>
        <v/>
      </c>
      <c r="AS97" s="34" t="str">
        <f>Examen!G93</f>
        <v/>
      </c>
      <c r="AT97" s="34" t="str">
        <f>ReExaminare!G93</f>
        <v/>
      </c>
      <c r="AU97" s="81" t="str">
        <f t="shared" si="22"/>
        <v/>
      </c>
      <c r="AV97" s="81"/>
      <c r="AY97" s="34" t="str">
        <f t="shared" si="23"/>
        <v/>
      </c>
      <c r="AZ97" s="34" t="str">
        <f t="shared" si="24"/>
        <v/>
      </c>
      <c r="BA97" s="34" t="str">
        <f>'Ev. Curenta'!I93</f>
        <v/>
      </c>
      <c r="BB97" s="34" t="str">
        <f>IF(NOT(ISBLANK(C97)),
IF('L. Indiv.'!G93&lt;&gt;"n/p",'L. Indiv.'!G93,"n/p"),
"")</f>
        <v/>
      </c>
      <c r="BC97" s="34" t="str">
        <f t="shared" si="25"/>
        <v/>
      </c>
      <c r="BD97" s="34" t="str">
        <f t="shared" si="26"/>
        <v/>
      </c>
      <c r="BE97" s="84" t="str">
        <f t="shared" si="27"/>
        <v/>
      </c>
      <c r="BF97" s="33" t="str">
        <f t="shared" si="28"/>
        <v/>
      </c>
      <c r="BG97" s="34" t="str">
        <f t="shared" si="29"/>
        <v/>
      </c>
    </row>
    <row r="98" spans="2:59" x14ac:dyDescent="0.3">
      <c r="B98" s="34" t="str">
        <f>IF(NOT(ISBLANK(C98)),COUNTA($C$6:C98),"")</f>
        <v/>
      </c>
      <c r="C98" s="57"/>
      <c r="D98" s="49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115" t="str">
        <f t="shared" si="19"/>
        <v/>
      </c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115" t="str">
        <f t="shared" si="20"/>
        <v/>
      </c>
      <c r="AK98" s="115" t="str">
        <f t="shared" si="21"/>
        <v/>
      </c>
      <c r="AL98"/>
      <c r="AM98" s="34" t="str">
        <f>'Atest. Nr.1_1'!I94</f>
        <v/>
      </c>
      <c r="AN98" s="34" t="str">
        <f>'Atest. Nr.1_2'!I94</f>
        <v/>
      </c>
      <c r="AO98" s="34" t="str">
        <f>'Atest. Nr.1_3'!I94</f>
        <v/>
      </c>
      <c r="AP98" s="34" t="str">
        <f>'Atest. Nr.2_1'!I94</f>
        <v/>
      </c>
      <c r="AQ98" s="34" t="str">
        <f>'Atest. Nr.2_2'!I94</f>
        <v/>
      </c>
      <c r="AR98" s="34" t="str">
        <f>'Atest. Nr.2_3'!I94</f>
        <v/>
      </c>
      <c r="AS98" s="34" t="str">
        <f>Examen!G94</f>
        <v/>
      </c>
      <c r="AT98" s="34" t="str">
        <f>ReExaminare!G94</f>
        <v/>
      </c>
      <c r="AU98" s="81" t="str">
        <f t="shared" si="22"/>
        <v/>
      </c>
      <c r="AV98" s="81"/>
      <c r="AY98" s="34" t="str">
        <f t="shared" si="23"/>
        <v/>
      </c>
      <c r="AZ98" s="34" t="str">
        <f t="shared" si="24"/>
        <v/>
      </c>
      <c r="BA98" s="34" t="str">
        <f>'Ev. Curenta'!I94</f>
        <v/>
      </c>
      <c r="BB98" s="34" t="str">
        <f>IF(NOT(ISBLANK(C98)),
IF('L. Indiv.'!G94&lt;&gt;"n/p",'L. Indiv.'!G94,"n/p"),
"")</f>
        <v/>
      </c>
      <c r="BC98" s="34" t="str">
        <f t="shared" si="25"/>
        <v/>
      </c>
      <c r="BD98" s="34" t="str">
        <f t="shared" si="26"/>
        <v/>
      </c>
      <c r="BE98" s="84" t="str">
        <f t="shared" si="27"/>
        <v/>
      </c>
      <c r="BF98" s="33" t="str">
        <f t="shared" si="28"/>
        <v/>
      </c>
      <c r="BG98" s="34" t="str">
        <f t="shared" si="29"/>
        <v/>
      </c>
    </row>
    <row r="99" spans="2:59" x14ac:dyDescent="0.3">
      <c r="B99" s="34" t="str">
        <f>IF(NOT(ISBLANK(C99)),COUNTA($C$6:C99),"")</f>
        <v/>
      </c>
      <c r="C99" s="57"/>
      <c r="D99" s="49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115" t="str">
        <f t="shared" si="19"/>
        <v/>
      </c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115" t="str">
        <f t="shared" si="20"/>
        <v/>
      </c>
      <c r="AK99" s="115" t="str">
        <f t="shared" si="21"/>
        <v/>
      </c>
      <c r="AL99"/>
      <c r="AM99" s="34" t="str">
        <f>'Atest. Nr.1_1'!I95</f>
        <v/>
      </c>
      <c r="AN99" s="34" t="str">
        <f>'Atest. Nr.1_2'!I95</f>
        <v/>
      </c>
      <c r="AO99" s="34" t="str">
        <f>'Atest. Nr.1_3'!I95</f>
        <v/>
      </c>
      <c r="AP99" s="34" t="str">
        <f>'Atest. Nr.2_1'!I95</f>
        <v/>
      </c>
      <c r="AQ99" s="34" t="str">
        <f>'Atest. Nr.2_2'!I95</f>
        <v/>
      </c>
      <c r="AR99" s="34" t="str">
        <f>'Atest. Nr.2_3'!I95</f>
        <v/>
      </c>
      <c r="AS99" s="34" t="str">
        <f>Examen!G95</f>
        <v/>
      </c>
      <c r="AT99" s="34" t="str">
        <f>ReExaminare!G95</f>
        <v/>
      </c>
      <c r="AU99" s="81" t="str">
        <f t="shared" si="22"/>
        <v/>
      </c>
      <c r="AV99" s="81"/>
      <c r="AY99" s="34" t="str">
        <f t="shared" si="23"/>
        <v/>
      </c>
      <c r="AZ99" s="34" t="str">
        <f t="shared" si="24"/>
        <v/>
      </c>
      <c r="BA99" s="34" t="str">
        <f>'Ev. Curenta'!I95</f>
        <v/>
      </c>
      <c r="BB99" s="34" t="str">
        <f>IF(NOT(ISBLANK(C99)),
IF('L. Indiv.'!G95&lt;&gt;"n/p",'L. Indiv.'!G95,"n/p"),
"")</f>
        <v/>
      </c>
      <c r="BC99" s="34" t="str">
        <f t="shared" si="25"/>
        <v/>
      </c>
      <c r="BD99" s="34" t="str">
        <f t="shared" si="26"/>
        <v/>
      </c>
      <c r="BE99" s="84" t="str">
        <f t="shared" si="27"/>
        <v/>
      </c>
      <c r="BF99" s="33" t="str">
        <f t="shared" si="28"/>
        <v/>
      </c>
      <c r="BG99" s="34" t="str">
        <f t="shared" si="29"/>
        <v/>
      </c>
    </row>
    <row r="100" spans="2:59" x14ac:dyDescent="0.3">
      <c r="B100" s="34" t="str">
        <f>IF(NOT(ISBLANK(C100)),COUNTA($C$6:C100),"")</f>
        <v/>
      </c>
      <c r="C100" s="57"/>
      <c r="D100" s="49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115" t="str">
        <f t="shared" si="19"/>
        <v/>
      </c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115" t="str">
        <f t="shared" si="20"/>
        <v/>
      </c>
      <c r="AK100" s="115" t="str">
        <f t="shared" si="21"/>
        <v/>
      </c>
      <c r="AL100"/>
      <c r="AM100" s="34" t="str">
        <f>'Atest. Nr.1_1'!I96</f>
        <v/>
      </c>
      <c r="AN100" s="34" t="str">
        <f>'Atest. Nr.1_2'!I96</f>
        <v/>
      </c>
      <c r="AO100" s="34" t="str">
        <f>'Atest. Nr.1_3'!I96</f>
        <v/>
      </c>
      <c r="AP100" s="34" t="str">
        <f>'Atest. Nr.2_1'!I96</f>
        <v/>
      </c>
      <c r="AQ100" s="34" t="str">
        <f>'Atest. Nr.2_2'!I96</f>
        <v/>
      </c>
      <c r="AR100" s="34" t="str">
        <f>'Atest. Nr.2_3'!I96</f>
        <v/>
      </c>
      <c r="AS100" s="34" t="str">
        <f>Examen!G96</f>
        <v/>
      </c>
      <c r="AT100" s="34" t="str">
        <f>ReExaminare!G96</f>
        <v/>
      </c>
      <c r="AU100" s="81" t="str">
        <f t="shared" si="22"/>
        <v/>
      </c>
      <c r="AV100" s="81"/>
      <c r="AY100" s="34" t="str">
        <f t="shared" si="23"/>
        <v/>
      </c>
      <c r="AZ100" s="34" t="str">
        <f t="shared" si="24"/>
        <v/>
      </c>
      <c r="BA100" s="34" t="str">
        <f>'Ev. Curenta'!I96</f>
        <v/>
      </c>
      <c r="BB100" s="34" t="str">
        <f>IF(NOT(ISBLANK(C100)),
IF('L. Indiv.'!G96&lt;&gt;"n/p",'L. Indiv.'!G96,"n/p"),
"")</f>
        <v/>
      </c>
      <c r="BC100" s="34" t="str">
        <f t="shared" si="25"/>
        <v/>
      </c>
      <c r="BD100" s="34" t="str">
        <f t="shared" si="26"/>
        <v/>
      </c>
      <c r="BE100" s="84" t="str">
        <f t="shared" si="27"/>
        <v/>
      </c>
      <c r="BF100" s="33" t="str">
        <f t="shared" si="28"/>
        <v/>
      </c>
      <c r="BG100" s="34" t="str">
        <f t="shared" si="29"/>
        <v/>
      </c>
    </row>
    <row r="101" spans="2:59" x14ac:dyDescent="0.3">
      <c r="B101" s="34" t="str">
        <f>IF(NOT(ISBLANK(C101)),COUNTA($C$6:C101),"")</f>
        <v/>
      </c>
      <c r="C101" s="57"/>
      <c r="D101" s="49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115" t="str">
        <f t="shared" si="19"/>
        <v/>
      </c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115" t="str">
        <f t="shared" si="20"/>
        <v/>
      </c>
      <c r="AK101" s="115" t="str">
        <f t="shared" si="21"/>
        <v/>
      </c>
      <c r="AL101"/>
      <c r="AM101" s="34" t="str">
        <f>'Atest. Nr.1_1'!I97</f>
        <v/>
      </c>
      <c r="AN101" s="34" t="str">
        <f>'Atest. Nr.1_2'!I97</f>
        <v/>
      </c>
      <c r="AO101" s="34" t="str">
        <f>'Atest. Nr.1_3'!I97</f>
        <v/>
      </c>
      <c r="AP101" s="34" t="str">
        <f>'Atest. Nr.2_1'!I97</f>
        <v/>
      </c>
      <c r="AQ101" s="34" t="str">
        <f>'Atest. Nr.2_2'!I97</f>
        <v/>
      </c>
      <c r="AR101" s="34" t="str">
        <f>'Atest. Nr.2_3'!I97</f>
        <v/>
      </c>
      <c r="AS101" s="34" t="str">
        <f>Examen!G97</f>
        <v/>
      </c>
      <c r="AT101" s="34" t="str">
        <f>ReExaminare!G97</f>
        <v/>
      </c>
      <c r="AU101" s="81" t="str">
        <f t="shared" si="22"/>
        <v/>
      </c>
      <c r="AV101" s="81"/>
      <c r="AY101" s="34" t="str">
        <f t="shared" si="23"/>
        <v/>
      </c>
      <c r="AZ101" s="34" t="str">
        <f t="shared" si="24"/>
        <v/>
      </c>
      <c r="BA101" s="34" t="str">
        <f>'Ev. Curenta'!I97</f>
        <v/>
      </c>
      <c r="BB101" s="34" t="str">
        <f>IF(NOT(ISBLANK(C101)),
IF('L. Indiv.'!G97&lt;&gt;"n/p",'L. Indiv.'!G97,"n/p"),
"")</f>
        <v/>
      </c>
      <c r="BC101" s="34" t="str">
        <f t="shared" si="25"/>
        <v/>
      </c>
      <c r="BD101" s="34" t="str">
        <f t="shared" si="26"/>
        <v/>
      </c>
      <c r="BE101" s="84" t="str">
        <f t="shared" si="27"/>
        <v/>
      </c>
      <c r="BF101" s="33" t="str">
        <f t="shared" si="28"/>
        <v/>
      </c>
      <c r="BG101" s="34" t="str">
        <f t="shared" si="29"/>
        <v/>
      </c>
    </row>
    <row r="102" spans="2:59" x14ac:dyDescent="0.3">
      <c r="B102" s="34" t="str">
        <f>IF(NOT(ISBLANK(C102)),COUNTA($C$6:C102),"")</f>
        <v/>
      </c>
      <c r="C102" s="57"/>
      <c r="D102" s="49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115" t="str">
        <f t="shared" si="19"/>
        <v/>
      </c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115" t="str">
        <f t="shared" si="20"/>
        <v/>
      </c>
      <c r="AK102" s="115" t="str">
        <f t="shared" si="21"/>
        <v/>
      </c>
      <c r="AL102"/>
      <c r="AM102" s="34" t="str">
        <f>'Atest. Nr.1_1'!I98</f>
        <v/>
      </c>
      <c r="AN102" s="34" t="str">
        <f>'Atest. Nr.1_2'!I98</f>
        <v/>
      </c>
      <c r="AO102" s="34" t="str">
        <f>'Atest. Nr.1_3'!I98</f>
        <v/>
      </c>
      <c r="AP102" s="34" t="str">
        <f>'Atest. Nr.2_1'!I98</f>
        <v/>
      </c>
      <c r="AQ102" s="34" t="str">
        <f>'Atest. Nr.2_2'!I98</f>
        <v/>
      </c>
      <c r="AR102" s="34" t="str">
        <f>'Atest. Nr.2_3'!I98</f>
        <v/>
      </c>
      <c r="AS102" s="34" t="str">
        <f>Examen!G98</f>
        <v/>
      </c>
      <c r="AT102" s="34" t="str">
        <f>ReExaminare!G98</f>
        <v/>
      </c>
      <c r="AU102" s="81" t="str">
        <f t="shared" si="22"/>
        <v/>
      </c>
      <c r="AV102" s="81"/>
      <c r="AY102" s="34" t="str">
        <f t="shared" si="23"/>
        <v/>
      </c>
      <c r="AZ102" s="34" t="str">
        <f t="shared" si="24"/>
        <v/>
      </c>
      <c r="BA102" s="34" t="str">
        <f>'Ev. Curenta'!I98</f>
        <v/>
      </c>
      <c r="BB102" s="34" t="str">
        <f>IF(NOT(ISBLANK(C102)),
IF('L. Indiv.'!G98&lt;&gt;"n/p",'L. Indiv.'!G98,"n/p"),
"")</f>
        <v/>
      </c>
      <c r="BC102" s="34" t="str">
        <f t="shared" si="25"/>
        <v/>
      </c>
      <c r="BD102" s="34" t="str">
        <f t="shared" si="26"/>
        <v/>
      </c>
      <c r="BE102" s="84" t="str">
        <f t="shared" si="27"/>
        <v/>
      </c>
      <c r="BF102" s="33" t="str">
        <f t="shared" si="28"/>
        <v/>
      </c>
      <c r="BG102" s="34" t="str">
        <f t="shared" si="29"/>
        <v/>
      </c>
    </row>
    <row r="103" spans="2:59" x14ac:dyDescent="0.3">
      <c r="B103" s="34" t="str">
        <f>IF(NOT(ISBLANK(C103)),COUNTA($C$6:C103),"")</f>
        <v/>
      </c>
      <c r="C103" s="57"/>
      <c r="D103" s="49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115" t="str">
        <f t="shared" si="19"/>
        <v/>
      </c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115" t="str">
        <f t="shared" si="20"/>
        <v/>
      </c>
      <c r="AK103" s="115" t="str">
        <f t="shared" si="21"/>
        <v/>
      </c>
      <c r="AL103"/>
      <c r="AM103" s="34" t="str">
        <f>'Atest. Nr.1_1'!I99</f>
        <v/>
      </c>
      <c r="AN103" s="34" t="str">
        <f>'Atest. Nr.1_2'!I99</f>
        <v/>
      </c>
      <c r="AO103" s="34" t="str">
        <f>'Atest. Nr.1_3'!I99</f>
        <v/>
      </c>
      <c r="AP103" s="34" t="str">
        <f>'Atest. Nr.2_1'!I99</f>
        <v/>
      </c>
      <c r="AQ103" s="34" t="str">
        <f>'Atest. Nr.2_2'!I99</f>
        <v/>
      </c>
      <c r="AR103" s="34" t="str">
        <f>'Atest. Nr.2_3'!I99</f>
        <v/>
      </c>
      <c r="AS103" s="34" t="str">
        <f>Examen!G99</f>
        <v/>
      </c>
      <c r="AT103" s="34" t="str">
        <f>ReExaminare!G99</f>
        <v/>
      </c>
      <c r="AU103" s="81" t="str">
        <f t="shared" si="22"/>
        <v/>
      </c>
      <c r="AV103" s="81"/>
      <c r="AY103" s="34" t="str">
        <f t="shared" si="23"/>
        <v/>
      </c>
      <c r="AZ103" s="34" t="str">
        <f t="shared" si="24"/>
        <v/>
      </c>
      <c r="BA103" s="34" t="str">
        <f>'Ev. Curenta'!I99</f>
        <v/>
      </c>
      <c r="BB103" s="34" t="str">
        <f>IF(NOT(ISBLANK(C103)),
IF('L. Indiv.'!G99&lt;&gt;"n/p",'L. Indiv.'!G99,"n/p"),
"")</f>
        <v/>
      </c>
      <c r="BC103" s="34" t="str">
        <f t="shared" si="25"/>
        <v/>
      </c>
      <c r="BD103" s="34" t="str">
        <f t="shared" si="26"/>
        <v/>
      </c>
      <c r="BE103" s="84" t="str">
        <f t="shared" si="27"/>
        <v/>
      </c>
      <c r="BF103" s="33" t="str">
        <f t="shared" si="28"/>
        <v/>
      </c>
      <c r="BG103" s="34" t="str">
        <f t="shared" si="29"/>
        <v/>
      </c>
    </row>
    <row r="104" spans="2:59" x14ac:dyDescent="0.3">
      <c r="B104" s="34" t="str">
        <f>IF(NOT(ISBLANK(C104)),COUNTA($C$6:C104),"")</f>
        <v/>
      </c>
      <c r="C104" s="57"/>
      <c r="D104" s="49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115" t="str">
        <f t="shared" si="19"/>
        <v/>
      </c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115" t="str">
        <f t="shared" si="20"/>
        <v/>
      </c>
      <c r="AK104" s="115" t="str">
        <f t="shared" si="21"/>
        <v/>
      </c>
      <c r="AL104"/>
      <c r="AM104" s="34" t="str">
        <f>'Atest. Nr.1_1'!I100</f>
        <v/>
      </c>
      <c r="AN104" s="34" t="str">
        <f>'Atest. Nr.1_2'!I100</f>
        <v/>
      </c>
      <c r="AO104" s="34" t="str">
        <f>'Atest. Nr.1_3'!I100</f>
        <v/>
      </c>
      <c r="AP104" s="34" t="str">
        <f>'Atest. Nr.2_1'!I100</f>
        <v/>
      </c>
      <c r="AQ104" s="34" t="str">
        <f>'Atest. Nr.2_2'!I100</f>
        <v/>
      </c>
      <c r="AR104" s="34" t="str">
        <f>'Atest. Nr.2_3'!I100</f>
        <v/>
      </c>
      <c r="AS104" s="34" t="str">
        <f>Examen!G100</f>
        <v/>
      </c>
      <c r="AT104" s="34" t="str">
        <f>ReExaminare!G100</f>
        <v/>
      </c>
      <c r="AU104" s="81" t="str">
        <f t="shared" si="22"/>
        <v/>
      </c>
      <c r="AV104" s="81"/>
      <c r="AY104" s="34" t="str">
        <f t="shared" si="23"/>
        <v/>
      </c>
      <c r="AZ104" s="34" t="str">
        <f t="shared" si="24"/>
        <v/>
      </c>
      <c r="BA104" s="34" t="str">
        <f>'Ev. Curenta'!I100</f>
        <v/>
      </c>
      <c r="BB104" s="34" t="str">
        <f>IF(NOT(ISBLANK(C104)),
IF('L. Indiv.'!G100&lt;&gt;"n/p",'L. Indiv.'!G100,"n/p"),
"")</f>
        <v/>
      </c>
      <c r="BC104" s="34" t="str">
        <f t="shared" si="25"/>
        <v/>
      </c>
      <c r="BD104" s="34" t="str">
        <f t="shared" si="26"/>
        <v/>
      </c>
      <c r="BE104" s="84" t="str">
        <f t="shared" si="27"/>
        <v/>
      </c>
      <c r="BF104" s="33" t="str">
        <f t="shared" si="28"/>
        <v/>
      </c>
      <c r="BG104" s="34" t="str">
        <f t="shared" si="29"/>
        <v/>
      </c>
    </row>
    <row r="105" spans="2:59" x14ac:dyDescent="0.3">
      <c r="B105" s="34" t="str">
        <f>IF(NOT(ISBLANK(C105)),COUNTA($C$6:C105),"")</f>
        <v/>
      </c>
      <c r="C105" s="57"/>
      <c r="D105" s="49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115" t="str">
        <f t="shared" si="19"/>
        <v/>
      </c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115" t="str">
        <f t="shared" si="20"/>
        <v/>
      </c>
      <c r="AK105" s="115" t="str">
        <f t="shared" si="21"/>
        <v/>
      </c>
      <c r="AL105"/>
      <c r="AM105" s="34" t="str">
        <f>'Atest. Nr.1_1'!I101</f>
        <v/>
      </c>
      <c r="AN105" s="34" t="str">
        <f>'Atest. Nr.1_2'!I101</f>
        <v/>
      </c>
      <c r="AO105" s="34" t="str">
        <f>'Atest. Nr.1_3'!I101</f>
        <v/>
      </c>
      <c r="AP105" s="34" t="str">
        <f>'Atest. Nr.2_1'!I101</f>
        <v/>
      </c>
      <c r="AQ105" s="34" t="str">
        <f>'Atest. Nr.2_2'!I101</f>
        <v/>
      </c>
      <c r="AR105" s="34" t="str">
        <f>'Atest. Nr.2_3'!I101</f>
        <v/>
      </c>
      <c r="AS105" s="34" t="str">
        <f>Examen!G101</f>
        <v/>
      </c>
      <c r="AT105" s="34" t="str">
        <f>ReExaminare!G101</f>
        <v/>
      </c>
      <c r="AU105" s="81" t="str">
        <f t="shared" si="22"/>
        <v/>
      </c>
      <c r="AV105" s="81"/>
      <c r="AY105" s="34" t="str">
        <f t="shared" si="23"/>
        <v/>
      </c>
      <c r="AZ105" s="34" t="str">
        <f t="shared" si="24"/>
        <v/>
      </c>
      <c r="BA105" s="34" t="str">
        <f>'Ev. Curenta'!I101</f>
        <v/>
      </c>
      <c r="BB105" s="34" t="str">
        <f>IF(NOT(ISBLANK(C105)),
IF('L. Indiv.'!G101&lt;&gt;"n/p",'L. Indiv.'!G101,"n/p"),
"")</f>
        <v/>
      </c>
      <c r="BC105" s="34" t="str">
        <f t="shared" si="25"/>
        <v/>
      </c>
      <c r="BD105" s="34" t="str">
        <f t="shared" si="26"/>
        <v/>
      </c>
      <c r="BE105" s="84" t="str">
        <f t="shared" si="27"/>
        <v/>
      </c>
      <c r="BF105" s="33" t="str">
        <f t="shared" si="28"/>
        <v/>
      </c>
      <c r="BG105" s="34" t="str">
        <f t="shared" si="29"/>
        <v/>
      </c>
    </row>
    <row r="106" spans="2:59" ht="17.399999999999999" x14ac:dyDescent="0.3">
      <c r="B106" s="50"/>
      <c r="C106" s="57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116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120"/>
      <c r="AK106" s="120"/>
      <c r="AL106" s="51"/>
      <c r="AM106" s="50"/>
      <c r="AN106" s="50"/>
      <c r="AO106" s="50"/>
      <c r="AP106" s="50"/>
      <c r="AQ106" s="50"/>
      <c r="AR106" s="50"/>
      <c r="AS106" s="50"/>
      <c r="AT106" s="50"/>
      <c r="AU106" s="81"/>
      <c r="AV106" s="81"/>
      <c r="AW106" s="55"/>
      <c r="AX106" s="50"/>
      <c r="AY106" s="50"/>
      <c r="AZ106" s="50"/>
      <c r="BA106" s="50"/>
      <c r="BB106" s="50"/>
      <c r="BC106" s="50"/>
      <c r="BD106" s="83"/>
      <c r="BE106" s="50"/>
      <c r="BF106" s="50"/>
      <c r="BG106" s="34" t="str">
        <f t="shared" ref="BG70:BG106" si="30">IF(NOT(ISBLANK(C106)),
IF(BE106=" ","  ",
IF(AND(BE106&gt;=1,BE106&lt;=3),"F",
IF(AND(BE106&gt;3,BE106&lt;5),"FX",
IF(AND(BE106&gt;=5,BE106&lt;=6),"E",
IF(AND(BE106&gt;6,BE106&lt;=7),"D",
IF(AND(BE106&gt;7,BE106&lt;=8),"C",
IF(AND(BE106&gt;8,BE106&lt;=9),"B",
IF(AND(BE106&gt;9,BE106&lt;=10),"A",
)))))))),"")</f>
        <v/>
      </c>
    </row>
    <row r="107" spans="2:59" ht="17.399999999999999" x14ac:dyDescent="0.3">
      <c r="B107" s="50"/>
      <c r="C107" s="52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116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120"/>
      <c r="AK107" s="121"/>
      <c r="AL107" s="50"/>
      <c r="AM107" s="50"/>
      <c r="AN107" s="50"/>
      <c r="AO107" s="50"/>
      <c r="AP107" s="50"/>
      <c r="AQ107" s="50"/>
      <c r="AR107" s="50"/>
      <c r="AS107" s="50"/>
      <c r="AT107" s="50"/>
      <c r="AU107" s="81"/>
      <c r="AV107" s="81"/>
      <c r="AW107" s="55"/>
      <c r="AX107" s="50"/>
      <c r="AY107" s="50"/>
      <c r="AZ107" s="50"/>
      <c r="BA107" s="50"/>
      <c r="BB107" s="50"/>
      <c r="BC107" s="50"/>
      <c r="BD107" s="83"/>
      <c r="BE107" s="50"/>
      <c r="BF107" s="50"/>
      <c r="BG107" s="50"/>
    </row>
    <row r="108" spans="2:59" ht="17.399999999999999" x14ac:dyDescent="0.3">
      <c r="B108" s="50"/>
      <c r="C108" s="52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116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120"/>
      <c r="AK108" s="121"/>
      <c r="AL108" s="50"/>
      <c r="AM108" s="50"/>
      <c r="AN108" s="50"/>
      <c r="AO108" s="50"/>
      <c r="AP108" s="50"/>
      <c r="AQ108" s="50"/>
      <c r="AR108" s="50"/>
      <c r="AS108" s="50"/>
      <c r="AT108" s="50"/>
      <c r="AU108" s="81"/>
      <c r="AV108" s="81"/>
      <c r="AW108" s="55"/>
      <c r="AX108" s="50"/>
      <c r="AY108" s="50"/>
      <c r="AZ108" s="50"/>
      <c r="BA108" s="50"/>
      <c r="BB108" s="50"/>
      <c r="BC108" s="50"/>
      <c r="BD108" s="83"/>
      <c r="BE108" s="50"/>
      <c r="BF108" s="50"/>
      <c r="BG108" s="50"/>
    </row>
    <row r="109" spans="2:59" ht="17.399999999999999" x14ac:dyDescent="0.3">
      <c r="B109" s="50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117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122"/>
      <c r="AK109" s="121"/>
      <c r="AL109" s="50"/>
      <c r="AM109" s="49"/>
      <c r="AN109" s="49"/>
      <c r="AO109" s="49"/>
      <c r="AP109" s="49"/>
      <c r="AQ109" s="49"/>
      <c r="AR109" s="49"/>
      <c r="AS109" s="49"/>
      <c r="AT109" s="49"/>
      <c r="AW109" s="55"/>
      <c r="AX109" s="50"/>
      <c r="AY109" s="49"/>
      <c r="AZ109" s="49"/>
      <c r="BA109" s="49"/>
      <c r="BB109" s="49"/>
      <c r="BC109" s="49"/>
      <c r="BD109" s="56"/>
      <c r="BE109" s="49"/>
      <c r="BF109" s="49"/>
      <c r="BG109" s="49"/>
    </row>
    <row r="110" spans="2:59" ht="17.399999999999999" x14ac:dyDescent="0.3">
      <c r="B110" s="50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117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122"/>
      <c r="AK110" s="121"/>
      <c r="AL110" s="50"/>
      <c r="AM110" s="49"/>
      <c r="AN110" s="49"/>
      <c r="AO110" s="49"/>
      <c r="AP110" s="49"/>
      <c r="AQ110" s="49"/>
      <c r="AR110" s="49"/>
      <c r="AS110" s="49"/>
      <c r="AT110" s="49"/>
      <c r="AW110" s="55"/>
      <c r="AX110" s="50"/>
      <c r="AY110" s="49"/>
      <c r="AZ110" s="49"/>
      <c r="BA110" s="49"/>
      <c r="BB110" s="49"/>
      <c r="BC110" s="49"/>
      <c r="BD110" s="56"/>
      <c r="BE110" s="49"/>
      <c r="BF110" s="49"/>
      <c r="BG110" s="49"/>
    </row>
    <row r="111" spans="2:59" ht="17.399999999999999" x14ac:dyDescent="0.3">
      <c r="B111" s="50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117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122"/>
      <c r="AK111" s="121"/>
      <c r="AL111" s="50"/>
      <c r="AM111" s="49"/>
      <c r="AN111" s="49"/>
      <c r="AO111" s="49"/>
      <c r="AP111" s="49"/>
      <c r="AQ111" s="49"/>
      <c r="AR111" s="49"/>
      <c r="AS111" s="49"/>
      <c r="AT111" s="49"/>
      <c r="AW111" s="55"/>
      <c r="AX111" s="50"/>
      <c r="AY111" s="49"/>
      <c r="AZ111" s="49"/>
      <c r="BA111" s="49"/>
      <c r="BB111" s="49"/>
      <c r="BC111" s="49"/>
      <c r="BD111" s="56"/>
      <c r="BE111" s="49"/>
      <c r="BF111" s="49"/>
      <c r="BG111" s="49"/>
    </row>
    <row r="112" spans="2:59" ht="17.399999999999999" x14ac:dyDescent="0.3">
      <c r="B112" s="50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117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122"/>
      <c r="AK112" s="121"/>
      <c r="AL112" s="50"/>
      <c r="AM112" s="49"/>
      <c r="AN112" s="49"/>
      <c r="AO112" s="49"/>
      <c r="AP112" s="49"/>
      <c r="AQ112" s="49"/>
      <c r="AR112" s="49"/>
      <c r="AS112" s="49"/>
      <c r="AT112" s="49"/>
      <c r="AW112" s="55"/>
      <c r="AX112" s="50"/>
      <c r="AY112" s="49"/>
      <c r="AZ112" s="49"/>
      <c r="BA112" s="49"/>
      <c r="BB112" s="49"/>
      <c r="BC112" s="49"/>
      <c r="BD112" s="56"/>
      <c r="BE112" s="49"/>
      <c r="BF112" s="49"/>
      <c r="BG112" s="49"/>
    </row>
    <row r="113" spans="2:59" ht="17.399999999999999" x14ac:dyDescent="0.3">
      <c r="B113" s="50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117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122"/>
      <c r="AK113" s="121"/>
      <c r="AL113" s="50"/>
      <c r="AM113" s="49"/>
      <c r="AN113" s="49"/>
      <c r="AO113" s="49"/>
      <c r="AP113" s="49"/>
      <c r="AQ113" s="49"/>
      <c r="AR113" s="49"/>
      <c r="AS113" s="49"/>
      <c r="AT113" s="49"/>
      <c r="AW113" s="55"/>
      <c r="AX113" s="50"/>
      <c r="AY113" s="49"/>
      <c r="AZ113" s="49"/>
      <c r="BA113" s="49"/>
      <c r="BB113" s="49"/>
      <c r="BC113" s="49"/>
      <c r="BD113" s="56"/>
      <c r="BE113" s="49"/>
      <c r="BF113" s="49"/>
      <c r="BG113" s="49"/>
    </row>
    <row r="114" spans="2:59" ht="17.399999999999999" x14ac:dyDescent="0.3">
      <c r="B114" s="50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117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122"/>
      <c r="AK114" s="121"/>
      <c r="AL114" s="50"/>
      <c r="AM114" s="49"/>
      <c r="AN114" s="49"/>
      <c r="AO114" s="49"/>
      <c r="AP114" s="49"/>
      <c r="AQ114" s="49"/>
      <c r="AR114" s="49"/>
      <c r="AS114" s="49"/>
      <c r="AT114" s="49"/>
      <c r="AW114" s="55"/>
      <c r="AX114" s="50"/>
      <c r="AY114" s="49"/>
      <c r="AZ114" s="49"/>
      <c r="BA114" s="49"/>
      <c r="BB114" s="49"/>
      <c r="BC114" s="49"/>
      <c r="BD114" s="56"/>
      <c r="BE114" s="49"/>
      <c r="BF114" s="49"/>
      <c r="BG114" s="49"/>
    </row>
    <row r="115" spans="2:59" ht="17.399999999999999" x14ac:dyDescent="0.3">
      <c r="B115" s="50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117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122"/>
      <c r="AK115" s="121"/>
      <c r="AL115" s="50"/>
      <c r="AM115" s="49"/>
      <c r="AN115" s="49"/>
      <c r="AO115" s="49"/>
      <c r="AP115" s="49"/>
      <c r="AQ115" s="49"/>
      <c r="AR115" s="49"/>
      <c r="AS115" s="49"/>
      <c r="AT115" s="49"/>
      <c r="AW115" s="55"/>
      <c r="AX115" s="50"/>
      <c r="AY115" s="49"/>
      <c r="AZ115" s="49"/>
      <c r="BA115" s="49"/>
      <c r="BB115" s="49"/>
      <c r="BC115" s="49"/>
      <c r="BD115" s="56"/>
      <c r="BE115" s="49"/>
      <c r="BF115" s="49"/>
      <c r="BG115" s="49"/>
    </row>
    <row r="116" spans="2:59" ht="17.399999999999999" x14ac:dyDescent="0.3">
      <c r="B116" s="50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117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122"/>
      <c r="AK116" s="121"/>
      <c r="AL116" s="50"/>
      <c r="AM116" s="49"/>
      <c r="AN116" s="49"/>
      <c r="AO116" s="49"/>
      <c r="AP116" s="49"/>
      <c r="AQ116" s="49"/>
      <c r="AR116" s="49"/>
      <c r="AS116" s="49"/>
      <c r="AT116" s="49"/>
      <c r="AW116" s="55"/>
      <c r="AX116" s="50"/>
      <c r="AY116" s="49"/>
      <c r="AZ116" s="49"/>
      <c r="BA116" s="49"/>
      <c r="BB116" s="49"/>
      <c r="BC116" s="49"/>
      <c r="BD116" s="56"/>
      <c r="BE116" s="49"/>
      <c r="BF116" s="49"/>
      <c r="BG116" s="49"/>
    </row>
    <row r="117" spans="2:59" ht="17.399999999999999" x14ac:dyDescent="0.3">
      <c r="B117" s="50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117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122"/>
      <c r="AK117" s="121"/>
      <c r="AL117" s="50"/>
      <c r="AM117" s="49"/>
      <c r="AN117" s="49"/>
      <c r="AO117" s="49"/>
      <c r="AP117" s="49"/>
      <c r="AQ117" s="49"/>
      <c r="AR117" s="49"/>
      <c r="AS117" s="49"/>
      <c r="AT117" s="49"/>
      <c r="AW117" s="55"/>
      <c r="AX117" s="50"/>
      <c r="AY117" s="49"/>
      <c r="AZ117" s="49"/>
      <c r="BA117" s="49"/>
      <c r="BB117" s="49"/>
      <c r="BC117" s="49"/>
      <c r="BD117" s="56"/>
      <c r="BE117" s="49"/>
      <c r="BF117" s="49"/>
      <c r="BG117" s="49"/>
    </row>
    <row r="118" spans="2:59" ht="17.399999999999999" x14ac:dyDescent="0.3">
      <c r="B118" s="50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117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122"/>
      <c r="AK118" s="121"/>
      <c r="AL118" s="50"/>
      <c r="AM118" s="49"/>
      <c r="AN118" s="49"/>
      <c r="AO118" s="49"/>
      <c r="AP118" s="49"/>
      <c r="AQ118" s="49"/>
      <c r="AR118" s="49"/>
      <c r="AS118" s="49"/>
      <c r="AT118" s="49"/>
      <c r="AW118" s="55"/>
      <c r="AX118" s="50"/>
      <c r="AY118" s="49"/>
      <c r="AZ118" s="49"/>
      <c r="BA118" s="49"/>
      <c r="BB118" s="49"/>
      <c r="BC118" s="49"/>
      <c r="BD118" s="56"/>
      <c r="BE118" s="49"/>
      <c r="BF118" s="49"/>
      <c r="BG118" s="49"/>
    </row>
    <row r="119" spans="2:59" ht="17.399999999999999" x14ac:dyDescent="0.3">
      <c r="B119" s="50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117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122"/>
      <c r="AK119" s="121"/>
      <c r="AL119" s="50"/>
      <c r="AM119" s="49"/>
      <c r="AN119" s="49"/>
      <c r="AO119" s="49"/>
      <c r="AP119" s="49"/>
      <c r="AQ119" s="49"/>
      <c r="AR119" s="49"/>
      <c r="AS119" s="49"/>
      <c r="AT119" s="49"/>
      <c r="AW119" s="55"/>
      <c r="AX119" s="50"/>
      <c r="AY119" s="49"/>
      <c r="AZ119" s="49"/>
      <c r="BA119" s="49"/>
      <c r="BB119" s="49"/>
      <c r="BC119" s="49"/>
      <c r="BD119" s="56"/>
      <c r="BE119" s="49"/>
      <c r="BF119" s="49"/>
      <c r="BG119" s="49"/>
    </row>
    <row r="120" spans="2:59" ht="17.399999999999999" x14ac:dyDescent="0.3">
      <c r="B120" s="50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117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122"/>
      <c r="AK120" s="121"/>
      <c r="AL120" s="50"/>
      <c r="AM120" s="49"/>
      <c r="AN120" s="49"/>
      <c r="AO120" s="49"/>
      <c r="AP120" s="49"/>
      <c r="AQ120" s="49"/>
      <c r="AR120" s="49"/>
      <c r="AS120" s="49"/>
      <c r="AT120" s="49"/>
      <c r="AW120" s="55"/>
      <c r="AX120" s="50"/>
      <c r="AY120" s="49"/>
      <c r="AZ120" s="49"/>
      <c r="BA120" s="49"/>
      <c r="BB120" s="49"/>
      <c r="BC120" s="49"/>
      <c r="BD120" s="56"/>
      <c r="BE120" s="49"/>
      <c r="BF120" s="49"/>
      <c r="BG120" s="49"/>
    </row>
    <row r="121" spans="2:59" ht="17.399999999999999" x14ac:dyDescent="0.3">
      <c r="B121" s="50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117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122"/>
      <c r="AK121" s="121"/>
      <c r="AL121" s="50"/>
      <c r="AM121" s="49"/>
      <c r="AN121" s="49"/>
      <c r="AO121" s="49"/>
      <c r="AP121" s="49"/>
      <c r="AQ121" s="49"/>
      <c r="AR121" s="49"/>
      <c r="AS121" s="49"/>
      <c r="AT121" s="49"/>
      <c r="AW121" s="55"/>
      <c r="AX121" s="50"/>
      <c r="AY121" s="49"/>
      <c r="AZ121" s="49"/>
      <c r="BA121" s="49"/>
      <c r="BB121" s="49"/>
      <c r="BC121" s="49"/>
      <c r="BD121" s="56"/>
      <c r="BE121" s="49"/>
      <c r="BF121" s="49"/>
      <c r="BG121" s="49"/>
    </row>
    <row r="122" spans="2:59" ht="17.399999999999999" x14ac:dyDescent="0.3">
      <c r="B122" s="50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117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122"/>
      <c r="AK122" s="121"/>
      <c r="AL122" s="50"/>
      <c r="AM122" s="49"/>
      <c r="AN122" s="49"/>
      <c r="AO122" s="49"/>
      <c r="AP122" s="49"/>
      <c r="AQ122" s="49"/>
      <c r="AR122" s="49"/>
      <c r="AS122" s="49"/>
      <c r="AT122" s="49"/>
      <c r="AW122" s="55"/>
      <c r="AX122" s="50"/>
      <c r="AY122" s="49"/>
      <c r="AZ122" s="49"/>
      <c r="BA122" s="49"/>
      <c r="BB122" s="49"/>
      <c r="BC122" s="49"/>
      <c r="BD122" s="56"/>
      <c r="BE122" s="49"/>
      <c r="BF122" s="49"/>
      <c r="BG122" s="49"/>
    </row>
    <row r="123" spans="2:59" ht="17.399999999999999" x14ac:dyDescent="0.3">
      <c r="B123" s="50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117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122"/>
      <c r="AK123" s="121"/>
      <c r="AL123" s="50"/>
      <c r="AM123" s="49"/>
      <c r="AN123" s="49"/>
      <c r="AO123" s="49"/>
      <c r="AP123" s="49"/>
      <c r="AQ123" s="49"/>
      <c r="AR123" s="49"/>
      <c r="AS123" s="49"/>
      <c r="AT123" s="49"/>
      <c r="AW123" s="55"/>
      <c r="AX123" s="50"/>
      <c r="AY123" s="49"/>
      <c r="AZ123" s="49"/>
      <c r="BA123" s="49"/>
      <c r="BB123" s="49"/>
      <c r="BC123" s="49"/>
      <c r="BD123" s="56"/>
      <c r="BE123" s="49"/>
      <c r="BF123" s="49"/>
      <c r="BG123" s="49"/>
    </row>
    <row r="124" spans="2:59" ht="17.399999999999999" x14ac:dyDescent="0.3">
      <c r="B124" s="50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117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122"/>
      <c r="AK124" s="121"/>
      <c r="AL124" s="50"/>
      <c r="AM124" s="49"/>
      <c r="AN124" s="49"/>
      <c r="AO124" s="49"/>
      <c r="AP124" s="49"/>
      <c r="AQ124" s="49"/>
      <c r="AR124" s="49"/>
      <c r="AS124" s="49"/>
      <c r="AT124" s="49"/>
      <c r="AW124" s="55"/>
      <c r="AX124" s="50"/>
      <c r="AY124" s="49"/>
      <c r="AZ124" s="49"/>
      <c r="BA124" s="49"/>
      <c r="BB124" s="49"/>
      <c r="BC124" s="49"/>
      <c r="BD124" s="56"/>
      <c r="BE124" s="49"/>
      <c r="BF124" s="49"/>
      <c r="BG124" s="49"/>
    </row>
    <row r="125" spans="2:59" ht="17.399999999999999" x14ac:dyDescent="0.3">
      <c r="B125" s="50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117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122"/>
      <c r="AK125" s="121"/>
      <c r="AL125" s="50"/>
      <c r="AM125" s="49"/>
      <c r="AN125" s="49"/>
      <c r="AO125" s="49"/>
      <c r="AP125" s="49"/>
      <c r="AQ125" s="49"/>
      <c r="AR125" s="49"/>
      <c r="AS125" s="49"/>
      <c r="AT125" s="49"/>
      <c r="AW125" s="55"/>
      <c r="AX125" s="50"/>
      <c r="AY125" s="49"/>
      <c r="AZ125" s="49"/>
      <c r="BA125" s="49"/>
      <c r="BB125" s="49"/>
      <c r="BC125" s="49"/>
      <c r="BD125" s="56"/>
      <c r="BE125" s="49"/>
      <c r="BF125" s="49"/>
      <c r="BG125" s="49"/>
    </row>
    <row r="126" spans="2:59" ht="17.399999999999999" x14ac:dyDescent="0.3">
      <c r="B126" s="50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117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122"/>
      <c r="AK126" s="121"/>
      <c r="AL126" s="50"/>
      <c r="AM126" s="49"/>
      <c r="AN126" s="49"/>
      <c r="AO126" s="49"/>
      <c r="AP126" s="49"/>
      <c r="AQ126" s="49"/>
      <c r="AR126" s="49"/>
      <c r="AS126" s="49"/>
      <c r="AT126" s="49"/>
      <c r="AW126" s="55"/>
      <c r="AX126" s="50"/>
      <c r="AY126" s="49"/>
      <c r="AZ126" s="49"/>
      <c r="BA126" s="49"/>
      <c r="BB126" s="49"/>
      <c r="BC126" s="49"/>
      <c r="BD126" s="56"/>
      <c r="BE126" s="49"/>
      <c r="BF126" s="49"/>
      <c r="BG126" s="49"/>
    </row>
    <row r="127" spans="2:59" ht="17.399999999999999" x14ac:dyDescent="0.3">
      <c r="B127" s="50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117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122"/>
      <c r="AK127" s="121"/>
      <c r="AL127" s="50"/>
      <c r="AM127" s="49"/>
      <c r="AN127" s="49"/>
      <c r="AO127" s="49"/>
      <c r="AP127" s="49"/>
      <c r="AQ127" s="49"/>
      <c r="AR127" s="49"/>
      <c r="AS127" s="49"/>
      <c r="AT127" s="49"/>
      <c r="AW127" s="55"/>
      <c r="AX127" s="50"/>
      <c r="AY127" s="49"/>
      <c r="AZ127" s="49"/>
      <c r="BA127" s="49"/>
      <c r="BB127" s="49"/>
      <c r="BC127" s="49"/>
      <c r="BD127" s="56"/>
      <c r="BE127" s="49"/>
      <c r="BF127" s="49"/>
      <c r="BG127" s="49"/>
    </row>
    <row r="128" spans="2:59" ht="17.399999999999999" x14ac:dyDescent="0.3">
      <c r="B128" s="50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117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122"/>
      <c r="AK128" s="121"/>
      <c r="AL128" s="50"/>
      <c r="AM128" s="49"/>
      <c r="AN128" s="49"/>
      <c r="AO128" s="49"/>
      <c r="AP128" s="49"/>
      <c r="AQ128" s="49"/>
      <c r="AR128" s="49"/>
      <c r="AS128" s="49"/>
      <c r="AT128" s="49"/>
      <c r="AW128" s="55"/>
      <c r="AX128" s="50"/>
      <c r="AY128" s="49"/>
      <c r="AZ128" s="49"/>
      <c r="BA128" s="49"/>
      <c r="BB128" s="49"/>
      <c r="BC128" s="49"/>
      <c r="BD128" s="56"/>
      <c r="BE128" s="49"/>
      <c r="BF128" s="49"/>
      <c r="BG128" s="49"/>
    </row>
    <row r="129" spans="2:59" ht="17.399999999999999" x14ac:dyDescent="0.3">
      <c r="B129" s="50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117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122"/>
      <c r="AK129" s="121"/>
      <c r="AL129" s="50"/>
      <c r="AM129" s="49"/>
      <c r="AN129" s="49"/>
      <c r="AO129" s="49"/>
      <c r="AP129" s="49"/>
      <c r="AQ129" s="49"/>
      <c r="AR129" s="49"/>
      <c r="AS129" s="49"/>
      <c r="AT129" s="49"/>
      <c r="AW129" s="55"/>
      <c r="AX129" s="50"/>
      <c r="AY129" s="49"/>
      <c r="AZ129" s="49"/>
      <c r="BA129" s="49"/>
      <c r="BB129" s="49"/>
      <c r="BC129" s="49"/>
      <c r="BD129" s="56"/>
      <c r="BE129" s="49"/>
      <c r="BF129" s="49"/>
      <c r="BG129" s="49"/>
    </row>
    <row r="130" spans="2:59" ht="17.399999999999999" x14ac:dyDescent="0.3">
      <c r="B130" s="50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117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122"/>
      <c r="AK130" s="121"/>
      <c r="AL130" s="50"/>
      <c r="AM130" s="49"/>
      <c r="AN130" s="49"/>
      <c r="AO130" s="49"/>
      <c r="AP130" s="49"/>
      <c r="AQ130" s="49"/>
      <c r="AR130" s="49"/>
      <c r="AS130" s="49"/>
      <c r="AT130" s="49"/>
      <c r="AW130" s="55"/>
      <c r="AX130" s="50"/>
      <c r="AY130" s="49"/>
      <c r="AZ130" s="49"/>
      <c r="BA130" s="49"/>
      <c r="BB130" s="49"/>
      <c r="BC130" s="49"/>
      <c r="BD130" s="56"/>
      <c r="BE130" s="49"/>
      <c r="BF130" s="49"/>
      <c r="BG130" s="49"/>
    </row>
    <row r="131" spans="2:59" ht="17.399999999999999" x14ac:dyDescent="0.3">
      <c r="B131" s="50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  <c r="P131" s="49"/>
      <c r="Q131" s="49"/>
      <c r="R131" s="49"/>
      <c r="S131" s="49"/>
      <c r="T131" s="117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122"/>
      <c r="AK131" s="121"/>
      <c r="AL131" s="50"/>
      <c r="AM131" s="49"/>
      <c r="AN131" s="49"/>
      <c r="AO131" s="49"/>
      <c r="AP131" s="49"/>
      <c r="AQ131" s="49"/>
      <c r="AR131" s="49"/>
      <c r="AS131" s="49"/>
      <c r="AT131" s="49"/>
      <c r="AW131" s="55"/>
      <c r="AX131" s="50"/>
      <c r="AY131" s="49"/>
      <c r="AZ131" s="49"/>
      <c r="BA131" s="49"/>
      <c r="BB131" s="49"/>
      <c r="BC131" s="49"/>
      <c r="BD131" s="56"/>
      <c r="BE131" s="49"/>
      <c r="BF131" s="49"/>
      <c r="BG131" s="49"/>
    </row>
    <row r="132" spans="2:59" ht="17.399999999999999" x14ac:dyDescent="0.3">
      <c r="B132" s="50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  <c r="P132" s="49"/>
      <c r="Q132" s="49"/>
      <c r="R132" s="49"/>
      <c r="S132" s="49"/>
      <c r="T132" s="117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122"/>
      <c r="AK132" s="121"/>
      <c r="AL132" s="50"/>
      <c r="AM132" s="49"/>
      <c r="AN132" s="49"/>
      <c r="AO132" s="49"/>
      <c r="AP132" s="49"/>
      <c r="AQ132" s="49"/>
      <c r="AR132" s="49"/>
      <c r="AS132" s="49"/>
      <c r="AT132" s="49"/>
      <c r="AW132" s="55"/>
      <c r="AX132" s="50"/>
      <c r="AY132" s="49"/>
      <c r="AZ132" s="49"/>
      <c r="BA132" s="49"/>
      <c r="BB132" s="49"/>
      <c r="BC132" s="49"/>
      <c r="BD132" s="56"/>
      <c r="BE132" s="49"/>
      <c r="BF132" s="49"/>
      <c r="BG132" s="49"/>
    </row>
    <row r="133" spans="2:59" ht="17.399999999999999" x14ac:dyDescent="0.3">
      <c r="B133" s="50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  <c r="P133" s="49"/>
      <c r="Q133" s="49"/>
      <c r="R133" s="49"/>
      <c r="S133" s="49"/>
      <c r="T133" s="117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122"/>
      <c r="AK133" s="121"/>
      <c r="AL133" s="50"/>
      <c r="AM133" s="49"/>
      <c r="AN133" s="49"/>
      <c r="AO133" s="49"/>
      <c r="AP133" s="49"/>
      <c r="AQ133" s="49"/>
      <c r="AR133" s="49"/>
      <c r="AS133" s="49"/>
      <c r="AT133" s="49"/>
      <c r="AW133" s="55"/>
      <c r="AX133" s="50"/>
      <c r="AY133" s="49"/>
      <c r="AZ133" s="49"/>
      <c r="BA133" s="49"/>
      <c r="BB133" s="49"/>
      <c r="BC133" s="49"/>
      <c r="BD133" s="56"/>
      <c r="BE133" s="49"/>
      <c r="BF133" s="49"/>
      <c r="BG133" s="49"/>
    </row>
    <row r="134" spans="2:59" ht="17.399999999999999" x14ac:dyDescent="0.3">
      <c r="B134" s="50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  <c r="P134" s="49"/>
      <c r="Q134" s="49"/>
      <c r="R134" s="49"/>
      <c r="S134" s="49"/>
      <c r="T134" s="117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  <c r="AI134" s="49"/>
      <c r="AJ134" s="122"/>
      <c r="AK134" s="121"/>
      <c r="AL134" s="50"/>
      <c r="AM134" s="49"/>
      <c r="AN134" s="49"/>
      <c r="AO134" s="49"/>
      <c r="AP134" s="49"/>
      <c r="AQ134" s="49"/>
      <c r="AR134" s="49"/>
      <c r="AS134" s="49"/>
      <c r="AT134" s="49"/>
      <c r="AW134" s="55"/>
      <c r="AX134" s="50"/>
      <c r="AY134" s="49"/>
      <c r="AZ134" s="49"/>
      <c r="BA134" s="49"/>
      <c r="BB134" s="49"/>
      <c r="BC134" s="49"/>
      <c r="BD134" s="56"/>
      <c r="BE134" s="49"/>
      <c r="BF134" s="49"/>
      <c r="BG134" s="49"/>
    </row>
    <row r="135" spans="2:59" ht="17.399999999999999" x14ac:dyDescent="0.3">
      <c r="B135" s="50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  <c r="P135" s="49"/>
      <c r="Q135" s="49"/>
      <c r="R135" s="49"/>
      <c r="S135" s="49"/>
      <c r="T135" s="117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  <c r="AI135" s="49"/>
      <c r="AJ135" s="122"/>
      <c r="AK135" s="121"/>
      <c r="AL135" s="50"/>
      <c r="AM135" s="49"/>
      <c r="AN135" s="49"/>
      <c r="AO135" s="49"/>
      <c r="AP135" s="49"/>
      <c r="AQ135" s="49"/>
      <c r="AR135" s="49"/>
      <c r="AS135" s="49"/>
      <c r="AT135" s="49"/>
      <c r="AW135" s="55"/>
      <c r="AX135" s="50"/>
      <c r="AY135" s="49"/>
      <c r="AZ135" s="49"/>
      <c r="BA135" s="49"/>
      <c r="BB135" s="49"/>
      <c r="BC135" s="49"/>
      <c r="BD135" s="56"/>
      <c r="BE135" s="49"/>
      <c r="BF135" s="49"/>
      <c r="BG135" s="49"/>
    </row>
    <row r="136" spans="2:59" ht="17.399999999999999" x14ac:dyDescent="0.3">
      <c r="B136" s="50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117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122"/>
      <c r="AK136" s="121"/>
      <c r="AL136" s="50"/>
      <c r="AM136" s="49"/>
      <c r="AN136" s="49"/>
      <c r="AO136" s="49"/>
      <c r="AP136" s="49"/>
      <c r="AQ136" s="49"/>
      <c r="AR136" s="49"/>
      <c r="AS136" s="49"/>
      <c r="AT136" s="49"/>
      <c r="AW136" s="55"/>
      <c r="AX136" s="50"/>
      <c r="AY136" s="49"/>
      <c r="AZ136" s="49"/>
      <c r="BA136" s="49"/>
      <c r="BB136" s="49"/>
      <c r="BC136" s="49"/>
      <c r="BD136" s="56"/>
      <c r="BE136" s="49"/>
      <c r="BF136" s="49"/>
      <c r="BG136" s="49"/>
    </row>
    <row r="137" spans="2:59" ht="17.399999999999999" x14ac:dyDescent="0.3">
      <c r="B137" s="50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117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122"/>
      <c r="AK137" s="121"/>
      <c r="AL137" s="50"/>
      <c r="AM137" s="49"/>
      <c r="AN137" s="49"/>
      <c r="AO137" s="49"/>
      <c r="AP137" s="49"/>
      <c r="AQ137" s="49"/>
      <c r="AR137" s="49"/>
      <c r="AS137" s="49"/>
      <c r="AT137" s="49"/>
      <c r="AW137" s="55"/>
      <c r="AX137" s="50"/>
      <c r="AY137" s="49"/>
      <c r="AZ137" s="49"/>
      <c r="BA137" s="49"/>
      <c r="BB137" s="49"/>
      <c r="BC137" s="49"/>
      <c r="BD137" s="56"/>
      <c r="BE137" s="49"/>
      <c r="BF137" s="49"/>
      <c r="BG137" s="49"/>
    </row>
    <row r="138" spans="2:59" ht="17.399999999999999" x14ac:dyDescent="0.3">
      <c r="B138" s="50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  <c r="P138" s="49"/>
      <c r="Q138" s="49"/>
      <c r="R138" s="49"/>
      <c r="S138" s="49"/>
      <c r="T138" s="117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  <c r="AI138" s="49"/>
      <c r="AJ138" s="122"/>
      <c r="AK138" s="121"/>
      <c r="AL138" s="50"/>
      <c r="AM138" s="49"/>
      <c r="AN138" s="49"/>
      <c r="AO138" s="49"/>
      <c r="AP138" s="49"/>
      <c r="AQ138" s="49"/>
      <c r="AR138" s="49"/>
      <c r="AS138" s="49"/>
      <c r="AT138" s="49"/>
      <c r="AW138" s="55"/>
      <c r="AX138" s="50"/>
      <c r="AY138" s="49"/>
      <c r="AZ138" s="49"/>
      <c r="BA138" s="49"/>
      <c r="BB138" s="49"/>
      <c r="BC138" s="49"/>
      <c r="BD138" s="56"/>
      <c r="BE138" s="49"/>
      <c r="BF138" s="49"/>
      <c r="BG138" s="49"/>
    </row>
    <row r="139" spans="2:59" ht="17.399999999999999" x14ac:dyDescent="0.3">
      <c r="B139" s="50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  <c r="P139" s="49"/>
      <c r="Q139" s="49"/>
      <c r="R139" s="49"/>
      <c r="S139" s="49"/>
      <c r="T139" s="117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  <c r="AI139" s="49"/>
      <c r="AJ139" s="122"/>
      <c r="AK139" s="121"/>
      <c r="AL139" s="50"/>
      <c r="AM139" s="49"/>
      <c r="AN139" s="49"/>
      <c r="AO139" s="49"/>
      <c r="AP139" s="49"/>
      <c r="AQ139" s="49"/>
      <c r="AR139" s="49"/>
      <c r="AS139" s="49"/>
      <c r="AT139" s="49"/>
      <c r="AW139" s="55"/>
      <c r="AX139" s="50"/>
      <c r="AY139" s="49"/>
      <c r="AZ139" s="49"/>
      <c r="BA139" s="49"/>
      <c r="BB139" s="49"/>
      <c r="BC139" s="49"/>
      <c r="BD139" s="56"/>
      <c r="BE139" s="49"/>
      <c r="BF139" s="49"/>
      <c r="BG139" s="49"/>
    </row>
    <row r="140" spans="2:59" ht="17.399999999999999" x14ac:dyDescent="0.3">
      <c r="B140" s="50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  <c r="P140" s="49"/>
      <c r="Q140" s="49"/>
      <c r="R140" s="49"/>
      <c r="S140" s="49"/>
      <c r="T140" s="117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  <c r="AI140" s="49"/>
      <c r="AJ140" s="122"/>
      <c r="AK140" s="121"/>
      <c r="AL140" s="50"/>
      <c r="AM140" s="49"/>
      <c r="AN140" s="49"/>
      <c r="AO140" s="49"/>
      <c r="AP140" s="49"/>
      <c r="AQ140" s="49"/>
      <c r="AR140" s="49"/>
      <c r="AS140" s="49"/>
      <c r="AT140" s="49"/>
      <c r="AW140" s="55"/>
      <c r="AX140" s="50"/>
      <c r="AY140" s="49"/>
      <c r="AZ140" s="49"/>
      <c r="BA140" s="49"/>
      <c r="BB140" s="49"/>
      <c r="BC140" s="49"/>
      <c r="BD140" s="56"/>
      <c r="BE140" s="49"/>
      <c r="BF140" s="49"/>
      <c r="BG140" s="49"/>
    </row>
    <row r="141" spans="2:59" ht="17.399999999999999" x14ac:dyDescent="0.3">
      <c r="B141" s="50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  <c r="P141" s="49"/>
      <c r="Q141" s="49"/>
      <c r="R141" s="49"/>
      <c r="S141" s="49"/>
      <c r="T141" s="117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  <c r="AI141" s="49"/>
      <c r="AJ141" s="122"/>
      <c r="AK141" s="121"/>
      <c r="AL141" s="50"/>
      <c r="AM141" s="49"/>
      <c r="AN141" s="49"/>
      <c r="AO141" s="49"/>
      <c r="AP141" s="49"/>
      <c r="AQ141" s="49"/>
      <c r="AR141" s="49"/>
      <c r="AS141" s="49"/>
      <c r="AT141" s="49"/>
      <c r="AW141" s="55"/>
      <c r="AX141" s="50"/>
      <c r="AY141" s="49"/>
      <c r="AZ141" s="49"/>
      <c r="BA141" s="49"/>
      <c r="BB141" s="49"/>
      <c r="BC141" s="49"/>
      <c r="BD141" s="56"/>
      <c r="BE141" s="49"/>
      <c r="BF141" s="49"/>
      <c r="BG141" s="49"/>
    </row>
    <row r="142" spans="2:59" ht="17.399999999999999" x14ac:dyDescent="0.3">
      <c r="B142" s="50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  <c r="P142" s="49"/>
      <c r="Q142" s="49"/>
      <c r="R142" s="49"/>
      <c r="S142" s="49"/>
      <c r="T142" s="117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  <c r="AI142" s="49"/>
      <c r="AJ142" s="122"/>
      <c r="AK142" s="121"/>
      <c r="AL142" s="50"/>
      <c r="AM142" s="49"/>
      <c r="AN142" s="49"/>
      <c r="AO142" s="49"/>
      <c r="AP142" s="49"/>
      <c r="AQ142" s="49"/>
      <c r="AR142" s="49"/>
      <c r="AS142" s="49"/>
      <c r="AT142" s="49"/>
      <c r="AW142" s="55"/>
      <c r="AX142" s="50"/>
      <c r="AY142" s="49"/>
      <c r="AZ142" s="49"/>
      <c r="BA142" s="49"/>
      <c r="BB142" s="49"/>
      <c r="BC142" s="49"/>
      <c r="BD142" s="56"/>
      <c r="BE142" s="49"/>
      <c r="BF142" s="49"/>
      <c r="BG142" s="49"/>
    </row>
    <row r="143" spans="2:59" ht="17.399999999999999" x14ac:dyDescent="0.3">
      <c r="B143" s="50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117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122"/>
      <c r="AK143" s="121"/>
      <c r="AL143" s="50"/>
      <c r="AM143" s="49"/>
      <c r="AN143" s="49"/>
      <c r="AO143" s="49"/>
      <c r="AP143" s="49"/>
      <c r="AQ143" s="49"/>
      <c r="AR143" s="49"/>
      <c r="AS143" s="49"/>
      <c r="AT143" s="49"/>
      <c r="AW143" s="55"/>
      <c r="AX143" s="50"/>
      <c r="AY143" s="49"/>
      <c r="AZ143" s="49"/>
      <c r="BA143" s="49"/>
      <c r="BB143" s="49"/>
      <c r="BC143" s="49"/>
      <c r="BD143" s="56"/>
      <c r="BE143" s="49"/>
      <c r="BF143" s="49"/>
      <c r="BG143" s="49"/>
    </row>
    <row r="144" spans="2:59" ht="17.399999999999999" x14ac:dyDescent="0.3">
      <c r="B144" s="50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117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122"/>
      <c r="AK144" s="121"/>
      <c r="AL144" s="50"/>
      <c r="AM144" s="49"/>
      <c r="AN144" s="49"/>
      <c r="AO144" s="49"/>
      <c r="AP144" s="49"/>
      <c r="AQ144" s="49"/>
      <c r="AR144" s="49"/>
      <c r="AS144" s="49"/>
      <c r="AT144" s="49"/>
      <c r="AW144" s="55"/>
      <c r="AX144" s="50"/>
      <c r="AY144" s="49"/>
      <c r="AZ144" s="49"/>
      <c r="BA144" s="49"/>
      <c r="BB144" s="49"/>
      <c r="BC144" s="49"/>
      <c r="BD144" s="56"/>
      <c r="BE144" s="49"/>
      <c r="BF144" s="49"/>
      <c r="BG144" s="49"/>
    </row>
    <row r="145" spans="2:59" ht="17.399999999999999" x14ac:dyDescent="0.3">
      <c r="B145" s="50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117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122"/>
      <c r="AK145" s="121"/>
      <c r="AL145" s="50"/>
      <c r="AM145" s="49"/>
      <c r="AN145" s="49"/>
      <c r="AO145" s="49"/>
      <c r="AP145" s="49"/>
      <c r="AQ145" s="49"/>
      <c r="AR145" s="49"/>
      <c r="AS145" s="49"/>
      <c r="AT145" s="49"/>
      <c r="AW145" s="55"/>
      <c r="AX145" s="50"/>
      <c r="AY145" s="49"/>
      <c r="AZ145" s="49"/>
      <c r="BA145" s="49"/>
      <c r="BB145" s="49"/>
      <c r="BC145" s="49"/>
      <c r="BD145" s="56"/>
      <c r="BE145" s="49"/>
      <c r="BF145" s="49"/>
      <c r="BG145" s="49"/>
    </row>
    <row r="146" spans="2:59" ht="17.399999999999999" x14ac:dyDescent="0.3">
      <c r="B146" s="50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117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122"/>
      <c r="AK146" s="121"/>
      <c r="AL146" s="50"/>
      <c r="AM146" s="49"/>
      <c r="AN146" s="49"/>
      <c r="AO146" s="49"/>
      <c r="AP146" s="49"/>
      <c r="AQ146" s="49"/>
      <c r="AR146" s="49"/>
      <c r="AS146" s="49"/>
      <c r="AT146" s="49"/>
      <c r="AW146" s="55"/>
      <c r="AX146" s="50"/>
      <c r="AY146" s="49"/>
      <c r="AZ146" s="49"/>
      <c r="BA146" s="49"/>
      <c r="BB146" s="49"/>
      <c r="BC146" s="49"/>
      <c r="BD146" s="56"/>
      <c r="BE146" s="49"/>
      <c r="BF146" s="49"/>
      <c r="BG146" s="49"/>
    </row>
    <row r="147" spans="2:59" ht="17.399999999999999" x14ac:dyDescent="0.3">
      <c r="B147" s="50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117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122"/>
      <c r="AK147" s="121"/>
      <c r="AL147" s="50"/>
      <c r="AM147" s="49"/>
      <c r="AN147" s="49"/>
      <c r="AO147" s="49"/>
      <c r="AP147" s="49"/>
      <c r="AQ147" s="49"/>
      <c r="AR147" s="49"/>
      <c r="AS147" s="49"/>
      <c r="AT147" s="49"/>
      <c r="AW147" s="55"/>
      <c r="AX147" s="50"/>
      <c r="AY147" s="49"/>
      <c r="AZ147" s="49"/>
      <c r="BA147" s="49"/>
      <c r="BB147" s="49"/>
      <c r="BC147" s="49"/>
      <c r="BD147" s="56"/>
      <c r="BE147" s="49"/>
      <c r="BF147" s="49"/>
      <c r="BG147" s="49"/>
    </row>
    <row r="148" spans="2:59" ht="17.399999999999999" x14ac:dyDescent="0.3">
      <c r="B148" s="50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117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122"/>
      <c r="AK148" s="121"/>
      <c r="AL148" s="50"/>
      <c r="AM148" s="49"/>
      <c r="AN148" s="49"/>
      <c r="AO148" s="49"/>
      <c r="AP148" s="49"/>
      <c r="AQ148" s="49"/>
      <c r="AR148" s="49"/>
      <c r="AS148" s="49"/>
      <c r="AT148" s="49"/>
      <c r="AW148" s="55"/>
      <c r="AX148" s="50"/>
      <c r="AY148" s="49"/>
      <c r="AZ148" s="49"/>
      <c r="BA148" s="49"/>
      <c r="BB148" s="49"/>
      <c r="BC148" s="49"/>
      <c r="BD148" s="56"/>
      <c r="BE148" s="49"/>
      <c r="BF148" s="49"/>
      <c r="BG148" s="49"/>
    </row>
    <row r="149" spans="2:59" ht="17.399999999999999" x14ac:dyDescent="0.3">
      <c r="B149" s="50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117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122"/>
      <c r="AK149" s="121"/>
      <c r="AL149" s="50"/>
      <c r="AM149" s="49"/>
      <c r="AN149" s="49"/>
      <c r="AO149" s="49"/>
      <c r="AP149" s="49"/>
      <c r="AQ149" s="49"/>
      <c r="AR149" s="49"/>
      <c r="AS149" s="49"/>
      <c r="AT149" s="49"/>
      <c r="AW149" s="55"/>
      <c r="AX149" s="50"/>
      <c r="AY149" s="49"/>
      <c r="AZ149" s="49"/>
      <c r="BA149" s="49"/>
      <c r="BB149" s="49"/>
      <c r="BC149" s="49"/>
      <c r="BD149" s="56"/>
      <c r="BE149" s="49"/>
      <c r="BF149" s="49"/>
      <c r="BG149" s="49"/>
    </row>
    <row r="150" spans="2:59" ht="17.399999999999999" x14ac:dyDescent="0.3">
      <c r="B150" s="50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117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122"/>
      <c r="AK150" s="121"/>
      <c r="AL150" s="50"/>
      <c r="AM150" s="49"/>
      <c r="AN150" s="49"/>
      <c r="AO150" s="49"/>
      <c r="AP150" s="49"/>
      <c r="AQ150" s="49"/>
      <c r="AR150" s="49"/>
      <c r="AS150" s="49"/>
      <c r="AT150" s="49"/>
      <c r="AW150" s="55"/>
      <c r="AX150" s="50"/>
      <c r="AY150" s="49"/>
      <c r="AZ150" s="49"/>
      <c r="BA150" s="49"/>
      <c r="BB150" s="49"/>
      <c r="BC150" s="49"/>
      <c r="BD150" s="56"/>
      <c r="BE150" s="49"/>
      <c r="BF150" s="49"/>
      <c r="BG150" s="49"/>
    </row>
    <row r="151" spans="2:59" ht="17.399999999999999" x14ac:dyDescent="0.3">
      <c r="B151" s="50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117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122"/>
      <c r="AK151" s="121"/>
      <c r="AL151" s="50"/>
      <c r="AM151" s="49"/>
      <c r="AN151" s="49"/>
      <c r="AO151" s="49"/>
      <c r="AP151" s="49"/>
      <c r="AQ151" s="49"/>
      <c r="AR151" s="49"/>
      <c r="AS151" s="49"/>
      <c r="AT151" s="49"/>
      <c r="AW151" s="55"/>
      <c r="AX151" s="50"/>
      <c r="AY151" s="49"/>
      <c r="AZ151" s="49"/>
      <c r="BA151" s="49"/>
      <c r="BB151" s="49"/>
      <c r="BC151" s="49"/>
      <c r="BD151" s="56"/>
      <c r="BE151" s="49"/>
      <c r="BF151" s="49"/>
      <c r="BG151" s="49"/>
    </row>
    <row r="152" spans="2:59" ht="17.399999999999999" x14ac:dyDescent="0.3">
      <c r="B152" s="50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117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122"/>
      <c r="AK152" s="121"/>
      <c r="AL152" s="50"/>
      <c r="AM152" s="49"/>
      <c r="AN152" s="49"/>
      <c r="AO152" s="49"/>
      <c r="AP152" s="49"/>
      <c r="AQ152" s="49"/>
      <c r="AR152" s="49"/>
      <c r="AS152" s="49"/>
      <c r="AT152" s="49"/>
      <c r="AW152" s="55"/>
      <c r="AX152" s="50"/>
      <c r="AY152" s="49"/>
      <c r="AZ152" s="49"/>
      <c r="BA152" s="49"/>
      <c r="BB152" s="49"/>
      <c r="BC152" s="49"/>
      <c r="BD152" s="56"/>
      <c r="BE152" s="49"/>
      <c r="BF152" s="49"/>
      <c r="BG152" s="49"/>
    </row>
    <row r="153" spans="2:59" ht="17.399999999999999" x14ac:dyDescent="0.3">
      <c r="B153" s="50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117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122"/>
      <c r="AK153" s="121"/>
      <c r="AL153" s="50"/>
      <c r="AM153" s="49"/>
      <c r="AN153" s="49"/>
      <c r="AO153" s="49"/>
      <c r="AP153" s="49"/>
      <c r="AQ153" s="49"/>
      <c r="AR153" s="49"/>
      <c r="AS153" s="49"/>
      <c r="AT153" s="49"/>
      <c r="AW153" s="55"/>
      <c r="AX153" s="50"/>
      <c r="AY153" s="49"/>
      <c r="AZ153" s="49"/>
      <c r="BA153" s="49"/>
      <c r="BB153" s="49"/>
      <c r="BC153" s="49"/>
      <c r="BD153" s="56"/>
      <c r="BE153" s="49"/>
      <c r="BF153" s="49"/>
      <c r="BG153" s="49"/>
    </row>
    <row r="154" spans="2:59" ht="17.399999999999999" x14ac:dyDescent="0.3">
      <c r="B154" s="50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117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122"/>
      <c r="AK154" s="121"/>
      <c r="AL154" s="50"/>
      <c r="AM154" s="49"/>
      <c r="AN154" s="49"/>
      <c r="AO154" s="49"/>
      <c r="AP154" s="49"/>
      <c r="AQ154" s="49"/>
      <c r="AR154" s="49"/>
      <c r="AS154" s="49"/>
      <c r="AT154" s="49"/>
      <c r="AW154" s="55"/>
      <c r="AX154" s="50"/>
      <c r="AY154" s="49"/>
      <c r="AZ154" s="49"/>
      <c r="BA154" s="49"/>
      <c r="BB154" s="49"/>
      <c r="BC154" s="49"/>
      <c r="BD154" s="56"/>
      <c r="BE154" s="49"/>
      <c r="BF154" s="49"/>
      <c r="BG154" s="49"/>
    </row>
    <row r="155" spans="2:59" ht="17.399999999999999" x14ac:dyDescent="0.3">
      <c r="B155" s="50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117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122"/>
      <c r="AK155" s="121"/>
      <c r="AL155" s="50"/>
      <c r="AM155" s="49"/>
      <c r="AN155" s="49"/>
      <c r="AO155" s="49"/>
      <c r="AP155" s="49"/>
      <c r="AQ155" s="49"/>
      <c r="AR155" s="49"/>
      <c r="AS155" s="49"/>
      <c r="AT155" s="49"/>
      <c r="AW155" s="55"/>
      <c r="AX155" s="50"/>
      <c r="AY155" s="49"/>
      <c r="AZ155" s="49"/>
      <c r="BA155" s="49"/>
      <c r="BB155" s="49"/>
      <c r="BC155" s="49"/>
      <c r="BD155" s="56"/>
      <c r="BE155" s="49"/>
      <c r="BF155" s="49"/>
      <c r="BG155" s="49"/>
    </row>
    <row r="156" spans="2:59" ht="17.399999999999999" x14ac:dyDescent="0.3">
      <c r="B156" s="50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117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122"/>
      <c r="AK156" s="121"/>
      <c r="AL156" s="50"/>
      <c r="AM156" s="49"/>
      <c r="AN156" s="49"/>
      <c r="AO156" s="49"/>
      <c r="AP156" s="49"/>
      <c r="AQ156" s="49"/>
      <c r="AR156" s="49"/>
      <c r="AS156" s="49"/>
      <c r="AT156" s="49"/>
      <c r="AW156" s="55"/>
      <c r="AX156" s="50"/>
      <c r="AY156" s="49"/>
      <c r="AZ156" s="49"/>
      <c r="BA156" s="49"/>
      <c r="BB156" s="49"/>
      <c r="BC156" s="49"/>
      <c r="BD156" s="56"/>
      <c r="BE156" s="49"/>
      <c r="BF156" s="49"/>
      <c r="BG156" s="49"/>
    </row>
    <row r="157" spans="2:59" ht="17.399999999999999" x14ac:dyDescent="0.3">
      <c r="B157" s="50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117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122"/>
      <c r="AK157" s="121"/>
      <c r="AL157" s="50"/>
      <c r="AM157" s="49"/>
      <c r="AN157" s="49"/>
      <c r="AO157" s="49"/>
      <c r="AP157" s="49"/>
      <c r="AQ157" s="49"/>
      <c r="AR157" s="49"/>
      <c r="AS157" s="49"/>
      <c r="AT157" s="49"/>
      <c r="AW157" s="55"/>
      <c r="AX157" s="50"/>
      <c r="AY157" s="49"/>
      <c r="AZ157" s="49"/>
      <c r="BA157" s="49"/>
      <c r="BB157" s="49"/>
      <c r="BC157" s="49"/>
      <c r="BD157" s="56"/>
      <c r="BE157" s="49"/>
      <c r="BF157" s="49"/>
      <c r="BG157" s="49"/>
    </row>
    <row r="158" spans="2:59" ht="17.399999999999999" x14ac:dyDescent="0.3">
      <c r="B158" s="50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117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122"/>
      <c r="AK158" s="121"/>
      <c r="AL158" s="50"/>
      <c r="AM158" s="49"/>
      <c r="AN158" s="49"/>
      <c r="AO158" s="49"/>
      <c r="AP158" s="49"/>
      <c r="AQ158" s="49"/>
      <c r="AR158" s="49"/>
      <c r="AS158" s="49"/>
      <c r="AT158" s="49"/>
      <c r="AW158" s="55"/>
      <c r="AX158" s="50"/>
      <c r="AY158" s="49"/>
      <c r="AZ158" s="49"/>
      <c r="BA158" s="49"/>
      <c r="BB158" s="49"/>
      <c r="BC158" s="49"/>
      <c r="BD158" s="56"/>
      <c r="BE158" s="49"/>
      <c r="BF158" s="49"/>
      <c r="BG158" s="49"/>
    </row>
    <row r="159" spans="2:59" ht="17.399999999999999" x14ac:dyDescent="0.3">
      <c r="B159" s="50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117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122"/>
      <c r="AK159" s="121"/>
      <c r="AL159" s="50"/>
      <c r="AM159" s="49"/>
      <c r="AN159" s="49"/>
      <c r="AO159" s="49"/>
      <c r="AP159" s="49"/>
      <c r="AQ159" s="49"/>
      <c r="AR159" s="49"/>
      <c r="AS159" s="49"/>
      <c r="AT159" s="49"/>
      <c r="AW159" s="55"/>
      <c r="AX159" s="50"/>
      <c r="AY159" s="49"/>
      <c r="AZ159" s="49"/>
      <c r="BA159" s="49"/>
      <c r="BB159" s="49"/>
      <c r="BC159" s="49"/>
      <c r="BD159" s="56"/>
      <c r="BE159" s="49"/>
      <c r="BF159" s="49"/>
      <c r="BG159" s="49"/>
    </row>
    <row r="160" spans="2:59" ht="17.399999999999999" x14ac:dyDescent="0.3">
      <c r="B160" s="50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117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122"/>
      <c r="AK160" s="121"/>
      <c r="AL160" s="50"/>
      <c r="AM160" s="49"/>
      <c r="AN160" s="49"/>
      <c r="AO160" s="49"/>
      <c r="AP160" s="49"/>
      <c r="AQ160" s="49"/>
      <c r="AR160" s="49"/>
      <c r="AS160" s="49"/>
      <c r="AT160" s="49"/>
      <c r="AW160" s="55"/>
      <c r="AX160" s="50"/>
      <c r="AY160" s="49"/>
      <c r="AZ160" s="49"/>
      <c r="BA160" s="49"/>
      <c r="BB160" s="49"/>
      <c r="BC160" s="49"/>
      <c r="BD160" s="56"/>
      <c r="BE160" s="49"/>
      <c r="BF160" s="49"/>
      <c r="BG160" s="49"/>
    </row>
    <row r="161" spans="2:59" ht="17.399999999999999" x14ac:dyDescent="0.3">
      <c r="B161" s="50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117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122"/>
      <c r="AK161" s="121"/>
      <c r="AL161" s="50"/>
      <c r="AM161" s="49"/>
      <c r="AN161" s="49"/>
      <c r="AO161" s="49"/>
      <c r="AP161" s="49"/>
      <c r="AQ161" s="49"/>
      <c r="AR161" s="49"/>
      <c r="AS161" s="49"/>
      <c r="AT161" s="49"/>
      <c r="AW161" s="55"/>
      <c r="AX161" s="50"/>
      <c r="AY161" s="49"/>
      <c r="AZ161" s="49"/>
      <c r="BA161" s="49"/>
      <c r="BB161" s="49"/>
      <c r="BC161" s="49"/>
      <c r="BD161" s="56"/>
      <c r="BE161" s="49"/>
      <c r="BF161" s="49"/>
      <c r="BG161" s="49"/>
    </row>
    <row r="162" spans="2:59" ht="17.399999999999999" x14ac:dyDescent="0.3">
      <c r="B162" s="50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49"/>
      <c r="T162" s="117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122"/>
      <c r="AK162" s="121"/>
      <c r="AL162" s="50"/>
      <c r="AM162" s="49"/>
      <c r="AN162" s="49"/>
      <c r="AO162" s="49"/>
      <c r="AP162" s="49"/>
      <c r="AQ162" s="49"/>
      <c r="AR162" s="49"/>
      <c r="AS162" s="49"/>
      <c r="AT162" s="49"/>
      <c r="AW162" s="55"/>
      <c r="AX162" s="50"/>
      <c r="AY162" s="49"/>
      <c r="AZ162" s="49"/>
      <c r="BA162" s="49"/>
      <c r="BB162" s="49"/>
      <c r="BC162" s="49"/>
      <c r="BD162" s="56"/>
      <c r="BE162" s="49"/>
      <c r="BF162" s="49"/>
      <c r="BG162" s="49"/>
    </row>
    <row r="163" spans="2:59" ht="17.399999999999999" x14ac:dyDescent="0.3">
      <c r="B163" s="50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49"/>
      <c r="T163" s="117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122"/>
      <c r="AK163" s="121"/>
      <c r="AL163" s="50"/>
      <c r="AM163" s="49"/>
      <c r="AN163" s="49"/>
      <c r="AO163" s="49"/>
      <c r="AP163" s="49"/>
      <c r="AQ163" s="49"/>
      <c r="AR163" s="49"/>
      <c r="AS163" s="49"/>
      <c r="AT163" s="49"/>
      <c r="AW163" s="55"/>
      <c r="AX163" s="50"/>
      <c r="AY163" s="49"/>
      <c r="AZ163" s="49"/>
      <c r="BA163" s="49"/>
      <c r="BB163" s="49"/>
      <c r="BC163" s="49"/>
      <c r="BD163" s="56"/>
      <c r="BE163" s="49"/>
      <c r="BF163" s="49"/>
      <c r="BG163" s="49"/>
    </row>
    <row r="164" spans="2:59" ht="17.399999999999999" x14ac:dyDescent="0.3">
      <c r="B164" s="50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49"/>
      <c r="T164" s="117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122"/>
      <c r="AK164" s="121"/>
      <c r="AL164" s="50"/>
      <c r="AM164" s="49"/>
      <c r="AN164" s="49"/>
      <c r="AO164" s="49"/>
      <c r="AP164" s="49"/>
      <c r="AQ164" s="49"/>
      <c r="AR164" s="49"/>
      <c r="AS164" s="49"/>
      <c r="AT164" s="49"/>
      <c r="AW164" s="55"/>
      <c r="AX164" s="50"/>
      <c r="AY164" s="49"/>
      <c r="AZ164" s="49"/>
      <c r="BA164" s="49"/>
      <c r="BB164" s="49"/>
      <c r="BC164" s="49"/>
      <c r="BD164" s="56"/>
      <c r="BE164" s="49"/>
      <c r="BF164" s="49"/>
      <c r="BG164" s="49"/>
    </row>
    <row r="165" spans="2:59" ht="17.399999999999999" x14ac:dyDescent="0.3">
      <c r="B165" s="50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  <c r="P165" s="49"/>
      <c r="Q165" s="49"/>
      <c r="R165" s="49"/>
      <c r="S165" s="49"/>
      <c r="T165" s="117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122"/>
      <c r="AK165" s="121"/>
      <c r="AL165" s="50"/>
      <c r="AM165" s="49"/>
      <c r="AN165" s="49"/>
      <c r="AO165" s="49"/>
      <c r="AP165" s="49"/>
      <c r="AQ165" s="49"/>
      <c r="AR165" s="49"/>
      <c r="AS165" s="49"/>
      <c r="AT165" s="49"/>
      <c r="AW165" s="55"/>
      <c r="AX165" s="50"/>
      <c r="AY165" s="49"/>
      <c r="AZ165" s="49"/>
      <c r="BA165" s="49"/>
      <c r="BB165" s="49"/>
      <c r="BC165" s="49"/>
      <c r="BD165" s="56"/>
      <c r="BE165" s="49"/>
      <c r="BF165" s="49"/>
      <c r="BG165" s="49"/>
    </row>
  </sheetData>
  <mergeCells count="93">
    <mergeCell ref="BX22:BX23"/>
    <mergeCell ref="BV20:BV21"/>
    <mergeCell ref="BK22:BK23"/>
    <mergeCell ref="BL22:BL23"/>
    <mergeCell ref="BM22:BM23"/>
    <mergeCell ref="BN22:BN23"/>
    <mergeCell ref="BO22:BO23"/>
    <mergeCell ref="BP22:BP23"/>
    <mergeCell ref="BQ22:BQ23"/>
    <mergeCell ref="BR22:BR23"/>
    <mergeCell ref="BS22:BS23"/>
    <mergeCell ref="BT22:BT23"/>
    <mergeCell ref="BU22:BU23"/>
    <mergeCell ref="BV22:BV23"/>
    <mergeCell ref="BU13:BU14"/>
    <mergeCell ref="BV13:BV14"/>
    <mergeCell ref="BX13:BX14"/>
    <mergeCell ref="BK18:BV19"/>
    <mergeCell ref="BX18:BX21"/>
    <mergeCell ref="BK20:BK21"/>
    <mergeCell ref="BL20:BL21"/>
    <mergeCell ref="BM20:BM21"/>
    <mergeCell ref="BN20:BN21"/>
    <mergeCell ref="BO20:BO21"/>
    <mergeCell ref="BP20:BP21"/>
    <mergeCell ref="BQ20:BQ21"/>
    <mergeCell ref="BR20:BR21"/>
    <mergeCell ref="BS20:BS21"/>
    <mergeCell ref="BT20:BT21"/>
    <mergeCell ref="BU20:BU21"/>
    <mergeCell ref="BP13:BP14"/>
    <mergeCell ref="BQ13:BQ14"/>
    <mergeCell ref="BR13:BR14"/>
    <mergeCell ref="BS13:BS14"/>
    <mergeCell ref="BT13:BT14"/>
    <mergeCell ref="BK13:BK14"/>
    <mergeCell ref="BL13:BL14"/>
    <mergeCell ref="BM13:BM14"/>
    <mergeCell ref="BN13:BN14"/>
    <mergeCell ref="BO13:BO14"/>
    <mergeCell ref="BY3:BY4"/>
    <mergeCell ref="BK9:BV10"/>
    <mergeCell ref="BX9:BX12"/>
    <mergeCell ref="BK11:BK12"/>
    <mergeCell ref="BL11:BL12"/>
    <mergeCell ref="BM11:BM12"/>
    <mergeCell ref="BN11:BN12"/>
    <mergeCell ref="BO11:BO12"/>
    <mergeCell ref="BP11:BP12"/>
    <mergeCell ref="BQ11:BQ12"/>
    <mergeCell ref="BR11:BR12"/>
    <mergeCell ref="BS11:BS12"/>
    <mergeCell ref="BT11:BT12"/>
    <mergeCell ref="BU11:BU12"/>
    <mergeCell ref="BV11:BV12"/>
    <mergeCell ref="BS3:BS4"/>
    <mergeCell ref="BT3:BT4"/>
    <mergeCell ref="BU3:BU4"/>
    <mergeCell ref="BV3:BV4"/>
    <mergeCell ref="BX3:BX4"/>
    <mergeCell ref="BN3:BN4"/>
    <mergeCell ref="BO3:BO4"/>
    <mergeCell ref="BP3:BP4"/>
    <mergeCell ref="BQ3:BQ4"/>
    <mergeCell ref="BR3:BR4"/>
    <mergeCell ref="BL3:BL4"/>
    <mergeCell ref="BK3:BK4"/>
    <mergeCell ref="BI2:BL2"/>
    <mergeCell ref="C2:AK2"/>
    <mergeCell ref="AM2:AU2"/>
    <mergeCell ref="BD2:BD5"/>
    <mergeCell ref="BE2:BG2"/>
    <mergeCell ref="BE3:BF5"/>
    <mergeCell ref="BG3:BG5"/>
    <mergeCell ref="AM3:AO3"/>
    <mergeCell ref="AY2:BC2"/>
    <mergeCell ref="AP3:AR3"/>
    <mergeCell ref="AS3:AT3"/>
    <mergeCell ref="AW4:AX4"/>
    <mergeCell ref="AK4:AK5"/>
    <mergeCell ref="BI3:BI4"/>
    <mergeCell ref="BJ3:BJ4"/>
    <mergeCell ref="AY3:BB3"/>
    <mergeCell ref="BC3:BC5"/>
    <mergeCell ref="AY4:AZ4"/>
    <mergeCell ref="U3:AI3"/>
    <mergeCell ref="E3:S3"/>
    <mergeCell ref="BA4:BA5"/>
    <mergeCell ref="BB4:BB5"/>
    <mergeCell ref="AU4:AU5"/>
    <mergeCell ref="AV4:AV5"/>
    <mergeCell ref="T4:T5"/>
    <mergeCell ref="AJ4:AJ5"/>
  </mergeCells>
  <phoneticPr fontId="4" type="noConversion"/>
  <conditionalFormatting sqref="BG106 C106 AY6:BG105 B6:AK105">
    <cfRule type="expression" dxfId="5" priority="10">
      <formula>$B6&lt;&gt;""</formula>
    </cfRule>
  </conditionalFormatting>
  <conditionalFormatting sqref="T6:T105 AJ6:AK105">
    <cfRule type="expression" dxfId="4" priority="1">
      <formula>$B6&lt;&gt;""</formula>
    </cfRule>
  </conditionalFormatting>
  <conditionalFormatting sqref="AM6:AO105">
    <cfRule type="expression" dxfId="3" priority="9">
      <formula>$B6&lt;&gt;""</formula>
    </cfRule>
  </conditionalFormatting>
  <conditionalFormatting sqref="AP6:AR105 AU6:AV105">
    <cfRule type="expression" dxfId="2" priority="8">
      <formula>$B6&lt;&gt;""</formula>
    </cfRule>
  </conditionalFormatting>
  <conditionalFormatting sqref="AS6:AT105">
    <cfRule type="expression" dxfId="1" priority="7">
      <formula>$B6&lt;&gt;""</formula>
    </cfRule>
  </conditionalFormatting>
  <conditionalFormatting sqref="AY6:BD105">
    <cfRule type="expression" dxfId="0" priority="2">
      <formula>OR(AY6&lt;5,AY6="c",AY6="n/a")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1"/>
  <sheetViews>
    <sheetView topLeftCell="A10" zoomScale="85" zoomScaleNormal="85" workbookViewId="0">
      <selection activeCell="H15" sqref="H15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161</v>
      </c>
      <c r="K15" s="176"/>
      <c r="L15" s="176"/>
      <c r="M15" s="176"/>
      <c r="N15" s="176"/>
      <c r="P15" s="17"/>
    </row>
    <row r="16" spans="1:20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4"/>
  <sheetViews>
    <sheetView topLeftCell="A4" zoomScale="85" zoomScaleNormal="85" workbookViewId="0">
      <selection activeCell="B6" sqref="B6"/>
    </sheetView>
  </sheetViews>
  <sheetFormatPr defaultRowHeight="18" x14ac:dyDescent="0.35"/>
  <cols>
    <col min="1" max="1" width="4.44140625" style="18" customWidth="1"/>
    <col min="2" max="2" width="24.6640625" customWidth="1"/>
    <col min="3" max="3" width="8" style="45" customWidth="1"/>
    <col min="4" max="6" width="8.109375" style="47" customWidth="1"/>
    <col min="7" max="7" width="8.109375" style="26" customWidth="1"/>
    <col min="8" max="8" width="11.109375" bestFit="1" customWidth="1"/>
    <col min="10" max="10" width="11.33203125" customWidth="1"/>
  </cols>
  <sheetData>
    <row r="1" spans="1:13" ht="47.4" x14ac:dyDescent="0.35">
      <c r="A1" s="19" t="s">
        <v>0</v>
      </c>
      <c r="B1" s="20" t="s">
        <v>1</v>
      </c>
      <c r="C1" s="42" t="s">
        <v>60</v>
      </c>
      <c r="D1" s="21" t="s">
        <v>118</v>
      </c>
      <c r="E1" s="21" t="s">
        <v>115</v>
      </c>
      <c r="F1" s="21" t="s">
        <v>116</v>
      </c>
      <c r="G1" s="41" t="s">
        <v>31</v>
      </c>
      <c r="H1" s="6"/>
      <c r="I1" s="160" t="s">
        <v>69</v>
      </c>
      <c r="J1" s="160"/>
      <c r="K1" s="9"/>
      <c r="L1" s="9"/>
      <c r="M1" s="9"/>
    </row>
    <row r="2" spans="1:13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43" t="s">
        <v>78</v>
      </c>
      <c r="D2" s="46"/>
      <c r="E2" s="46"/>
      <c r="F2" s="46"/>
      <c r="G2" s="32" t="str">
        <f>IF(NOT(ISBLANK('Curs, Seminar'!C6)),IF(AND(NOT(ISBLANK(D2)),NOT(ISBLANK(F2)),D2&gt;=5,F2&gt;=5),ROUND(AVERAGE(D2:F2),0),"n/p"),"")</f>
        <v>n/p</v>
      </c>
      <c r="H2" s="6"/>
      <c r="I2" s="27" t="s">
        <v>31</v>
      </c>
      <c r="J2" s="27" t="s">
        <v>33</v>
      </c>
      <c r="K2" s="13"/>
      <c r="L2" s="13"/>
      <c r="M2" s="13"/>
    </row>
    <row r="3" spans="1:13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43" t="s">
        <v>79</v>
      </c>
      <c r="D3" s="46"/>
      <c r="E3" s="46"/>
      <c r="F3" s="46"/>
      <c r="G3" s="32" t="str">
        <f>IF(NOT(ISBLANK('Curs, Seminar'!C7)),IF(AND(NOT(ISBLANK(D3)),NOT(ISBLANK(F3)),D3&gt;=5,F3&gt;=5),ROUND(AVERAGE(D3:F3),0),"n/p"),"")</f>
        <v/>
      </c>
      <c r="H3" s="22"/>
      <c r="I3" s="29">
        <v>1</v>
      </c>
      <c r="J3" s="27">
        <f>COUNTIF($G$2:$G$101,I3)</f>
        <v>0</v>
      </c>
      <c r="K3" s="13"/>
      <c r="L3" s="13"/>
      <c r="M3" s="13"/>
    </row>
    <row r="4" spans="1:13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43"/>
      <c r="D4" s="46"/>
      <c r="E4" s="46"/>
      <c r="F4" s="46"/>
      <c r="G4" s="32" t="str">
        <f>IF(NOT(ISBLANK('Curs, Seminar'!C8)),IF(AND(NOT(ISBLANK(D4)),NOT(ISBLANK(F4)),D4&gt;=5,F4&gt;=5),ROUND(AVERAGE(D4:F4),0),"n/p"),"")</f>
        <v/>
      </c>
      <c r="H4" s="22"/>
      <c r="I4" s="28">
        <v>2</v>
      </c>
      <c r="J4" s="27">
        <f t="shared" ref="J4:J13" si="0">COUNTIF($G$2:$G$101,I4)</f>
        <v>0</v>
      </c>
      <c r="K4" s="13"/>
      <c r="L4" s="13"/>
      <c r="M4" s="13"/>
    </row>
    <row r="5" spans="1:13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43"/>
      <c r="D5" s="46"/>
      <c r="E5" s="46"/>
      <c r="F5" s="46"/>
      <c r="G5" s="32" t="str">
        <f>IF(NOT(ISBLANK('Curs, Seminar'!C9)),IF(AND(NOT(ISBLANK(D5)),NOT(ISBLANK(F5)),D5&gt;=5,F5&gt;=5),ROUND(AVERAGE(D5:F5),0),"n/p"),"")</f>
        <v/>
      </c>
      <c r="H5" s="22"/>
      <c r="I5" s="28">
        <v>3</v>
      </c>
      <c r="J5" s="27">
        <f t="shared" si="0"/>
        <v>0</v>
      </c>
      <c r="K5" s="13"/>
      <c r="L5" s="13"/>
      <c r="M5" s="13"/>
    </row>
    <row r="6" spans="1:13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43"/>
      <c r="D6" s="46"/>
      <c r="E6" s="46"/>
      <c r="F6" s="46"/>
      <c r="G6" s="32" t="str">
        <f>IF(NOT(ISBLANK('Curs, Seminar'!C10)),IF(AND(NOT(ISBLANK(D6)),NOT(ISBLANK(F6)),D6&gt;=5,F6&gt;=5),ROUND(AVERAGE(D6:F6),0),"n/p"),"")</f>
        <v/>
      </c>
      <c r="H6" s="22"/>
      <c r="I6" s="29">
        <v>4</v>
      </c>
      <c r="J6" s="27">
        <f t="shared" si="0"/>
        <v>0</v>
      </c>
      <c r="K6" s="13"/>
      <c r="L6" s="13"/>
      <c r="M6" s="13"/>
    </row>
    <row r="7" spans="1:13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43"/>
      <c r="D7" s="46"/>
      <c r="E7" s="46"/>
      <c r="F7" s="46"/>
      <c r="G7" s="32" t="str">
        <f>IF(NOT(ISBLANK('Curs, Seminar'!C11)),IF(AND(NOT(ISBLANK(D7)),NOT(ISBLANK(F7)),D7&gt;=5,F7&gt;=5),ROUND(AVERAGE(D7:F7),0),"n/p"),"")</f>
        <v/>
      </c>
      <c r="H7" s="22"/>
      <c r="I7" s="29">
        <v>5</v>
      </c>
      <c r="J7" s="27">
        <f t="shared" si="0"/>
        <v>0</v>
      </c>
      <c r="K7" s="13"/>
      <c r="L7" s="13"/>
      <c r="M7" s="13"/>
    </row>
    <row r="8" spans="1:13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43"/>
      <c r="D8" s="46"/>
      <c r="E8" s="46"/>
      <c r="F8" s="46"/>
      <c r="G8" s="32" t="str">
        <f>IF(NOT(ISBLANK('Curs, Seminar'!C12)),IF(AND(NOT(ISBLANK(D8)),NOT(ISBLANK(F8)),D8&gt;=5,F8&gt;=5),ROUND(AVERAGE(D8:F8),0),"n/p"),"")</f>
        <v/>
      </c>
      <c r="H8" s="22"/>
      <c r="I8" s="29">
        <v>6</v>
      </c>
      <c r="J8" s="27">
        <f t="shared" si="0"/>
        <v>0</v>
      </c>
      <c r="K8" s="13"/>
      <c r="L8" s="13"/>
      <c r="M8" s="13"/>
    </row>
    <row r="9" spans="1:13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43"/>
      <c r="D9" s="46"/>
      <c r="E9" s="46"/>
      <c r="F9" s="46"/>
      <c r="G9" s="32" t="str">
        <f>IF(NOT(ISBLANK('Curs, Seminar'!C13)),IF(AND(NOT(ISBLANK(D9)),NOT(ISBLANK(F9)),D9&gt;=5,F9&gt;=5),ROUND(AVERAGE(D9:F9),0),"n/p"),"")</f>
        <v/>
      </c>
      <c r="H9" s="22"/>
      <c r="I9" s="29">
        <v>7</v>
      </c>
      <c r="J9" s="27">
        <f t="shared" si="0"/>
        <v>0</v>
      </c>
      <c r="K9" s="13"/>
      <c r="L9" s="13"/>
      <c r="M9" s="13"/>
    </row>
    <row r="10" spans="1:13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43"/>
      <c r="D10" s="46"/>
      <c r="E10" s="46"/>
      <c r="F10" s="46"/>
      <c r="G10" s="32" t="str">
        <f>IF(NOT(ISBLANK('Curs, Seminar'!C14)),IF(AND(NOT(ISBLANK(D10)),NOT(ISBLANK(F10)),D10&gt;=5,F10&gt;=5),ROUND(AVERAGE(D10:F10),0),"n/p"),"")</f>
        <v/>
      </c>
      <c r="H10" s="22"/>
      <c r="I10" s="29">
        <v>8</v>
      </c>
      <c r="J10" s="27">
        <f t="shared" si="0"/>
        <v>0</v>
      </c>
      <c r="K10" s="13"/>
      <c r="L10" s="13"/>
      <c r="M10" s="13"/>
    </row>
    <row r="11" spans="1:13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43"/>
      <c r="D11" s="46"/>
      <c r="E11" s="46"/>
      <c r="F11" s="46"/>
      <c r="G11" s="32" t="str">
        <f>IF(NOT(ISBLANK('Curs, Seminar'!C15)),IF(AND(NOT(ISBLANK(D11)),NOT(ISBLANK(F11)),D11&gt;=5,F11&gt;=5),ROUND(AVERAGE(D11:F11),0),"n/p"),"")</f>
        <v/>
      </c>
      <c r="H11" s="22"/>
      <c r="I11" s="29">
        <v>9</v>
      </c>
      <c r="J11" s="27">
        <f t="shared" si="0"/>
        <v>0</v>
      </c>
      <c r="K11" s="13"/>
      <c r="L11" s="13"/>
      <c r="M11" s="13"/>
    </row>
    <row r="12" spans="1:13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43"/>
      <c r="D12" s="46"/>
      <c r="E12" s="46"/>
      <c r="F12" s="46"/>
      <c r="G12" s="32" t="str">
        <f>IF(NOT(ISBLANK('Curs, Seminar'!C16)),IF(AND(NOT(ISBLANK(D12)),NOT(ISBLANK(F12)),D12&gt;=5,F12&gt;=5),ROUND(AVERAGE(D12:F12),0),"n/p"),"")</f>
        <v/>
      </c>
      <c r="H12" s="22"/>
      <c r="I12" s="29">
        <v>10</v>
      </c>
      <c r="J12" s="27">
        <f t="shared" si="0"/>
        <v>0</v>
      </c>
      <c r="K12" s="13"/>
      <c r="L12" s="13"/>
      <c r="M12" s="13"/>
    </row>
    <row r="13" spans="1:13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43"/>
      <c r="D13" s="46"/>
      <c r="E13" s="46"/>
      <c r="F13" s="46"/>
      <c r="G13" s="32" t="str">
        <f>IF(NOT(ISBLANK('Curs, Seminar'!C17)),IF(AND(NOT(ISBLANK(D13)),NOT(ISBLANK(F13)),D13&gt;=5,F13&gt;=5),ROUND(AVERAGE(D13:F13),0),"n/p"),"")</f>
        <v/>
      </c>
      <c r="H13" s="22"/>
      <c r="I13" s="29" t="s">
        <v>35</v>
      </c>
      <c r="J13" s="27">
        <f t="shared" si="0"/>
        <v>1</v>
      </c>
      <c r="K13" s="13"/>
      <c r="L13" s="16"/>
      <c r="M13" s="13"/>
    </row>
    <row r="14" spans="1:13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43"/>
      <c r="D14" s="46"/>
      <c r="E14" s="46"/>
      <c r="F14" s="46"/>
      <c r="G14" s="32" t="str">
        <f>IF(NOT(ISBLANK('Curs, Seminar'!C18)),IF(AND(NOT(ISBLANK(D14)),NOT(ISBLANK(F14)),D14&gt;=5,F14&gt;=5),ROUND(AVERAGE(D14:F14),0),"n/p"),"")</f>
        <v/>
      </c>
      <c r="H14" s="7"/>
      <c r="I14" s="15"/>
      <c r="J14" s="13"/>
      <c r="K14" s="16"/>
      <c r="L14" s="13"/>
      <c r="M14" s="16"/>
    </row>
    <row r="15" spans="1:13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43"/>
      <c r="D15" s="46"/>
      <c r="E15" s="46"/>
      <c r="F15" s="46"/>
      <c r="G15" s="32" t="str">
        <f>IF(NOT(ISBLANK('Curs, Seminar'!C19)),IF(AND(NOT(ISBLANK(D15)),NOT(ISBLANK(F15)),D15&gt;=5,F15&gt;=5),ROUND(AVERAGE(D15:F15),0),"n/p"),"")</f>
        <v/>
      </c>
      <c r="H15" s="7"/>
      <c r="I15" s="17"/>
    </row>
    <row r="16" spans="1:13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43"/>
      <c r="D16" s="13"/>
      <c r="E16" s="13"/>
      <c r="F16" s="13"/>
      <c r="G16" s="32" t="str">
        <f>IF(NOT(ISBLANK('Curs, Seminar'!C20)),IF(AND(NOT(ISBLANK(D16)),NOT(ISBLANK(F16)),D16&gt;=5,F16&gt;=5),ROUND(AVERAGE(D16:F16),0),"n/p"),"")</f>
        <v/>
      </c>
      <c r="H16" s="7"/>
      <c r="I16" s="17"/>
    </row>
    <row r="17" spans="1:11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43"/>
      <c r="D17" s="46"/>
      <c r="E17" s="46"/>
      <c r="F17" s="46"/>
      <c r="G17" s="32" t="str">
        <f>IF(NOT(ISBLANK('Curs, Seminar'!C21)),IF(AND(NOT(ISBLANK(D17)),NOT(ISBLANK(F17)),D17&gt;=5,F17&gt;=5),ROUND(AVERAGE(D17:F17),0),"n/p"),"")</f>
        <v/>
      </c>
      <c r="H17" s="7"/>
      <c r="I17" s="17"/>
    </row>
    <row r="18" spans="1:11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43"/>
      <c r="D18" s="46"/>
      <c r="E18" s="46"/>
      <c r="F18" s="46"/>
      <c r="G18" s="32" t="str">
        <f>IF(NOT(ISBLANK('Curs, Seminar'!C22)),IF(AND(NOT(ISBLANK(D18)),NOT(ISBLANK(F18)),D18&gt;=5,F18&gt;=5),ROUND(AVERAGE(D18:F18),0),"n/p"),"")</f>
        <v/>
      </c>
      <c r="H18" s="7"/>
      <c r="I18" s="17"/>
    </row>
    <row r="19" spans="1:11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43"/>
      <c r="D19" s="46"/>
      <c r="E19" s="46"/>
      <c r="F19" s="46"/>
      <c r="G19" s="32" t="str">
        <f>IF(NOT(ISBLANK('Curs, Seminar'!C23)),IF(AND(NOT(ISBLANK(D19)),NOT(ISBLANK(F19)),D19&gt;=5,F19&gt;=5),ROUND(AVERAGE(D19:F19),0),"n/p"),"")</f>
        <v/>
      </c>
      <c r="H19" s="7"/>
      <c r="I19" s="17"/>
    </row>
    <row r="20" spans="1:11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43"/>
      <c r="D20" s="46"/>
      <c r="E20" s="46"/>
      <c r="F20" s="46"/>
      <c r="G20" s="32" t="str">
        <f>IF(NOT(ISBLANK('Curs, Seminar'!C24)),IF(AND(NOT(ISBLANK(D20)),NOT(ISBLANK(F20)),D20&gt;=5,F20&gt;=5),ROUND(AVERAGE(D20:F20),0),"n/p"),"")</f>
        <v/>
      </c>
      <c r="H20" s="7"/>
      <c r="I20" s="17"/>
    </row>
    <row r="21" spans="1:11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43"/>
      <c r="D21" s="46"/>
      <c r="E21" s="46"/>
      <c r="F21" s="46"/>
      <c r="G21" s="32" t="str">
        <f>IF(NOT(ISBLANK('Curs, Seminar'!C25)),IF(AND(NOT(ISBLANK(D21)),NOT(ISBLANK(F21)),D21&gt;=5,F21&gt;=5),ROUND(AVERAGE(D21:F21),0),"n/p"),"")</f>
        <v/>
      </c>
      <c r="H21" s="7"/>
      <c r="I21" s="17"/>
    </row>
    <row r="22" spans="1:11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43"/>
      <c r="D22" s="46"/>
      <c r="E22" s="46"/>
      <c r="F22" s="46"/>
      <c r="G22" s="32" t="str">
        <f>IF(NOT(ISBLANK('Curs, Seminar'!C26)),IF(AND(NOT(ISBLANK(D22)),NOT(ISBLANK(F22)),D22&gt;=5,F22&gt;=5),ROUND(AVERAGE(D22:F22),0),"n/p"),"")</f>
        <v/>
      </c>
      <c r="H22" s="7"/>
      <c r="I22" s="17"/>
    </row>
    <row r="23" spans="1:11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43"/>
      <c r="D23" s="46"/>
      <c r="E23" s="46"/>
      <c r="F23" s="46"/>
      <c r="G23" s="32" t="str">
        <f>IF(NOT(ISBLANK('Curs, Seminar'!C27)),IF(AND(NOT(ISBLANK(D23)),NOT(ISBLANK(F23)),D23&gt;=5,F23&gt;=5),ROUND(AVERAGE(D23:F23),0),"n/p"),"")</f>
        <v/>
      </c>
      <c r="H23" s="7"/>
      <c r="I23" s="17"/>
    </row>
    <row r="24" spans="1:11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44"/>
      <c r="D24" s="13"/>
      <c r="E24" s="13"/>
      <c r="F24" s="13"/>
      <c r="G24" s="32" t="str">
        <f>IF(NOT(ISBLANK('Curs, Seminar'!C28)),IF(AND(NOT(ISBLANK(D24)),NOT(ISBLANK(F24)),D24&gt;=5,F24&gt;=5),ROUND(AVERAGE(D24:F24),0),"n/p"),"")</f>
        <v/>
      </c>
      <c r="H24" s="7"/>
      <c r="I24" s="17"/>
    </row>
    <row r="25" spans="1:11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43"/>
      <c r="D25" s="46"/>
      <c r="E25" s="46"/>
      <c r="F25" s="46"/>
      <c r="G25" s="32" t="str">
        <f>IF(NOT(ISBLANK('Curs, Seminar'!C29)),IF(AND(NOT(ISBLANK(D25)),NOT(ISBLANK(F25)),D25&gt;=5,F25&gt;=5),ROUND(AVERAGE(D25:F25),0),"n/p"),"")</f>
        <v/>
      </c>
      <c r="H25" s="7"/>
      <c r="I25" s="17"/>
    </row>
    <row r="26" spans="1:11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43"/>
      <c r="D26" s="46"/>
      <c r="E26" s="46"/>
      <c r="F26" s="46"/>
      <c r="G26" s="32" t="str">
        <f>IF(NOT(ISBLANK('Curs, Seminar'!C30)),IF(AND(NOT(ISBLANK(D26)),NOT(ISBLANK(F26)),D26&gt;=5,F26&gt;=5),ROUND(AVERAGE(D26:F26),0),"n/p"),"")</f>
        <v/>
      </c>
      <c r="H26" s="7"/>
      <c r="I26" s="17"/>
    </row>
    <row r="27" spans="1:11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43"/>
      <c r="D27" s="46"/>
      <c r="E27" s="46"/>
      <c r="F27" s="46"/>
      <c r="G27" s="32" t="str">
        <f>IF(NOT(ISBLANK('Curs, Seminar'!C31)),IF(AND(NOT(ISBLANK(D27)),NOT(ISBLANK(F27)),D27&gt;=5,F27&gt;=5),ROUND(AVERAGE(D27:F27),0),"n/p"),"")</f>
        <v/>
      </c>
      <c r="H27" s="10"/>
      <c r="I27" s="14"/>
      <c r="J27" s="7"/>
      <c r="K27" s="1"/>
    </row>
    <row r="28" spans="1:11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43"/>
      <c r="D28" s="46"/>
      <c r="E28" s="46"/>
      <c r="F28" s="46"/>
      <c r="G28" s="32" t="str">
        <f>IF(NOT(ISBLANK('Curs, Seminar'!C32)),IF(AND(NOT(ISBLANK(D28)),NOT(ISBLANK(F28)),D28&gt;=5,F28&gt;=5),ROUND(AVERAGE(D28:F28),0),"n/p"),"")</f>
        <v/>
      </c>
    </row>
    <row r="29" spans="1:11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43"/>
      <c r="D29" s="46"/>
      <c r="E29" s="46"/>
      <c r="F29" s="46"/>
      <c r="G29" s="32" t="str">
        <f>IF(NOT(ISBLANK('Curs, Seminar'!C33)),IF(AND(NOT(ISBLANK(D29)),NOT(ISBLANK(F29)),D29&gt;=5,F29&gt;=5),ROUND(AVERAGE(D29:F29),0),"n/p"),"")</f>
        <v/>
      </c>
    </row>
    <row r="30" spans="1:11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43"/>
      <c r="D30" s="46"/>
      <c r="E30" s="46"/>
      <c r="F30" s="46"/>
      <c r="G30" s="32" t="str">
        <f>IF(NOT(ISBLANK('Curs, Seminar'!C34)),IF(AND(NOT(ISBLANK(D30)),NOT(ISBLANK(F30)),D30&gt;=5,F30&gt;=5),ROUND(AVERAGE(D30:F30),0),"n/p"),"")</f>
        <v/>
      </c>
    </row>
    <row r="31" spans="1:11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43"/>
      <c r="D31" s="46"/>
      <c r="E31" s="46"/>
      <c r="F31" s="46"/>
      <c r="G31" s="32" t="str">
        <f>IF(NOT(ISBLANK('Curs, Seminar'!C35)),IF(AND(NOT(ISBLANK(D31)),NOT(ISBLANK(F31)),D31&gt;=5,F31&gt;=5),ROUND(AVERAGE(D31:F31),0),"n/p"),"")</f>
        <v/>
      </c>
    </row>
    <row r="32" spans="1:11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43"/>
      <c r="D32" s="46"/>
      <c r="E32" s="46"/>
      <c r="F32" s="46"/>
      <c r="G32" s="32" t="str">
        <f>IF(NOT(ISBLANK('Curs, Seminar'!C36)),IF(AND(NOT(ISBLANK(D32)),NOT(ISBLANK(F32)),D32&gt;=5,F32&gt;=5),ROUND(AVERAGE(D32:F32),0),"n/p"),"")</f>
        <v/>
      </c>
    </row>
    <row r="33" spans="1:7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43"/>
      <c r="D33" s="46"/>
      <c r="E33" s="46"/>
      <c r="F33" s="46"/>
      <c r="G33" s="32" t="str">
        <f>IF(NOT(ISBLANK('Curs, Seminar'!C37)),IF(AND(NOT(ISBLANK(D33)),NOT(ISBLANK(F33)),D33&gt;=5,F33&gt;=5),ROUND(AVERAGE(D33:F33),0),"n/p"),"")</f>
        <v/>
      </c>
    </row>
    <row r="34" spans="1:7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43"/>
      <c r="D34" s="46"/>
      <c r="E34" s="46"/>
      <c r="F34" s="46"/>
      <c r="G34" s="32" t="str">
        <f>IF(NOT(ISBLANK('Curs, Seminar'!C38)),IF(AND(NOT(ISBLANK(D34)),NOT(ISBLANK(F34)),D34&gt;=5,F34&gt;=5),ROUND(AVERAGE(D34:F34),0),"n/p"),"")</f>
        <v/>
      </c>
    </row>
    <row r="35" spans="1:7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43"/>
      <c r="D35" s="46"/>
      <c r="E35" s="46"/>
      <c r="F35" s="46"/>
      <c r="G35" s="32" t="str">
        <f>IF(NOT(ISBLANK('Curs, Seminar'!C39)),IF(AND(NOT(ISBLANK(D35)),NOT(ISBLANK(F35)),D35&gt;=5,F35&gt;=5),ROUND(AVERAGE(D35:F35),0),"n/p"),"")</f>
        <v/>
      </c>
    </row>
    <row r="36" spans="1:7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43"/>
      <c r="D36" s="46"/>
      <c r="E36" s="46"/>
      <c r="F36" s="46"/>
      <c r="G36" s="32" t="str">
        <f>IF(NOT(ISBLANK('Curs, Seminar'!C40)),IF(AND(NOT(ISBLANK(D36)),NOT(ISBLANK(F36)),D36&gt;=5,F36&gt;=5),ROUND(AVERAGE(D36:F36),0),"n/p"),"")</f>
        <v/>
      </c>
    </row>
    <row r="37" spans="1:7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43"/>
      <c r="D37" s="46"/>
      <c r="E37" s="46"/>
      <c r="F37" s="46"/>
      <c r="G37" s="32" t="str">
        <f>IF(NOT(ISBLANK('Curs, Seminar'!C41)),IF(AND(NOT(ISBLANK(D37)),NOT(ISBLANK(F37)),D37&gt;=5,F37&gt;=5),ROUND(AVERAGE(D37:F37),0),"n/p"),"")</f>
        <v/>
      </c>
    </row>
    <row r="38" spans="1:7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43"/>
      <c r="D38" s="46"/>
      <c r="E38" s="46"/>
      <c r="F38" s="46"/>
      <c r="G38" s="32" t="str">
        <f>IF(NOT(ISBLANK('Curs, Seminar'!C42)),IF(AND(NOT(ISBLANK(D38)),NOT(ISBLANK(F38)),D38&gt;=5,F38&gt;=5),ROUND(AVERAGE(D38:F38),0),"n/p"),"")</f>
        <v/>
      </c>
    </row>
    <row r="39" spans="1:7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43"/>
      <c r="D39" s="46"/>
      <c r="E39" s="46"/>
      <c r="F39" s="46"/>
      <c r="G39" s="32" t="str">
        <f>IF(NOT(ISBLANK('Curs, Seminar'!C43)),IF(AND(NOT(ISBLANK(D39)),NOT(ISBLANK(F39)),D39&gt;=5,F39&gt;=5),ROUND(AVERAGE(D39:F39),0),"n/p"),"")</f>
        <v/>
      </c>
    </row>
    <row r="40" spans="1:7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43"/>
      <c r="D40" s="46"/>
      <c r="E40" s="46"/>
      <c r="F40" s="46"/>
      <c r="G40" s="32" t="str">
        <f>IF(NOT(ISBLANK('Curs, Seminar'!C44)),IF(AND(NOT(ISBLANK(D40)),NOT(ISBLANK(F40)),D40&gt;=5,F40&gt;=5),ROUND(AVERAGE(D40:F40),0),"n/p"),"")</f>
        <v/>
      </c>
    </row>
    <row r="41" spans="1:7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43"/>
      <c r="D41" s="46"/>
      <c r="E41" s="46"/>
      <c r="F41" s="46"/>
      <c r="G41" s="32" t="str">
        <f>IF(NOT(ISBLANK('Curs, Seminar'!C45)),IF(AND(NOT(ISBLANK(D41)),NOT(ISBLANK(F41)),D41&gt;=5,F41&gt;=5),ROUND(AVERAGE(D41:F41),0),"n/p"),"")</f>
        <v/>
      </c>
    </row>
    <row r="42" spans="1:7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43"/>
      <c r="D42" s="46"/>
      <c r="E42" s="46"/>
      <c r="F42" s="46"/>
      <c r="G42" s="32" t="str">
        <f>IF(NOT(ISBLANK('Curs, Seminar'!C46)),IF(AND(NOT(ISBLANK(D42)),NOT(ISBLANK(F42)),D42&gt;=5,F42&gt;=5),ROUND(AVERAGE(D42:F42),0),"n/p"),"")</f>
        <v/>
      </c>
    </row>
    <row r="43" spans="1:7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43"/>
      <c r="D43" s="46"/>
      <c r="E43" s="46"/>
      <c r="F43" s="46"/>
      <c r="G43" s="32" t="str">
        <f>IF(NOT(ISBLANK('Curs, Seminar'!C47)),IF(AND(NOT(ISBLANK(D43)),NOT(ISBLANK(F43)),D43&gt;=5,F43&gt;=5),ROUND(AVERAGE(D43:F43),0),"n/p"),"")</f>
        <v/>
      </c>
    </row>
    <row r="44" spans="1:7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43"/>
      <c r="D44" s="46"/>
      <c r="E44" s="46"/>
      <c r="F44" s="46"/>
      <c r="G44" s="32" t="str">
        <f>IF(NOT(ISBLANK('Curs, Seminar'!C48)),IF(AND(NOT(ISBLANK(D44)),NOT(ISBLANK(F44)),D44&gt;=5,F44&gt;=5),ROUND(AVERAGE(D44:F44),0),"n/p"),"")</f>
        <v/>
      </c>
    </row>
    <row r="45" spans="1:7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43"/>
      <c r="D45" s="46"/>
      <c r="E45" s="46"/>
      <c r="F45" s="46"/>
      <c r="G45" s="32" t="str">
        <f>IF(NOT(ISBLANK('Curs, Seminar'!C49)),IF(AND(NOT(ISBLANK(D45)),NOT(ISBLANK(F45)),D45&gt;=5,F45&gt;=5),ROUND(AVERAGE(D45:F45),0),"n/p"),"")</f>
        <v/>
      </c>
    </row>
    <row r="46" spans="1:7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43"/>
      <c r="D46" s="46"/>
      <c r="E46" s="46"/>
      <c r="F46" s="46"/>
      <c r="G46" s="32" t="str">
        <f>IF(NOT(ISBLANK('Curs, Seminar'!C50)),IF(AND(NOT(ISBLANK(D46)),NOT(ISBLANK(F46)),D46&gt;=5,F46&gt;=5),ROUND(AVERAGE(D46:F46),0),"n/p"),"")</f>
        <v/>
      </c>
    </row>
    <row r="47" spans="1:7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43"/>
      <c r="D47" s="46"/>
      <c r="E47" s="46"/>
      <c r="F47" s="46"/>
      <c r="G47" s="32" t="str">
        <f>IF(NOT(ISBLANK('Curs, Seminar'!C51)),IF(AND(NOT(ISBLANK(D47)),NOT(ISBLANK(F47)),D47&gt;=5,F47&gt;=5),ROUND(AVERAGE(D47:F47),0),"n/p"),"")</f>
        <v/>
      </c>
    </row>
    <row r="48" spans="1:7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43"/>
      <c r="D48" s="46"/>
      <c r="E48" s="46"/>
      <c r="F48" s="46"/>
      <c r="G48" s="32" t="str">
        <f>IF(NOT(ISBLANK('Curs, Seminar'!C52)),IF(AND(NOT(ISBLANK(D48)),NOT(ISBLANK(F48)),D48&gt;=5,F48&gt;=5),ROUND(AVERAGE(D48:F48),0),"n/p"),"")</f>
        <v/>
      </c>
    </row>
    <row r="49" spans="1:7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43"/>
      <c r="D49" s="46"/>
      <c r="E49" s="46"/>
      <c r="F49" s="46"/>
      <c r="G49" s="32" t="str">
        <f>IF(NOT(ISBLANK('Curs, Seminar'!C53)),IF(AND(NOT(ISBLANK(D49)),NOT(ISBLANK(F49)),D49&gt;=5,F49&gt;=5),ROUND(AVERAGE(D49:F49),0),"n/p"),"")</f>
        <v/>
      </c>
    </row>
    <row r="50" spans="1:7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43"/>
      <c r="D50" s="46"/>
      <c r="E50" s="46"/>
      <c r="F50" s="46"/>
      <c r="G50" s="32" t="str">
        <f>IF(NOT(ISBLANK('Curs, Seminar'!C54)),IF(AND(NOT(ISBLANK(D50)),NOT(ISBLANK(F50)),D50&gt;=5,F50&gt;=5),ROUND(AVERAGE(D50:F50),0),"n/p"),"")</f>
        <v/>
      </c>
    </row>
    <row r="51" spans="1:7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43"/>
      <c r="D51" s="46"/>
      <c r="E51" s="46"/>
      <c r="F51" s="46"/>
      <c r="G51" s="32" t="str">
        <f>IF(NOT(ISBLANK('Curs, Seminar'!C55)),IF(AND(NOT(ISBLANK(D51)),NOT(ISBLANK(F51)),D51&gt;=5,F51&gt;=5),ROUND(AVERAGE(D51:F51),0),"n/p"),"")</f>
        <v/>
      </c>
    </row>
    <row r="52" spans="1:7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43"/>
      <c r="D52" s="46"/>
      <c r="E52" s="46"/>
      <c r="F52" s="46"/>
      <c r="G52" s="32" t="str">
        <f>IF(NOT(ISBLANK('Curs, Seminar'!C56)),IF(AND(NOT(ISBLANK(D52)),NOT(ISBLANK(F52)),D52&gt;=5,F52&gt;=5),ROUND(AVERAGE(D52:F52),0),"n/p"),"")</f>
        <v/>
      </c>
    </row>
    <row r="53" spans="1:7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43"/>
      <c r="D53" s="46"/>
      <c r="E53" s="46"/>
      <c r="F53" s="46"/>
      <c r="G53" s="32" t="str">
        <f>IF(NOT(ISBLANK('Curs, Seminar'!C57)),IF(AND(NOT(ISBLANK(D53)),NOT(ISBLANK(F53)),D53&gt;=5,F53&gt;=5),ROUND(AVERAGE(D53:F53),0),"n/p"),"")</f>
        <v/>
      </c>
    </row>
    <row r="54" spans="1:7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43"/>
      <c r="D54" s="46"/>
      <c r="E54" s="46"/>
      <c r="F54" s="46"/>
      <c r="G54" s="32" t="str">
        <f>IF(NOT(ISBLANK('Curs, Seminar'!C58)),IF(AND(NOT(ISBLANK(D54)),NOT(ISBLANK(F54)),D54&gt;=5,F54&gt;=5),ROUND(AVERAGE(D54:F54),0),"n/p"),"")</f>
        <v/>
      </c>
    </row>
    <row r="55" spans="1:7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43"/>
      <c r="D55" s="46"/>
      <c r="E55" s="46"/>
      <c r="F55" s="46"/>
      <c r="G55" s="32" t="str">
        <f>IF(NOT(ISBLANK('Curs, Seminar'!C59)),IF(AND(NOT(ISBLANK(D55)),NOT(ISBLANK(F55)),D55&gt;=5,F55&gt;=5),ROUND(AVERAGE(D55:F55),0),"n/p"),"")</f>
        <v/>
      </c>
    </row>
    <row r="56" spans="1:7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43"/>
      <c r="D56" s="46"/>
      <c r="E56" s="46"/>
      <c r="F56" s="46"/>
      <c r="G56" s="32" t="str">
        <f>IF(NOT(ISBLANK('Curs, Seminar'!C60)),IF(AND(NOT(ISBLANK(D56)),NOT(ISBLANK(F56)),D56&gt;=5,F56&gt;=5),ROUND(AVERAGE(D56:F56),0),"n/p"),"")</f>
        <v/>
      </c>
    </row>
    <row r="57" spans="1:7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43"/>
      <c r="D57" s="46"/>
      <c r="E57" s="46"/>
      <c r="F57" s="46"/>
      <c r="G57" s="32" t="str">
        <f>IF(NOT(ISBLANK('Curs, Seminar'!C61)),IF(AND(NOT(ISBLANK(D57)),NOT(ISBLANK(F57)),D57&gt;=5,F57&gt;=5),ROUND(AVERAGE(D57:F57),0),"n/p"),"")</f>
        <v/>
      </c>
    </row>
    <row r="58" spans="1:7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43"/>
      <c r="D58" s="46"/>
      <c r="E58" s="46"/>
      <c r="F58" s="46"/>
      <c r="G58" s="32" t="str">
        <f>IF(NOT(ISBLANK('Curs, Seminar'!C62)),IF(AND(NOT(ISBLANK(D58)),NOT(ISBLANK(F58)),D58&gt;=5,F58&gt;=5),ROUND(AVERAGE(D58:F58),0),"n/p"),"")</f>
        <v/>
      </c>
    </row>
    <row r="59" spans="1:7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43"/>
      <c r="D59" s="46"/>
      <c r="E59" s="46"/>
      <c r="F59" s="46"/>
      <c r="G59" s="32" t="str">
        <f>IF(NOT(ISBLANK('Curs, Seminar'!C63)),IF(AND(NOT(ISBLANK(D59)),NOT(ISBLANK(F59)),D59&gt;=5,F59&gt;=5),ROUND(AVERAGE(D59:F59),0),"n/p"),"")</f>
        <v/>
      </c>
    </row>
    <row r="60" spans="1:7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43"/>
      <c r="D60" s="46"/>
      <c r="E60" s="46"/>
      <c r="F60" s="46"/>
      <c r="G60" s="32" t="str">
        <f>IF(NOT(ISBLANK('Curs, Seminar'!C64)),IF(AND(NOT(ISBLANK(D60)),NOT(ISBLANK(F60)),D60&gt;=5,F60&gt;=5),ROUND(AVERAGE(D60:F60),0),"n/p"),"")</f>
        <v/>
      </c>
    </row>
    <row r="61" spans="1:7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43"/>
      <c r="D61" s="46"/>
      <c r="E61" s="46"/>
      <c r="F61" s="46"/>
      <c r="G61" s="32" t="str">
        <f>IF(NOT(ISBLANK('Curs, Seminar'!C65)),IF(AND(NOT(ISBLANK(D61)),NOT(ISBLANK(F61)),D61&gt;=5,F61&gt;=5),ROUND(AVERAGE(D61:F61),0),"n/p"),"")</f>
        <v/>
      </c>
    </row>
    <row r="62" spans="1:7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43"/>
      <c r="D62" s="46"/>
      <c r="E62" s="46"/>
      <c r="F62" s="46"/>
      <c r="G62" s="32" t="str">
        <f>IF(NOT(ISBLANK('Curs, Seminar'!C66)),IF(AND(NOT(ISBLANK(D62)),NOT(ISBLANK(F62)),D62&gt;=5,F62&gt;=5),ROUND(AVERAGE(D62:F62),0),"n/p"),"")</f>
        <v/>
      </c>
    </row>
    <row r="63" spans="1:7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43"/>
      <c r="D63" s="46"/>
      <c r="E63" s="46"/>
      <c r="F63" s="46"/>
      <c r="G63" s="32" t="str">
        <f>IF(NOT(ISBLANK('Curs, Seminar'!C67)),IF(AND(NOT(ISBLANK(D63)),NOT(ISBLANK(F63)),D63&gt;=5,F63&gt;=5),ROUND(AVERAGE(D63:F63),0),"n/p"),"")</f>
        <v/>
      </c>
    </row>
    <row r="64" spans="1:7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43"/>
      <c r="D64" s="46"/>
      <c r="E64" s="46"/>
      <c r="F64" s="46"/>
      <c r="G64" s="32" t="str">
        <f>IF(NOT(ISBLANK('Curs, Seminar'!C68)),IF(AND(NOT(ISBLANK(D64)),NOT(ISBLANK(F64)),D64&gt;=5,F64&gt;=5),ROUND(AVERAGE(D64:F64),0),"n/p"),"")</f>
        <v/>
      </c>
    </row>
    <row r="65" spans="1:7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43"/>
      <c r="D65" s="46"/>
      <c r="E65" s="46"/>
      <c r="F65" s="46"/>
      <c r="G65" s="32" t="str">
        <f>IF(NOT(ISBLANK('Curs, Seminar'!C69)),IF(AND(NOT(ISBLANK(D65)),NOT(ISBLANK(F65)),D65&gt;=5,F65&gt;=5),ROUND(AVERAGE(D65:F65),0),"n/p"),"")</f>
        <v/>
      </c>
    </row>
    <row r="66" spans="1:7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43"/>
      <c r="D66" s="46"/>
      <c r="E66" s="46"/>
      <c r="F66" s="46"/>
      <c r="G66" s="32" t="str">
        <f>IF(NOT(ISBLANK('Curs, Seminar'!C70)),IF(AND(NOT(ISBLANK(D66)),NOT(ISBLANK(F66)),D66&gt;=5,F66&gt;=5),ROUND(AVERAGE(D66:F66),0),"n/p"),"")</f>
        <v/>
      </c>
    </row>
    <row r="67" spans="1:7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43"/>
      <c r="D67" s="46"/>
      <c r="E67" s="46"/>
      <c r="F67" s="46"/>
      <c r="G67" s="32" t="str">
        <f>IF(NOT(ISBLANK('Curs, Seminar'!C71)),IF(AND(NOT(ISBLANK(D67)),NOT(ISBLANK(F67)),D67&gt;=5,F67&gt;=5),ROUND(AVERAGE(D67:F67),0),"n/p"),"")</f>
        <v/>
      </c>
    </row>
    <row r="68" spans="1:7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43"/>
      <c r="D68" s="46"/>
      <c r="E68" s="46"/>
      <c r="F68" s="46"/>
      <c r="G68" s="32" t="str">
        <f>IF(NOT(ISBLANK('Curs, Seminar'!C72)),IF(AND(NOT(ISBLANK(D68)),NOT(ISBLANK(F68)),D68&gt;=5,F68&gt;=5),ROUND(AVERAGE(D68:F68),0),"n/p"),"")</f>
        <v/>
      </c>
    </row>
    <row r="69" spans="1:7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43"/>
      <c r="D69" s="46"/>
      <c r="E69" s="46"/>
      <c r="F69" s="46"/>
      <c r="G69" s="32" t="str">
        <f>IF(NOT(ISBLANK('Curs, Seminar'!C73)),IF(AND(NOT(ISBLANK(D69)),NOT(ISBLANK(F69)),D69&gt;=5,F69&gt;=5),ROUND(AVERAGE(D69:F69),0),"n/p"),"")</f>
        <v/>
      </c>
    </row>
    <row r="70" spans="1:7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43"/>
      <c r="D70" s="46"/>
      <c r="E70" s="46"/>
      <c r="F70" s="46"/>
      <c r="G70" s="32" t="str">
        <f>IF(NOT(ISBLANK('Curs, Seminar'!C74)),IF(AND(NOT(ISBLANK(D70)),NOT(ISBLANK(F70)),D70&gt;=5,F70&gt;=5),ROUND(AVERAGE(D70:F70),0),"n/p"),"")</f>
        <v/>
      </c>
    </row>
    <row r="71" spans="1:7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43"/>
      <c r="D71" s="46"/>
      <c r="E71" s="46"/>
      <c r="F71" s="46"/>
      <c r="G71" s="32" t="str">
        <f>IF(NOT(ISBLANK('Curs, Seminar'!C75)),IF(AND(NOT(ISBLANK(D71)),NOT(ISBLANK(F71)),D71&gt;=5,F71&gt;=5),ROUND(AVERAGE(D71:F71),0),"n/p"),"")</f>
        <v/>
      </c>
    </row>
    <row r="72" spans="1:7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43"/>
      <c r="D72" s="46"/>
      <c r="E72" s="46"/>
      <c r="F72" s="46"/>
      <c r="G72" s="32" t="str">
        <f>IF(NOT(ISBLANK('Curs, Seminar'!C76)),IF(AND(NOT(ISBLANK(D72)),NOT(ISBLANK(F72)),D72&gt;=5,F72&gt;=5),ROUND(AVERAGE(D72:F72),0),"n/p"),"")</f>
        <v/>
      </c>
    </row>
    <row r="73" spans="1:7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43"/>
      <c r="D73" s="46"/>
      <c r="E73" s="46"/>
      <c r="F73" s="46"/>
      <c r="G73" s="32" t="str">
        <f>IF(NOT(ISBLANK('Curs, Seminar'!C77)),IF(AND(NOT(ISBLANK(D73)),NOT(ISBLANK(F73)),D73&gt;=5,F73&gt;=5),ROUND(AVERAGE(D73:F73),0),"n/p"),"")</f>
        <v/>
      </c>
    </row>
    <row r="74" spans="1:7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43"/>
      <c r="D74" s="46"/>
      <c r="E74" s="46"/>
      <c r="F74" s="46"/>
      <c r="G74" s="32" t="str">
        <f>IF(NOT(ISBLANK('Curs, Seminar'!C78)),IF(AND(NOT(ISBLANK(D74)),NOT(ISBLANK(F74)),D74&gt;=5,F74&gt;=5),ROUND(AVERAGE(D74:F74),0),"n/p"),"")</f>
        <v/>
      </c>
    </row>
    <row r="75" spans="1:7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43"/>
      <c r="D75" s="46"/>
      <c r="E75" s="46"/>
      <c r="F75" s="46"/>
      <c r="G75" s="32" t="str">
        <f>IF(NOT(ISBLANK('Curs, Seminar'!C79)),IF(AND(NOT(ISBLANK(D75)),NOT(ISBLANK(F75)),D75&gt;=5,F75&gt;=5),ROUND(AVERAGE(D75:F75),0),"n/p"),"")</f>
        <v/>
      </c>
    </row>
    <row r="76" spans="1:7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43"/>
      <c r="D76" s="46"/>
      <c r="E76" s="46"/>
      <c r="F76" s="46"/>
      <c r="G76" s="32" t="str">
        <f>IF(NOT(ISBLANK('Curs, Seminar'!C80)),IF(AND(NOT(ISBLANK(D76)),NOT(ISBLANK(F76)),D76&gt;=5,F76&gt;=5),ROUND(AVERAGE(D76:F76),0),"n/p"),"")</f>
        <v/>
      </c>
    </row>
    <row r="77" spans="1:7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43"/>
      <c r="D77" s="46"/>
      <c r="E77" s="46"/>
      <c r="F77" s="46"/>
      <c r="G77" s="32" t="str">
        <f>IF(NOT(ISBLANK('Curs, Seminar'!C81)),IF(AND(NOT(ISBLANK(D77)),NOT(ISBLANK(F77)),D77&gt;=5,F77&gt;=5),ROUND(AVERAGE(D77:F77),0),"n/p"),"")</f>
        <v/>
      </c>
    </row>
    <row r="78" spans="1:7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43"/>
      <c r="D78" s="46"/>
      <c r="E78" s="46"/>
      <c r="F78" s="46"/>
      <c r="G78" s="32" t="str">
        <f>IF(NOT(ISBLANK('Curs, Seminar'!C82)),IF(AND(NOT(ISBLANK(D78)),NOT(ISBLANK(F78)),D78&gt;=5,F78&gt;=5),ROUND(AVERAGE(D78:F78),0),"n/p"),"")</f>
        <v/>
      </c>
    </row>
    <row r="79" spans="1:7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43"/>
      <c r="D79" s="46"/>
      <c r="E79" s="46"/>
      <c r="F79" s="46"/>
      <c r="G79" s="32" t="str">
        <f>IF(NOT(ISBLANK('Curs, Seminar'!C83)),IF(AND(NOT(ISBLANK(D79)),NOT(ISBLANK(F79)),D79&gt;=5,F79&gt;=5),ROUND(AVERAGE(D79:F79),0),"n/p"),"")</f>
        <v/>
      </c>
    </row>
    <row r="80" spans="1:7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43"/>
      <c r="D80" s="46"/>
      <c r="E80" s="46"/>
      <c r="F80" s="46"/>
      <c r="G80" s="32" t="str">
        <f>IF(NOT(ISBLANK('Curs, Seminar'!C84)),IF(AND(NOT(ISBLANK(D80)),NOT(ISBLANK(F80)),D80&gt;=5,F80&gt;=5),ROUND(AVERAGE(D80:F80),0),"n/p"),"")</f>
        <v/>
      </c>
    </row>
    <row r="81" spans="1:7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43"/>
      <c r="D81" s="46"/>
      <c r="E81" s="46"/>
      <c r="F81" s="46"/>
      <c r="G81" s="32" t="str">
        <f>IF(NOT(ISBLANK('Curs, Seminar'!C85)),IF(AND(NOT(ISBLANK(D81)),NOT(ISBLANK(F81)),D81&gt;=5,F81&gt;=5),ROUND(AVERAGE(D81:F81),0),"n/p"),"")</f>
        <v/>
      </c>
    </row>
    <row r="82" spans="1:7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43"/>
      <c r="D82" s="46"/>
      <c r="E82" s="46"/>
      <c r="F82" s="46"/>
      <c r="G82" s="32" t="str">
        <f>IF(NOT(ISBLANK('Curs, Seminar'!C86)),IF(AND(NOT(ISBLANK(D82)),NOT(ISBLANK(F82)),D82&gt;=5,F82&gt;=5),ROUND(AVERAGE(D82:F82),0),"n/p"),"")</f>
        <v/>
      </c>
    </row>
    <row r="83" spans="1:7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43"/>
      <c r="D83" s="46"/>
      <c r="E83" s="46"/>
      <c r="F83" s="46"/>
      <c r="G83" s="32" t="str">
        <f>IF(NOT(ISBLANK('Curs, Seminar'!C87)),IF(AND(NOT(ISBLANK(D83)),NOT(ISBLANK(F83)),D83&gt;=5,F83&gt;=5),ROUND(AVERAGE(D83:F83),0),"n/p"),"")</f>
        <v/>
      </c>
    </row>
    <row r="84" spans="1:7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43"/>
      <c r="D84" s="46"/>
      <c r="E84" s="46"/>
      <c r="F84" s="46"/>
      <c r="G84" s="32" t="str">
        <f>IF(NOT(ISBLANK('Curs, Seminar'!C88)),IF(AND(NOT(ISBLANK(D84)),NOT(ISBLANK(F84)),D84&gt;=5,F84&gt;=5),ROUND(AVERAGE(D84:F84),0),"n/p"),"")</f>
        <v/>
      </c>
    </row>
    <row r="85" spans="1:7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43"/>
      <c r="D85" s="46"/>
      <c r="E85" s="46"/>
      <c r="F85" s="46"/>
      <c r="G85" s="32" t="str">
        <f>IF(NOT(ISBLANK('Curs, Seminar'!C89)),IF(AND(NOT(ISBLANK(D85)),NOT(ISBLANK(F85)),D85&gt;=5,F85&gt;=5),ROUND(AVERAGE(D85:F85),0),"n/p"),"")</f>
        <v/>
      </c>
    </row>
    <row r="86" spans="1:7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43"/>
      <c r="D86" s="46"/>
      <c r="E86" s="46"/>
      <c r="F86" s="46"/>
      <c r="G86" s="32" t="str">
        <f>IF(NOT(ISBLANK('Curs, Seminar'!C90)),IF(AND(NOT(ISBLANK(D86)),NOT(ISBLANK(F86)),D86&gt;=5,F86&gt;=5),ROUND(AVERAGE(D86:F86),0),"n/p"),"")</f>
        <v/>
      </c>
    </row>
    <row r="87" spans="1:7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43"/>
      <c r="D87" s="46"/>
      <c r="E87" s="46"/>
      <c r="F87" s="46"/>
      <c r="G87" s="32" t="str">
        <f>IF(NOT(ISBLANK('Curs, Seminar'!C91)),IF(AND(NOT(ISBLANK(D87)),NOT(ISBLANK(F87)),D87&gt;=5,F87&gt;=5),ROUND(AVERAGE(D87:F87),0),"n/p"),"")</f>
        <v/>
      </c>
    </row>
    <row r="88" spans="1:7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43"/>
      <c r="D88" s="46"/>
      <c r="E88" s="46"/>
      <c r="F88" s="46"/>
      <c r="G88" s="32" t="str">
        <f>IF(NOT(ISBLANK('Curs, Seminar'!C92)),IF(AND(NOT(ISBLANK(D88)),NOT(ISBLANK(F88)),D88&gt;=5,F88&gt;=5),ROUND(AVERAGE(D88:F88),0),"n/p"),"")</f>
        <v/>
      </c>
    </row>
    <row r="89" spans="1:7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43"/>
      <c r="D89" s="46"/>
      <c r="E89" s="46"/>
      <c r="F89" s="46"/>
      <c r="G89" s="32" t="str">
        <f>IF(NOT(ISBLANK('Curs, Seminar'!C93)),IF(AND(NOT(ISBLANK(D89)),NOT(ISBLANK(F89)),D89&gt;=5,F89&gt;=5),ROUND(AVERAGE(D89:F89),0),"n/p"),"")</f>
        <v/>
      </c>
    </row>
    <row r="90" spans="1:7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43"/>
      <c r="D90" s="46"/>
      <c r="E90" s="46"/>
      <c r="F90" s="46"/>
      <c r="G90" s="32" t="str">
        <f>IF(NOT(ISBLANK('Curs, Seminar'!C94)),IF(AND(NOT(ISBLANK(D90)),NOT(ISBLANK(F90)),D90&gt;=5,F90&gt;=5),ROUND(AVERAGE(D90:F90),0),"n/p"),"")</f>
        <v/>
      </c>
    </row>
    <row r="91" spans="1:7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43"/>
      <c r="D91" s="46"/>
      <c r="E91" s="46"/>
      <c r="F91" s="46"/>
      <c r="G91" s="32" t="str">
        <f>IF(NOT(ISBLANK('Curs, Seminar'!C95)),IF(AND(NOT(ISBLANK(D91)),NOT(ISBLANK(F91)),D91&gt;=5,F91&gt;=5),ROUND(AVERAGE(D91:F91),0),"n/p"),"")</f>
        <v/>
      </c>
    </row>
    <row r="92" spans="1:7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43"/>
      <c r="D92" s="46"/>
      <c r="E92" s="46"/>
      <c r="F92" s="46"/>
      <c r="G92" s="32" t="str">
        <f>IF(NOT(ISBLANK('Curs, Seminar'!C96)),IF(AND(NOT(ISBLANK(D92)),NOT(ISBLANK(F92)),D92&gt;=5,F92&gt;=5),ROUND(AVERAGE(D92:F92),0),"n/p"),"")</f>
        <v/>
      </c>
    </row>
    <row r="93" spans="1:7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43"/>
      <c r="D93" s="46"/>
      <c r="E93" s="46"/>
      <c r="F93" s="46"/>
      <c r="G93" s="32" t="str">
        <f>IF(NOT(ISBLANK('Curs, Seminar'!C97)),IF(AND(NOT(ISBLANK(D93)),NOT(ISBLANK(F93)),D93&gt;=5,F93&gt;=5),ROUND(AVERAGE(D93:F93),0),"n/p"),"")</f>
        <v/>
      </c>
    </row>
    <row r="94" spans="1:7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43"/>
      <c r="D94" s="46"/>
      <c r="E94" s="46"/>
      <c r="F94" s="46"/>
      <c r="G94" s="32" t="str">
        <f>IF(NOT(ISBLANK('Curs, Seminar'!C98)),IF(AND(NOT(ISBLANK(D94)),NOT(ISBLANK(F94)),D94&gt;=5,F94&gt;=5),ROUND(AVERAGE(D94:F94),0),"n/p"),"")</f>
        <v/>
      </c>
    </row>
    <row r="95" spans="1:7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43"/>
      <c r="D95" s="46"/>
      <c r="E95" s="46"/>
      <c r="F95" s="46"/>
      <c r="G95" s="32" t="str">
        <f>IF(NOT(ISBLANK('Curs, Seminar'!C99)),IF(AND(NOT(ISBLANK(D95)),NOT(ISBLANK(F95)),D95&gt;=5,F95&gt;=5),ROUND(AVERAGE(D95:F95),0),"n/p"),"")</f>
        <v/>
      </c>
    </row>
    <row r="96" spans="1:7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43"/>
      <c r="D96" s="46"/>
      <c r="E96" s="46"/>
      <c r="F96" s="46"/>
      <c r="G96" s="32" t="str">
        <f>IF(NOT(ISBLANK('Curs, Seminar'!C100)),IF(AND(NOT(ISBLANK(D96)),NOT(ISBLANK(F96)),D96&gt;=5,F96&gt;=5),ROUND(AVERAGE(D96:F96),0),"n/p"),"")</f>
        <v/>
      </c>
    </row>
    <row r="97" spans="1:7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43"/>
      <c r="D97" s="46"/>
      <c r="E97" s="46"/>
      <c r="F97" s="46"/>
      <c r="G97" s="32" t="str">
        <f>IF(NOT(ISBLANK('Curs, Seminar'!C101)),IF(AND(NOT(ISBLANK(D97)),NOT(ISBLANK(F97)),D97&gt;=5,F97&gt;=5),ROUND(AVERAGE(D97:F97),0),"n/p"),"")</f>
        <v/>
      </c>
    </row>
    <row r="98" spans="1:7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43"/>
      <c r="D98" s="46"/>
      <c r="E98" s="46"/>
      <c r="F98" s="46"/>
      <c r="G98" s="32" t="str">
        <f>IF(NOT(ISBLANK('Curs, Seminar'!C102)),IF(AND(NOT(ISBLANK(D98)),NOT(ISBLANK(F98)),D98&gt;=5,F98&gt;=5),ROUND(AVERAGE(D98:F98),0),"n/p"),"")</f>
        <v/>
      </c>
    </row>
    <row r="99" spans="1:7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43"/>
      <c r="D99" s="46"/>
      <c r="E99" s="46"/>
      <c r="F99" s="46"/>
      <c r="G99" s="32" t="str">
        <f>IF(NOT(ISBLANK('Curs, Seminar'!C103)),IF(AND(NOT(ISBLANK(D99)),NOT(ISBLANK(F99)),D99&gt;=5,F99&gt;=5),ROUND(AVERAGE(D99:F99),0),"n/p"),"")</f>
        <v/>
      </c>
    </row>
    <row r="100" spans="1:7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43"/>
      <c r="D100" s="46"/>
      <c r="E100" s="46"/>
      <c r="F100" s="46"/>
      <c r="G100" s="32" t="str">
        <f>IF(NOT(ISBLANK('Curs, Seminar'!C104)),IF(AND(NOT(ISBLANK(D100)),NOT(ISBLANK(F100)),D100&gt;=5,F100&gt;=5),ROUND(AVERAGE(D100:F100),0),"n/p"),"")</f>
        <v/>
      </c>
    </row>
    <row r="101" spans="1:7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43"/>
      <c r="D101" s="46"/>
      <c r="E101" s="46"/>
      <c r="F101" s="46"/>
      <c r="G101" s="32" t="str">
        <f>IF(NOT(ISBLANK('Curs, Seminar'!C105)),IF(AND(NOT(ISBLANK(D101)),NOT(ISBLANK(F101)),D101&gt;=5,F101&gt;=5),ROUND(AVERAGE(D101:F101),0),"n/p"),"")</f>
        <v/>
      </c>
    </row>
    <row r="102" spans="1:7" x14ac:dyDescent="0.35">
      <c r="G102" s="32" t="str">
        <f>IF(NOT(ISBLANK('Curs, Seminar'!C106)),IF(AND(NOT(ISBLANK(D102)),NOT(ISBLANK(F102))),ROUND(AVERAGE(D102:F102),0),"n/p"),"")</f>
        <v/>
      </c>
    </row>
    <row r="103" spans="1:7" x14ac:dyDescent="0.35">
      <c r="G103" s="32" t="str">
        <f>IF(NOT(ISBLANK('Curs, Seminar'!C107)),IF(AND(NOT(ISBLANK(D103)),NOT(ISBLANK(F103))),ROUND(AVERAGE(D103:F103),0),"n/p"),"")</f>
        <v/>
      </c>
    </row>
    <row r="104" spans="1:7" x14ac:dyDescent="0.35">
      <c r="G104" s="32" t="str">
        <f>IF(NOT(ISBLANK('Curs, Seminar'!C108)),IF(AND(NOT(ISBLANK(D104)),NOT(ISBLANK(F104))),ROUND(AVERAGE(D104:F104),0),"n/p"),"")</f>
        <v/>
      </c>
    </row>
  </sheetData>
  <mergeCells count="1">
    <mergeCell ref="I1:J1"/>
  </mergeCells>
  <pageMargins left="0.7" right="0.7" top="0.75" bottom="0.75" header="0.3" footer="0.3"/>
  <ignoredErrors>
    <ignoredError sqref="C2:C105" numberStoredAsText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1"/>
  <sheetViews>
    <sheetView zoomScale="70" zoomScaleNormal="70" workbookViewId="0">
      <selection activeCell="J15" sqref="J15:N17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159</v>
      </c>
      <c r="K15" s="176"/>
      <c r="L15" s="176"/>
      <c r="M15" s="176"/>
      <c r="N15" s="176"/>
      <c r="P15" s="17"/>
    </row>
    <row r="16" spans="1:20" ht="18" customHeight="1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ht="18" customHeight="1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ht="18" customHeight="1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DF4B-7A7F-4E51-89EA-D37B2C04A85D}">
  <dimension ref="A1:T101"/>
  <sheetViews>
    <sheetView zoomScale="70" zoomScaleNormal="70" workbookViewId="0">
      <selection activeCell="V25" sqref="V25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159</v>
      </c>
      <c r="K15" s="176"/>
      <c r="L15" s="176"/>
      <c r="M15" s="176"/>
      <c r="N15" s="176"/>
      <c r="P15" s="17"/>
    </row>
    <row r="16" spans="1:20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pageSetup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8A69-9CF6-48C4-B015-D7A70A759AB1}">
  <dimension ref="A1:T101"/>
  <sheetViews>
    <sheetView zoomScale="70" zoomScaleNormal="70" workbookViewId="0">
      <selection activeCell="S20" sqref="S20"/>
    </sheetView>
  </sheetViews>
  <sheetFormatPr defaultRowHeight="14.4" x14ac:dyDescent="0.3"/>
  <cols>
    <col min="1" max="1" width="4.44140625" style="18" customWidth="1"/>
    <col min="2" max="2" width="28" customWidth="1"/>
    <col min="3" max="7" width="6" customWidth="1"/>
    <col min="8" max="9" width="8.109375" customWidth="1"/>
    <col min="10" max="10" width="11.109375" bestFit="1" customWidth="1"/>
    <col min="13" max="13" width="11.6640625" customWidth="1"/>
    <col min="14" max="14" width="11.44140625" customWidth="1"/>
    <col min="15" max="15" width="8.6640625" customWidth="1"/>
  </cols>
  <sheetData>
    <row r="1" spans="1:20" ht="36" x14ac:dyDescent="0.35">
      <c r="A1" s="19" t="s">
        <v>0</v>
      </c>
      <c r="B1" s="20" t="s">
        <v>1</v>
      </c>
      <c r="C1" s="21" t="s">
        <v>26</v>
      </c>
      <c r="D1" s="21" t="s">
        <v>27</v>
      </c>
      <c r="E1" s="21" t="s">
        <v>28</v>
      </c>
      <c r="F1" s="21" t="s">
        <v>29</v>
      </c>
      <c r="G1" s="21" t="s">
        <v>30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159</v>
      </c>
      <c r="K15" s="176"/>
      <c r="L15" s="176"/>
      <c r="M15" s="176"/>
      <c r="N15" s="176"/>
      <c r="P15" s="17"/>
    </row>
    <row r="16" spans="1:20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</row>
    <row r="29" spans="1:18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</row>
    <row r="30" spans="1:18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</row>
    <row r="31" spans="1:18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</row>
    <row r="32" spans="1:18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</row>
    <row r="33" spans="1:9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</row>
    <row r="34" spans="1:9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</row>
    <row r="35" spans="1:9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</row>
    <row r="36" spans="1:9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</row>
    <row r="37" spans="1:9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9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9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9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9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9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9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9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9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9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9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9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pageSetup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01"/>
  <sheetViews>
    <sheetView zoomScale="85" zoomScaleNormal="85" workbookViewId="0">
      <selection activeCell="R17" sqref="R17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71</v>
      </c>
      <c r="D1" s="21" t="s">
        <v>38</v>
      </c>
      <c r="E1" s="21" t="s">
        <v>39</v>
      </c>
      <c r="F1" s="21" t="s">
        <v>40</v>
      </c>
      <c r="G1" s="21" t="s">
        <v>41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160</v>
      </c>
      <c r="K15" s="176"/>
      <c r="L15" s="176"/>
      <c r="M15" s="176"/>
      <c r="N15" s="176"/>
      <c r="P15" s="17"/>
    </row>
    <row r="16" spans="1:20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BF522-6506-40D4-A1C3-F73C247A7F13}">
  <dimension ref="A1:T101"/>
  <sheetViews>
    <sheetView zoomScale="85" zoomScaleNormal="85" workbookViewId="0">
      <selection activeCell="S15" sqref="S15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71</v>
      </c>
      <c r="D1" s="21" t="s">
        <v>38</v>
      </c>
      <c r="E1" s="21" t="s">
        <v>39</v>
      </c>
      <c r="F1" s="21" t="s">
        <v>40</v>
      </c>
      <c r="G1" s="21" t="s">
        <v>41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160</v>
      </c>
      <c r="K15" s="176"/>
      <c r="L15" s="176"/>
      <c r="M15" s="176"/>
      <c r="N15" s="176"/>
      <c r="P15" s="17"/>
    </row>
    <row r="16" spans="1:20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6321B-4882-45BA-9037-D3CFC7CB1055}">
  <dimension ref="A1:T101"/>
  <sheetViews>
    <sheetView zoomScale="85" zoomScaleNormal="85" workbookViewId="0">
      <selection activeCell="O18" sqref="O18"/>
    </sheetView>
  </sheetViews>
  <sheetFormatPr defaultRowHeight="18" x14ac:dyDescent="0.35"/>
  <cols>
    <col min="1" max="1" width="4.44140625" customWidth="1"/>
    <col min="2" max="2" width="26.88671875" customWidth="1"/>
    <col min="3" max="7" width="7" customWidth="1"/>
    <col min="8" max="9" width="10" customWidth="1"/>
    <col min="10" max="10" width="11.109375" style="26" bestFit="1" customWidth="1"/>
    <col min="13" max="13" width="9.44140625" customWidth="1"/>
    <col min="14" max="14" width="11.21875" customWidth="1"/>
    <col min="15" max="15" width="8.6640625" customWidth="1"/>
  </cols>
  <sheetData>
    <row r="1" spans="1:20" ht="36" x14ac:dyDescent="0.35">
      <c r="A1" s="3" t="s">
        <v>0</v>
      </c>
      <c r="B1" s="4" t="s">
        <v>1</v>
      </c>
      <c r="C1" s="21" t="s">
        <v>71</v>
      </c>
      <c r="D1" s="21" t="s">
        <v>38</v>
      </c>
      <c r="E1" s="21" t="s">
        <v>39</v>
      </c>
      <c r="F1" s="21" t="s">
        <v>40</v>
      </c>
      <c r="G1" s="21" t="s">
        <v>41</v>
      </c>
      <c r="H1" s="25" t="s">
        <v>36</v>
      </c>
      <c r="I1" s="5" t="s">
        <v>31</v>
      </c>
      <c r="J1" s="6" t="s">
        <v>32</v>
      </c>
      <c r="K1" s="7"/>
      <c r="L1" s="6"/>
      <c r="M1" s="160" t="s">
        <v>69</v>
      </c>
      <c r="N1" s="160"/>
      <c r="O1" s="8"/>
      <c r="P1" s="9"/>
      <c r="Q1" s="9"/>
      <c r="R1" s="9"/>
      <c r="S1" s="9"/>
      <c r="T1" s="9"/>
    </row>
    <row r="2" spans="1:20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10"/>
      <c r="G2" s="10"/>
      <c r="H2" s="24">
        <f>IF(NOT(ISBLANK('Curs, Seminar'!C6)),ROUND(SUM(C2:G2),0),"")</f>
        <v>0</v>
      </c>
      <c r="I2" s="23" t="str">
        <f>IF(NOT(ISBLANK('Curs, Seminar'!C6)),
IF(H2=0,"n/p",
IF(AND(H2&gt;=$J$3,H2&lt;=$K$3),$L$3,
IF(AND(H2&gt;=$J$4,H2&lt;=$K$4),$L$4,
IF(AND(H2&gt;=$J$5,H2&lt;=$K$5),$L$5,
IF(AND(H2&gt;=$J$6,H2&lt;=$K$6),$L$6,
IF(AND(H2&gt;=$J$7,H2&lt;=$K$7),$L$7,
IF(AND(H2&gt;=$J$8,H2&lt;=$K$8),$L$8,
IF(AND(H2&gt;=$J$9,H2&lt;=$K$9),$L$9,
IF(AND(H2&gt;=$J$10,H2&lt;=$K$10),$L$10,
IF(AND(H2&gt;=$J$11,H2&lt;=$K$11),$L$11)))))))))),
"")</f>
        <v>n/p</v>
      </c>
      <c r="J2" s="6" t="s">
        <v>34</v>
      </c>
      <c r="K2" s="6"/>
      <c r="L2" s="12" t="s">
        <v>31</v>
      </c>
      <c r="M2" s="27" t="s">
        <v>31</v>
      </c>
      <c r="N2" s="27" t="s">
        <v>33</v>
      </c>
      <c r="O2" s="8"/>
      <c r="P2" s="13"/>
      <c r="Q2" s="13"/>
      <c r="R2" s="13"/>
      <c r="S2" s="13"/>
      <c r="T2" s="13"/>
    </row>
    <row r="3" spans="1:20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10"/>
      <c r="G3" s="10"/>
      <c r="H3" s="24" t="str">
        <f>IF(NOT(ISBLANK('Curs, Seminar'!C7)),ROUND(SUM(C3:G3),0),"")</f>
        <v/>
      </c>
      <c r="I3" s="23" t="str">
        <f>IF(NOT(ISBLANK('Curs, Seminar'!C7)),
IF(H3=0,"n/p",
IF(AND(H3&gt;=$J$3,H3&lt;=$K$3),$L$3,
IF(AND(H3&gt;=$J$4,H3&lt;=$K$4),$L$4,
IF(AND(H3&gt;=$J$5,H3&lt;=$K$5),$L$5,
IF(AND(H3&gt;=$J$6,H3&lt;=$K$6),$L$6,
IF(AND(H3&gt;=$J$7,H3&lt;=$K$7),$L$7,
IF(AND(H3&gt;=$J$8,H3&lt;=$K$8),$L$8,
IF(AND(H3&gt;=$J$9,H3&lt;=$K$9),$L$9,
IF(AND(H3&gt;=$J$10,H3&lt;=$K$10),$L$10,
IF(AND(H3&gt;=$J$11,H3&lt;=$K$11),$L$11)))))))))),
"")</f>
        <v/>
      </c>
      <c r="J3" s="22">
        <v>0</v>
      </c>
      <c r="K3" s="22">
        <v>3</v>
      </c>
      <c r="L3" s="12">
        <v>2</v>
      </c>
      <c r="M3" s="29">
        <v>1</v>
      </c>
      <c r="N3" s="27">
        <f>COUNTIF($I$2:$I$101,M3)</f>
        <v>0</v>
      </c>
      <c r="O3" s="8"/>
      <c r="P3" s="13"/>
      <c r="Q3" s="13"/>
      <c r="R3" s="13"/>
      <c r="S3" s="13"/>
      <c r="T3" s="13"/>
    </row>
    <row r="4" spans="1:20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10"/>
      <c r="G4" s="10"/>
      <c r="H4" s="24" t="str">
        <f>IF(NOT(ISBLANK('Curs, Seminar'!C8)),ROUND(SUM(C4:G4),0),"")</f>
        <v/>
      </c>
      <c r="I4" s="23" t="str">
        <f>IF(NOT(ISBLANK('Curs, Seminar'!C8)),
IF(H4=0,"n/p",
IF(AND(H4&gt;=$J$3,H4&lt;=$K$3),$L$3,
IF(AND(H4&gt;=$J$4,H4&lt;=$K$4),$L$4,
IF(AND(H4&gt;=$J$5,H4&lt;=$K$5),$L$5,
IF(AND(H4&gt;=$J$6,H4&lt;=$K$6),$L$6,
IF(AND(H4&gt;=$J$7,H4&lt;=$K$7),$L$7,
IF(AND(H4&gt;=$J$8,H4&lt;=$K$8),$L$8,
IF(AND(H4&gt;=$J$9,H4&lt;=$K$9),$L$9,
IF(AND(H4&gt;=$J$10,H4&lt;=$K$10),$L$10,
IF(AND(H4&gt;=$J$11,H4&lt;=$K$11),$L$11)))))))))),
"")</f>
        <v/>
      </c>
      <c r="J4" s="22">
        <v>4</v>
      </c>
      <c r="K4" s="22">
        <v>7</v>
      </c>
      <c r="L4" s="12">
        <v>3</v>
      </c>
      <c r="M4" s="28">
        <v>2</v>
      </c>
      <c r="N4" s="27">
        <f t="shared" ref="N4:N13" si="0">COUNTIF($I$2:$I$101,M4)</f>
        <v>0</v>
      </c>
      <c r="O4" s="8"/>
      <c r="P4" s="13"/>
      <c r="Q4" s="13"/>
      <c r="R4" s="13"/>
      <c r="S4" s="13"/>
      <c r="T4" s="13"/>
    </row>
    <row r="5" spans="1:20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10"/>
      <c r="G5" s="10"/>
      <c r="H5" s="24" t="str">
        <f>IF(NOT(ISBLANK('Curs, Seminar'!C9)),ROUND(SUM(C5:G5),0),"")</f>
        <v/>
      </c>
      <c r="I5" s="23" t="str">
        <f>IF(NOT(ISBLANK('Curs, Seminar'!C9)),
IF(H5=0,"n/p",
IF(AND(H5&gt;=$J$3,H5&lt;=$K$3),$L$3,
IF(AND(H5&gt;=$J$4,H5&lt;=$K$4),$L$4,
IF(AND(H5&gt;=$J$5,H5&lt;=$K$5),$L$5,
IF(AND(H5&gt;=$J$6,H5&lt;=$K$6),$L$6,
IF(AND(H5&gt;=$J$7,H5&lt;=$K$7),$L$7,
IF(AND(H5&gt;=$J$8,H5&lt;=$K$8),$L$8,
IF(AND(H5&gt;=$J$9,H5&lt;=$K$9),$L$9,
IF(AND(H5&gt;=$J$10,H5&lt;=$K$10),$L$10,
IF(AND(H5&gt;=$J$11,H5&lt;=$K$11),$L$11)))))))))),
"")</f>
        <v/>
      </c>
      <c r="J5" s="22">
        <v>8</v>
      </c>
      <c r="K5" s="22">
        <v>12</v>
      </c>
      <c r="L5" s="12">
        <v>4</v>
      </c>
      <c r="M5" s="28">
        <v>3</v>
      </c>
      <c r="N5" s="27">
        <f t="shared" si="0"/>
        <v>0</v>
      </c>
      <c r="O5" s="8"/>
      <c r="P5" s="13"/>
      <c r="Q5" s="13"/>
      <c r="R5" s="13"/>
      <c r="S5" s="13"/>
      <c r="T5" s="13"/>
    </row>
    <row r="6" spans="1:20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10"/>
      <c r="G6" s="10"/>
      <c r="H6" s="24" t="str">
        <f>IF(NOT(ISBLANK('Curs, Seminar'!C10)),ROUND(SUM(C6:G6),0),"")</f>
        <v/>
      </c>
      <c r="I6" s="23" t="str">
        <f>IF(NOT(ISBLANK('Curs, Seminar'!C10)),
IF(H6=0,"n/p",
IF(AND(H6&gt;=$J$3,H6&lt;=$K$3),$L$3,
IF(AND(H6&gt;=$J$4,H6&lt;=$K$4),$L$4,
IF(AND(H6&gt;=$J$5,H6&lt;=$K$5),$L$5,
IF(AND(H6&gt;=$J$6,H6&lt;=$K$6),$L$6,
IF(AND(H6&gt;=$J$7,H6&lt;=$K$7),$L$7,
IF(AND(H6&gt;=$J$8,H6&lt;=$K$8),$L$8,
IF(AND(H6&gt;=$J$9,H6&lt;=$K$9),$L$9,
IF(AND(H6&gt;=$J$10,H6&lt;=$K$10),$L$10,
IF(AND(H6&gt;=$J$11,H6&lt;=$K$11),$L$11)))))))))),
"")</f>
        <v/>
      </c>
      <c r="J6" s="22">
        <v>13</v>
      </c>
      <c r="K6" s="22">
        <v>15</v>
      </c>
      <c r="L6" s="12">
        <v>5</v>
      </c>
      <c r="M6" s="29">
        <v>4</v>
      </c>
      <c r="N6" s="27">
        <f t="shared" si="0"/>
        <v>0</v>
      </c>
      <c r="O6" s="8"/>
      <c r="P6" s="13"/>
      <c r="Q6" s="13"/>
      <c r="R6" s="13"/>
      <c r="S6" s="13"/>
      <c r="T6" s="13"/>
    </row>
    <row r="7" spans="1:20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10"/>
      <c r="G7" s="10"/>
      <c r="H7" s="24" t="str">
        <f>IF(NOT(ISBLANK('Curs, Seminar'!C11)),ROUND(SUM(C7:G7),0),"")</f>
        <v/>
      </c>
      <c r="I7" s="23" t="str">
        <f>IF(NOT(ISBLANK('Curs, Seminar'!C11)),
IF(H7=0,"n/p",
IF(AND(H7&gt;=$J$3,H7&lt;=$K$3),$L$3,
IF(AND(H7&gt;=$J$4,H7&lt;=$K$4),$L$4,
IF(AND(H7&gt;=$J$5,H7&lt;=$K$5),$L$5,
IF(AND(H7&gt;=$J$6,H7&lt;=$K$6),$L$6,
IF(AND(H7&gt;=$J$7,H7&lt;=$K$7),$L$7,
IF(AND(H7&gt;=$J$8,H7&lt;=$K$8),$L$8,
IF(AND(H7&gt;=$J$9,H7&lt;=$K$9),$L$9,
IF(AND(H7&gt;=$J$10,H7&lt;=$K$10),$L$10,
IF(AND(H7&gt;=$J$11,H7&lt;=$K$11),$L$11)))))))))),
"")</f>
        <v/>
      </c>
      <c r="J7" s="22">
        <v>16</v>
      </c>
      <c r="K7" s="22">
        <v>18</v>
      </c>
      <c r="L7" s="12">
        <v>6</v>
      </c>
      <c r="M7" s="29">
        <v>5</v>
      </c>
      <c r="N7" s="27">
        <f t="shared" si="0"/>
        <v>0</v>
      </c>
      <c r="O7" s="8"/>
      <c r="P7" s="13"/>
      <c r="Q7" s="13"/>
      <c r="R7" s="13"/>
      <c r="S7" s="13"/>
      <c r="T7" s="13"/>
    </row>
    <row r="8" spans="1:20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10"/>
      <c r="G8" s="10"/>
      <c r="H8" s="24" t="str">
        <f>IF(NOT(ISBLANK('Curs, Seminar'!C12)),ROUND(SUM(C8:G8),0),"")</f>
        <v/>
      </c>
      <c r="I8" s="23" t="str">
        <f>IF(NOT(ISBLANK('Curs, Seminar'!C12)),
IF(H8=0,"n/p",
IF(AND(H8&gt;=$J$3,H8&lt;=$K$3),$L$3,
IF(AND(H8&gt;=$J$4,H8&lt;=$K$4),$L$4,
IF(AND(H8&gt;=$J$5,H8&lt;=$K$5),$L$5,
IF(AND(H8&gt;=$J$6,H8&lt;=$K$6),$L$6,
IF(AND(H8&gt;=$J$7,H8&lt;=$K$7),$L$7,
IF(AND(H8&gt;=$J$8,H8&lt;=$K$8),$L$8,
IF(AND(H8&gt;=$J$9,H8&lt;=$K$9),$L$9,
IF(AND(H8&gt;=$J$10,H8&lt;=$K$10),$L$10,
IF(AND(H8&gt;=$J$11,H8&lt;=$K$11),$L$11)))))))))),
"")</f>
        <v/>
      </c>
      <c r="J8" s="22">
        <v>19</v>
      </c>
      <c r="K8" s="22">
        <v>21</v>
      </c>
      <c r="L8" s="12">
        <v>7</v>
      </c>
      <c r="M8" s="29">
        <v>6</v>
      </c>
      <c r="N8" s="27">
        <f t="shared" si="0"/>
        <v>0</v>
      </c>
      <c r="O8" s="8"/>
      <c r="P8" s="13"/>
      <c r="Q8" s="13"/>
      <c r="R8" s="13"/>
      <c r="S8" s="13"/>
      <c r="T8" s="13"/>
    </row>
    <row r="9" spans="1:20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10"/>
      <c r="G9" s="10"/>
      <c r="H9" s="24" t="str">
        <f>IF(NOT(ISBLANK('Curs, Seminar'!C13)),ROUND(SUM(C9:G9),0),"")</f>
        <v/>
      </c>
      <c r="I9" s="23" t="str">
        <f>IF(NOT(ISBLANK('Curs, Seminar'!C13)),
IF(H9=0,"n/p",
IF(AND(H9&gt;=$J$3,H9&lt;=$K$3),$L$3,
IF(AND(H9&gt;=$J$4,H9&lt;=$K$4),$L$4,
IF(AND(H9&gt;=$J$5,H9&lt;=$K$5),$L$5,
IF(AND(H9&gt;=$J$6,H9&lt;=$K$6),$L$6,
IF(AND(H9&gt;=$J$7,H9&lt;=$K$7),$L$7,
IF(AND(H9&gt;=$J$8,H9&lt;=$K$8),$L$8,
IF(AND(H9&gt;=$J$9,H9&lt;=$K$9),$L$9,
IF(AND(H9&gt;=$J$10,H9&lt;=$K$10),$L$10,
IF(AND(H9&gt;=$J$11,H9&lt;=$K$11),$L$11)))))))))),
"")</f>
        <v/>
      </c>
      <c r="J9" s="22">
        <v>22</v>
      </c>
      <c r="K9" s="22">
        <v>24</v>
      </c>
      <c r="L9" s="12">
        <v>8</v>
      </c>
      <c r="M9" s="29">
        <v>7</v>
      </c>
      <c r="N9" s="27">
        <f t="shared" si="0"/>
        <v>0</v>
      </c>
      <c r="O9" s="8"/>
      <c r="P9" s="13"/>
      <c r="Q9" s="13"/>
      <c r="R9" s="13"/>
      <c r="S9" s="13"/>
      <c r="T9" s="13"/>
    </row>
    <row r="10" spans="1:20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10"/>
      <c r="G10" s="10"/>
      <c r="H10" s="24" t="str">
        <f>IF(NOT(ISBLANK('Curs, Seminar'!C14)),ROUND(SUM(C10:G10),0),"")</f>
        <v/>
      </c>
      <c r="I10" s="23" t="str">
        <f>IF(NOT(ISBLANK('Curs, Seminar'!C14)),
IF(H10=0,"n/p",
IF(AND(H10&gt;=$J$3,H10&lt;=$K$3),$L$3,
IF(AND(H10&gt;=$J$4,H10&lt;=$K$4),$L$4,
IF(AND(H10&gt;=$J$5,H10&lt;=$K$5),$L$5,
IF(AND(H10&gt;=$J$6,H10&lt;=$K$6),$L$6,
IF(AND(H10&gt;=$J$7,H10&lt;=$K$7),$L$7,
IF(AND(H10&gt;=$J$8,H10&lt;=$K$8),$L$8,
IF(AND(H10&gt;=$J$9,H10&lt;=$K$9),$L$9,
IF(AND(H10&gt;=$J$10,H10&lt;=$K$10),$L$10,
IF(AND(H10&gt;=$J$11,H10&lt;=$K$11),$L$11)))))))))),
"")</f>
        <v/>
      </c>
      <c r="J10" s="22">
        <v>25</v>
      </c>
      <c r="K10" s="22">
        <v>27</v>
      </c>
      <c r="L10" s="12">
        <v>9</v>
      </c>
      <c r="M10" s="29">
        <v>8</v>
      </c>
      <c r="N10" s="27">
        <f t="shared" si="0"/>
        <v>0</v>
      </c>
      <c r="O10" s="8"/>
      <c r="P10" s="13"/>
      <c r="Q10" s="13"/>
      <c r="R10" s="13"/>
      <c r="S10" s="13"/>
      <c r="T10" s="13"/>
    </row>
    <row r="11" spans="1:20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10"/>
      <c r="G11" s="10"/>
      <c r="H11" s="24" t="str">
        <f>IF(NOT(ISBLANK('Curs, Seminar'!C15)),ROUND(SUM(C11:G11),0),"")</f>
        <v/>
      </c>
      <c r="I11" s="23" t="str">
        <f>IF(NOT(ISBLANK('Curs, Seminar'!C15)),
IF(H11=0,"n/p",
IF(AND(H11&gt;=$J$3,H11&lt;=$K$3),$L$3,
IF(AND(H11&gt;=$J$4,H11&lt;=$K$4),$L$4,
IF(AND(H11&gt;=$J$5,H11&lt;=$K$5),$L$5,
IF(AND(H11&gt;=$J$6,H11&lt;=$K$6),$L$6,
IF(AND(H11&gt;=$J$7,H11&lt;=$K$7),$L$7,
IF(AND(H11&gt;=$J$8,H11&lt;=$K$8),$L$8,
IF(AND(H11&gt;=$J$9,H11&lt;=$K$9),$L$9,
IF(AND(H11&gt;=$J$10,H11&lt;=$K$10),$L$10,
IF(AND(H11&gt;=$J$11,H11&lt;=$K$11),$L$11)))))))))),
"")</f>
        <v/>
      </c>
      <c r="J11" s="22">
        <v>28</v>
      </c>
      <c r="K11" s="22">
        <v>30</v>
      </c>
      <c r="L11" s="12">
        <v>10</v>
      </c>
      <c r="M11" s="29">
        <v>9</v>
      </c>
      <c r="N11" s="27">
        <f t="shared" si="0"/>
        <v>0</v>
      </c>
      <c r="O11" s="8"/>
      <c r="P11" s="13"/>
      <c r="Q11" s="13"/>
      <c r="R11" s="13"/>
      <c r="S11" s="13"/>
      <c r="T11" s="13"/>
    </row>
    <row r="12" spans="1:20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10"/>
      <c r="G12" s="10"/>
      <c r="H12" s="24" t="str">
        <f>IF(NOT(ISBLANK('Curs, Seminar'!C16)),ROUND(SUM(C12:G12),0),"")</f>
        <v/>
      </c>
      <c r="I12" s="23" t="str">
        <f>IF(NOT(ISBLANK('Curs, Seminar'!C16)),
IF(H12=0,"n/p",
IF(AND(H12&gt;=$J$3,H12&lt;=$K$3),$L$3,
IF(AND(H12&gt;=$J$4,H12&lt;=$K$4),$L$4,
IF(AND(H12&gt;=$J$5,H12&lt;=$K$5),$L$5,
IF(AND(H12&gt;=$J$6,H12&lt;=$K$6),$L$6,
IF(AND(H12&gt;=$J$7,H12&lt;=$K$7),$L$7,
IF(AND(H12&gt;=$J$8,H12&lt;=$K$8),$L$8,
IF(AND(H12&gt;=$J$9,H12&lt;=$K$9),$L$9,
IF(AND(H12&gt;=$J$10,H12&lt;=$K$10),$L$10,
IF(AND(H12&gt;=$J$11,H12&lt;=$K$11),$L$11)))))))))),
"")</f>
        <v/>
      </c>
      <c r="J12" s="22"/>
      <c r="K12" s="22"/>
      <c r="L12" s="12"/>
      <c r="M12" s="29">
        <v>10</v>
      </c>
      <c r="N12" s="27">
        <f t="shared" si="0"/>
        <v>0</v>
      </c>
      <c r="O12" s="8"/>
      <c r="P12" s="13"/>
      <c r="Q12" s="13"/>
      <c r="R12" s="13"/>
      <c r="S12" s="13"/>
      <c r="T12" s="13"/>
    </row>
    <row r="13" spans="1:20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10"/>
      <c r="G13" s="10"/>
      <c r="H13" s="24" t="str">
        <f>IF(NOT(ISBLANK('Curs, Seminar'!C17)),ROUND(SUM(C13:G13),0),"")</f>
        <v/>
      </c>
      <c r="I13" s="23" t="str">
        <f>IF(NOT(ISBLANK('Curs, Seminar'!C17)),
IF(H13=0,"n/p",
IF(AND(H13&gt;=$J$3,H13&lt;=$K$3),$L$3,
IF(AND(H13&gt;=$J$4,H13&lt;=$K$4),$L$4,
IF(AND(H13&gt;=$J$5,H13&lt;=$K$5),$L$5,
IF(AND(H13&gt;=$J$6,H13&lt;=$K$6),$L$6,
IF(AND(H13&gt;=$J$7,H13&lt;=$K$7),$L$7,
IF(AND(H13&gt;=$J$8,H13&lt;=$K$8),$L$8,
IF(AND(H13&gt;=$J$9,H13&lt;=$K$9),$L$9,
IF(AND(H13&gt;=$J$10,H13&lt;=$K$10),$L$10,
IF(AND(H13&gt;=$J$11,H13&lt;=$K$11),$L$11)))))))))),
"")</f>
        <v/>
      </c>
      <c r="J13" s="22"/>
      <c r="K13" s="22"/>
      <c r="L13" s="12"/>
      <c r="M13" s="29" t="s">
        <v>35</v>
      </c>
      <c r="N13" s="27">
        <f t="shared" si="0"/>
        <v>1</v>
      </c>
      <c r="O13" s="8"/>
      <c r="P13" s="13"/>
      <c r="Q13" s="16"/>
      <c r="R13" s="13"/>
      <c r="S13" s="16"/>
      <c r="T13" s="13"/>
    </row>
    <row r="14" spans="1:20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10"/>
      <c r="G14" s="10"/>
      <c r="H14" s="24" t="str">
        <f>IF(NOT(ISBLANK('Curs, Seminar'!C18)),ROUND(SUM(C14:G14),0),"")</f>
        <v/>
      </c>
      <c r="I14" s="23" t="str">
        <f>IF(NOT(ISBLANK('Curs, Seminar'!C18)),
IF(H14=0,"n/p",
IF(AND(H14&gt;=$J$3,H14&lt;=$K$3),$L$3,
IF(AND(H14&gt;=$J$4,H14&lt;=$K$4),$L$4,
IF(AND(H14&gt;=$J$5,H14&lt;=$K$5),$L$5,
IF(AND(H14&gt;=$J$6,H14&lt;=$K$6),$L$6,
IF(AND(H14&gt;=$J$7,H14&lt;=$K$7),$L$7,
IF(AND(H14&gt;=$J$8,H14&lt;=$K$8),$L$8,
IF(AND(H14&gt;=$J$9,H14&lt;=$K$9),$L$9,
IF(AND(H14&gt;=$J$10,H14&lt;=$K$10),$L$10,
IF(AND(H14&gt;=$J$11,H14&lt;=$K$11),$L$11)))))))))),
"")</f>
        <v/>
      </c>
      <c r="J14" s="7"/>
      <c r="K14" s="14"/>
      <c r="L14" s="7"/>
      <c r="P14" s="15"/>
      <c r="Q14" s="13"/>
      <c r="R14" s="16"/>
      <c r="S14" s="13"/>
      <c r="T14" s="16"/>
    </row>
    <row r="15" spans="1:20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10"/>
      <c r="G15" s="10"/>
      <c r="H15" s="24" t="str">
        <f>IF(NOT(ISBLANK('Curs, Seminar'!C19)),ROUND(SUM(C15:G15),0),"")</f>
        <v/>
      </c>
      <c r="I15" s="23" t="str">
        <f>IF(NOT(ISBLANK('Curs, Seminar'!C19)),
IF(H15=0,"n/p",
IF(AND(H15&gt;=$J$3,H15&lt;=$K$3),$L$3,
IF(AND(H15&gt;=$J$4,H15&lt;=$K$4),$L$4,
IF(AND(H15&gt;=$J$5,H15&lt;=$K$5),$L$5,
IF(AND(H15&gt;=$J$6,H15&lt;=$K$6),$L$6,
IF(AND(H15&gt;=$J$7,H15&lt;=$K$7),$L$7,
IF(AND(H15&gt;=$J$8,H15&lt;=$K$8),$L$8,
IF(AND(H15&gt;=$J$9,H15&lt;=$K$9),$L$9,
IF(AND(H15&gt;=$J$10,H15&lt;=$K$10),$L$10,
IF(AND(H15&gt;=$J$11,H15&lt;=$K$11),$L$11)))))))))),
"")</f>
        <v/>
      </c>
      <c r="J15" s="175" t="s">
        <v>160</v>
      </c>
      <c r="K15" s="176"/>
      <c r="L15" s="176"/>
      <c r="M15" s="176"/>
      <c r="N15" s="176"/>
      <c r="P15" s="17"/>
    </row>
    <row r="16" spans="1:20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10"/>
      <c r="G16" s="10"/>
      <c r="H16" s="24" t="str">
        <f>IF(NOT(ISBLANK('Curs, Seminar'!C20)),ROUND(SUM(C16:G16),0),"")</f>
        <v/>
      </c>
      <c r="I16" s="23" t="str">
        <f>IF(NOT(ISBLANK('Curs, Seminar'!C20)),
IF(H16=0,"n/p",
IF(AND(H16&gt;=$J$3,H16&lt;=$K$3),$L$3,
IF(AND(H16&gt;=$J$4,H16&lt;=$K$4),$L$4,
IF(AND(H16&gt;=$J$5,H16&lt;=$K$5),$L$5,
IF(AND(H16&gt;=$J$6,H16&lt;=$K$6),$L$6,
IF(AND(H16&gt;=$J$7,H16&lt;=$K$7),$L$7,
IF(AND(H16&gt;=$J$8,H16&lt;=$K$8),$L$8,
IF(AND(H16&gt;=$J$9,H16&lt;=$K$9),$L$9,
IF(AND(H16&gt;=$J$10,H16&lt;=$K$10),$L$10,
IF(AND(H16&gt;=$J$11,H16&lt;=$K$11),$L$11)))))))))),
"")</f>
        <v/>
      </c>
      <c r="J16" s="176"/>
      <c r="K16" s="176"/>
      <c r="L16" s="176"/>
      <c r="M16" s="176"/>
      <c r="N16" s="176"/>
      <c r="P16" s="17"/>
    </row>
    <row r="17" spans="1: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10"/>
      <c r="G17" s="10"/>
      <c r="H17" s="24" t="str">
        <f>IF(NOT(ISBLANK('Curs, Seminar'!C21)),ROUND(SUM(C17:G17),0),"")</f>
        <v/>
      </c>
      <c r="I17" s="23" t="str">
        <f>IF(NOT(ISBLANK('Curs, Seminar'!C21)),
IF(H17=0,"n/p",
IF(AND(H17&gt;=$J$3,H17&lt;=$K$3),$L$3,
IF(AND(H17&gt;=$J$4,H17&lt;=$K$4),$L$4,
IF(AND(H17&gt;=$J$5,H17&lt;=$K$5),$L$5,
IF(AND(H17&gt;=$J$6,H17&lt;=$K$6),$L$6,
IF(AND(H17&gt;=$J$7,H17&lt;=$K$7),$L$7,
IF(AND(H17&gt;=$J$8,H17&lt;=$K$8),$L$8,
IF(AND(H17&gt;=$J$9,H17&lt;=$K$9),$L$9,
IF(AND(H17&gt;=$J$10,H17&lt;=$K$10),$L$10,
IF(AND(H17&gt;=$J$11,H17&lt;=$K$11),$L$11)))))))))),
"")</f>
        <v/>
      </c>
      <c r="J17" s="176"/>
      <c r="K17" s="176"/>
      <c r="L17" s="176"/>
      <c r="M17" s="176"/>
      <c r="N17" s="176"/>
      <c r="P17" s="17"/>
    </row>
    <row r="18" spans="1: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10"/>
      <c r="G18" s="10"/>
      <c r="H18" s="24" t="str">
        <f>IF(NOT(ISBLANK('Curs, Seminar'!C22)),ROUND(SUM(C18:G18),0),"")</f>
        <v/>
      </c>
      <c r="I18" s="23" t="str">
        <f>IF(NOT(ISBLANK('Curs, Seminar'!C22)),
IF(H18=0,"n/p",
IF(AND(H18&gt;=$J$3,H18&lt;=$K$3),$L$3,
IF(AND(H18&gt;=$J$4,H18&lt;=$K$4),$L$4,
IF(AND(H18&gt;=$J$5,H18&lt;=$K$5),$L$5,
IF(AND(H18&gt;=$J$6,H18&lt;=$K$6),$L$6,
IF(AND(H18&gt;=$J$7,H18&lt;=$K$7),$L$7,
IF(AND(H18&gt;=$J$8,H18&lt;=$K$8),$L$8,
IF(AND(H18&gt;=$J$9,H18&lt;=$K$9),$L$9,
IF(AND(H18&gt;=$J$10,H18&lt;=$K$10),$L$10,
IF(AND(H18&gt;=$J$11,H18&lt;=$K$11),$L$11)))))))))),
"")</f>
        <v/>
      </c>
      <c r="J18" s="7"/>
      <c r="K18" s="14"/>
      <c r="L18" s="7"/>
      <c r="M18" s="1"/>
      <c r="P18" s="17"/>
    </row>
    <row r="19" spans="1: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10"/>
      <c r="G19" s="10"/>
      <c r="H19" s="24" t="str">
        <f>IF(NOT(ISBLANK('Curs, Seminar'!C23)),ROUND(SUM(C19:G19),0),"")</f>
        <v/>
      </c>
      <c r="I19" s="23" t="str">
        <f>IF(NOT(ISBLANK('Curs, Seminar'!C23)),
IF(H19=0,"n/p",
IF(AND(H19&gt;=$J$3,H19&lt;=$K$3),$L$3,
IF(AND(H19&gt;=$J$4,H19&lt;=$K$4),$L$4,
IF(AND(H19&gt;=$J$5,H19&lt;=$K$5),$L$5,
IF(AND(H19&gt;=$J$6,H19&lt;=$K$6),$L$6,
IF(AND(H19&gt;=$J$7,H19&lt;=$K$7),$L$7,
IF(AND(H19&gt;=$J$8,H19&lt;=$K$8),$L$8,
IF(AND(H19&gt;=$J$9,H19&lt;=$K$9),$L$9,
IF(AND(H19&gt;=$J$10,H19&lt;=$K$10),$L$10,
IF(AND(H19&gt;=$J$11,H19&lt;=$K$11),$L$11)))))))))),
"")</f>
        <v/>
      </c>
      <c r="J19" s="7"/>
      <c r="K19" s="14"/>
      <c r="L19" s="7"/>
      <c r="M19" s="1"/>
      <c r="P19" s="17"/>
    </row>
    <row r="20" spans="1: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10"/>
      <c r="G20" s="10"/>
      <c r="H20" s="24" t="str">
        <f>IF(NOT(ISBLANK('Curs, Seminar'!C24)),ROUND(SUM(C20:G20),0),"")</f>
        <v/>
      </c>
      <c r="I20" s="23" t="str">
        <f>IF(NOT(ISBLANK('Curs, Seminar'!C24)),
IF(H20=0,"n/p",
IF(AND(H20&gt;=$J$3,H20&lt;=$K$3),$L$3,
IF(AND(H20&gt;=$J$4,H20&lt;=$K$4),$L$4,
IF(AND(H20&gt;=$J$5,H20&lt;=$K$5),$L$5,
IF(AND(H20&gt;=$J$6,H20&lt;=$K$6),$L$6,
IF(AND(H20&gt;=$J$7,H20&lt;=$K$7),$L$7,
IF(AND(H20&gt;=$J$8,H20&lt;=$K$8),$L$8,
IF(AND(H20&gt;=$J$9,H20&lt;=$K$9),$L$9,
IF(AND(H20&gt;=$J$10,H20&lt;=$K$10),$L$10,
IF(AND(H20&gt;=$J$11,H20&lt;=$K$11),$L$11)))))))))),
"")</f>
        <v/>
      </c>
      <c r="J20" s="7"/>
      <c r="K20" s="14"/>
      <c r="L20" s="7"/>
      <c r="M20" s="1"/>
      <c r="P20" s="17"/>
    </row>
    <row r="21" spans="1: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10"/>
      <c r="G21" s="10"/>
      <c r="H21" s="24" t="str">
        <f>IF(NOT(ISBLANK('Curs, Seminar'!C25)),ROUND(SUM(C21:G21),0),"")</f>
        <v/>
      </c>
      <c r="I21" s="23" t="str">
        <f>IF(NOT(ISBLANK('Curs, Seminar'!C25)),
IF(H21=0,"n/p",
IF(AND(H21&gt;=$J$3,H21&lt;=$K$3),$L$3,
IF(AND(H21&gt;=$J$4,H21&lt;=$K$4),$L$4,
IF(AND(H21&gt;=$J$5,H21&lt;=$K$5),$L$5,
IF(AND(H21&gt;=$J$6,H21&lt;=$K$6),$L$6,
IF(AND(H21&gt;=$J$7,H21&lt;=$K$7),$L$7,
IF(AND(H21&gt;=$J$8,H21&lt;=$K$8),$L$8,
IF(AND(H21&gt;=$J$9,H21&lt;=$K$9),$L$9,
IF(AND(H21&gt;=$J$10,H21&lt;=$K$10),$L$10,
IF(AND(H21&gt;=$J$11,H21&lt;=$K$11),$L$11)))))))))),
"")</f>
        <v/>
      </c>
      <c r="J21" s="7"/>
      <c r="K21" s="14"/>
      <c r="L21" s="7"/>
      <c r="M21" s="1"/>
      <c r="P21" s="17"/>
    </row>
    <row r="22" spans="1: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10"/>
      <c r="G22" s="10"/>
      <c r="H22" s="24" t="str">
        <f>IF(NOT(ISBLANK('Curs, Seminar'!C26)),ROUND(SUM(C22:G22),0),"")</f>
        <v/>
      </c>
      <c r="I22" s="23" t="str">
        <f>IF(NOT(ISBLANK('Curs, Seminar'!C26)),
IF(H22=0,"n/p",
IF(AND(H22&gt;=$J$3,H22&lt;=$K$3),$L$3,
IF(AND(H22&gt;=$J$4,H22&lt;=$K$4),$L$4,
IF(AND(H22&gt;=$J$5,H22&lt;=$K$5),$L$5,
IF(AND(H22&gt;=$J$6,H22&lt;=$K$6),$L$6,
IF(AND(H22&gt;=$J$7,H22&lt;=$K$7),$L$7,
IF(AND(H22&gt;=$J$8,H22&lt;=$K$8),$L$8,
IF(AND(H22&gt;=$J$9,H22&lt;=$K$9),$L$9,
IF(AND(H22&gt;=$J$10,H22&lt;=$K$10),$L$10,
IF(AND(H22&gt;=$J$11,H22&lt;=$K$11),$L$11)))))))))),
"")</f>
        <v/>
      </c>
      <c r="J22" s="7"/>
      <c r="K22" s="14"/>
      <c r="L22" s="7"/>
      <c r="M22" s="1"/>
      <c r="P22" s="17"/>
    </row>
    <row r="23" spans="1: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10"/>
      <c r="G23" s="10"/>
      <c r="H23" s="24" t="str">
        <f>IF(NOT(ISBLANK('Curs, Seminar'!C27)),ROUND(SUM(C23:G23),0),"")</f>
        <v/>
      </c>
      <c r="I23" s="23" t="str">
        <f>IF(NOT(ISBLANK('Curs, Seminar'!C27)),
IF(H23=0,"n/p",
IF(AND(H23&gt;=$J$3,H23&lt;=$K$3),$L$3,
IF(AND(H23&gt;=$J$4,H23&lt;=$K$4),$L$4,
IF(AND(H23&gt;=$J$5,H23&lt;=$K$5),$L$5,
IF(AND(H23&gt;=$J$6,H23&lt;=$K$6),$L$6,
IF(AND(H23&gt;=$J$7,H23&lt;=$K$7),$L$7,
IF(AND(H23&gt;=$J$8,H23&lt;=$K$8),$L$8,
IF(AND(H23&gt;=$J$9,H23&lt;=$K$9),$L$9,
IF(AND(H23&gt;=$J$10,H23&lt;=$K$10),$L$10,
IF(AND(H23&gt;=$J$11,H23&lt;=$K$11),$L$11)))))))))),
"")</f>
        <v/>
      </c>
      <c r="J23" s="7"/>
      <c r="K23" s="14"/>
      <c r="L23" s="7"/>
      <c r="M23" s="1"/>
      <c r="P23" s="17"/>
    </row>
    <row r="24" spans="1: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10"/>
      <c r="G24" s="10"/>
      <c r="H24" s="24" t="str">
        <f>IF(NOT(ISBLANK('Curs, Seminar'!C28)),ROUND(SUM(C24:G24),0),"")</f>
        <v/>
      </c>
      <c r="I24" s="23" t="str">
        <f>IF(NOT(ISBLANK('Curs, Seminar'!C28)),
IF(H24=0,"n/p",
IF(AND(H24&gt;=$J$3,H24&lt;=$K$3),$L$3,
IF(AND(H24&gt;=$J$4,H24&lt;=$K$4),$L$4,
IF(AND(H24&gt;=$J$5,H24&lt;=$K$5),$L$5,
IF(AND(H24&gt;=$J$6,H24&lt;=$K$6),$L$6,
IF(AND(H24&gt;=$J$7,H24&lt;=$K$7),$L$7,
IF(AND(H24&gt;=$J$8,H24&lt;=$K$8),$L$8,
IF(AND(H24&gt;=$J$9,H24&lt;=$K$9),$L$9,
IF(AND(H24&gt;=$J$10,H24&lt;=$K$10),$L$10,
IF(AND(H24&gt;=$J$11,H24&lt;=$K$11),$L$11)))))))))),
"")</f>
        <v/>
      </c>
      <c r="J24" s="7"/>
      <c r="K24" s="14"/>
      <c r="L24" s="7"/>
      <c r="M24" s="1"/>
      <c r="P24" s="17"/>
    </row>
    <row r="25" spans="1: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10"/>
      <c r="G25" s="10"/>
      <c r="H25" s="24" t="str">
        <f>IF(NOT(ISBLANK('Curs, Seminar'!C29)),ROUND(SUM(C25:G25),0),"")</f>
        <v/>
      </c>
      <c r="I25" s="23" t="str">
        <f>IF(NOT(ISBLANK('Curs, Seminar'!C29)),
IF(H25=0,"n/p",
IF(AND(H25&gt;=$J$3,H25&lt;=$K$3),$L$3,
IF(AND(H25&gt;=$J$4,H25&lt;=$K$4),$L$4,
IF(AND(H25&gt;=$J$5,H25&lt;=$K$5),$L$5,
IF(AND(H25&gt;=$J$6,H25&lt;=$K$6),$L$6,
IF(AND(H25&gt;=$J$7,H25&lt;=$K$7),$L$7,
IF(AND(H25&gt;=$J$8,H25&lt;=$K$8),$L$8,
IF(AND(H25&gt;=$J$9,H25&lt;=$K$9),$L$9,
IF(AND(H25&gt;=$J$10,H25&lt;=$K$10),$L$10,
IF(AND(H25&gt;=$J$11,H25&lt;=$K$11),$L$11)))))))))),
"")</f>
        <v/>
      </c>
      <c r="J25" s="7"/>
      <c r="K25" s="14"/>
      <c r="L25" s="7"/>
      <c r="M25" s="1"/>
      <c r="P25" s="17"/>
    </row>
    <row r="26" spans="1: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10"/>
      <c r="G26" s="10"/>
      <c r="H26" s="24" t="str">
        <f>IF(NOT(ISBLANK('Curs, Seminar'!C30)),ROUND(SUM(C26:G26),0),"")</f>
        <v/>
      </c>
      <c r="I26" s="23" t="str">
        <f>IF(NOT(ISBLANK('Curs, Seminar'!C30)),
IF(H26=0,"n/p",
IF(AND(H26&gt;=$J$3,H26&lt;=$K$3),$L$3,
IF(AND(H26&gt;=$J$4,H26&lt;=$K$4),$L$4,
IF(AND(H26&gt;=$J$5,H26&lt;=$K$5),$L$5,
IF(AND(H26&gt;=$J$6,H26&lt;=$K$6),$L$6,
IF(AND(H26&gt;=$J$7,H26&lt;=$K$7),$L$7,
IF(AND(H26&gt;=$J$8,H26&lt;=$K$8),$L$8,
IF(AND(H26&gt;=$J$9,H26&lt;=$K$9),$L$9,
IF(AND(H26&gt;=$J$10,H26&lt;=$K$10),$L$10,
IF(AND(H26&gt;=$J$11,H26&lt;=$K$11),$L$11)))))))))),
"")</f>
        <v/>
      </c>
      <c r="J26" s="7"/>
      <c r="K26" s="14"/>
      <c r="L26" s="7"/>
      <c r="M26" s="1"/>
      <c r="P26" s="17"/>
    </row>
    <row r="27" spans="1: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10"/>
      <c r="G27" s="10"/>
      <c r="H27" s="24" t="str">
        <f>IF(NOT(ISBLANK('Curs, Seminar'!C31)),ROUND(SUM(C27:G27),0),"")</f>
        <v/>
      </c>
      <c r="I27" s="23" t="str">
        <f>IF(NOT(ISBLANK('Curs, Seminar'!C31)),
IF(H27=0,"n/p",
IF(AND(H27&gt;=$J$3,H27&lt;=$K$3),$L$3,
IF(AND(H27&gt;=$J$4,H27&lt;=$K$4),$L$4,
IF(AND(H27&gt;=$J$5,H27&lt;=$K$5),$L$5,
IF(AND(H27&gt;=$J$6,H27&lt;=$K$6),$L$6,
IF(AND(H27&gt;=$J$7,H27&lt;=$K$7),$L$7,
IF(AND(H27&gt;=$J$8,H27&lt;=$K$8),$L$8,
IF(AND(H27&gt;=$J$9,H27&lt;=$K$9),$L$9,
IF(AND(H27&gt;=$J$10,H27&lt;=$K$10),$L$10,
IF(AND(H27&gt;=$J$11,H27&lt;=$K$11),$L$11)))))))))),
"")</f>
        <v/>
      </c>
      <c r="J27" s="10"/>
      <c r="K27" s="10"/>
      <c r="L27" s="10"/>
      <c r="M27" s="11"/>
      <c r="N27" s="23"/>
      <c r="O27" s="7"/>
      <c r="P27" s="14"/>
      <c r="Q27" s="7"/>
      <c r="R27" s="1"/>
    </row>
    <row r="28" spans="1: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10"/>
      <c r="G28" s="10"/>
      <c r="H28" s="24" t="str">
        <f>IF(NOT(ISBLANK('Curs, Seminar'!C32)),ROUND(SUM(C28:G28),0),"")</f>
        <v/>
      </c>
      <c r="I28" s="23" t="str">
        <f>IF(NOT(ISBLANK('Curs, Seminar'!C32)),
IF(H28=0,"n/p",
IF(AND(H28&gt;=$J$3,H28&lt;=$K$3),$L$3,
IF(AND(H28&gt;=$J$4,H28&lt;=$K$4),$L$4,
IF(AND(H28&gt;=$J$5,H28&lt;=$K$5),$L$5,
IF(AND(H28&gt;=$J$6,H28&lt;=$K$6),$L$6,
IF(AND(H28&gt;=$J$7,H28&lt;=$K$7),$L$7,
IF(AND(H28&gt;=$J$8,H28&lt;=$K$8),$L$8,
IF(AND(H28&gt;=$J$9,H28&lt;=$K$9),$L$9,
IF(AND(H28&gt;=$J$10,H28&lt;=$K$10),$L$10,
IF(AND(H28&gt;=$J$11,H28&lt;=$K$11),$L$11)))))))))),
"")</f>
        <v/>
      </c>
      <c r="J28"/>
    </row>
    <row r="29" spans="1: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10"/>
      <c r="G29" s="10"/>
      <c r="H29" s="24" t="str">
        <f>IF(NOT(ISBLANK('Curs, Seminar'!C33)),ROUND(SUM(C29:G29),0),"")</f>
        <v/>
      </c>
      <c r="I29" s="23" t="str">
        <f>IF(NOT(ISBLANK('Curs, Seminar'!C33)),
IF(H29=0,"n/p",
IF(AND(H29&gt;=$J$3,H29&lt;=$K$3),$L$3,
IF(AND(H29&gt;=$J$4,H29&lt;=$K$4),$L$4,
IF(AND(H29&gt;=$J$5,H29&lt;=$K$5),$L$5,
IF(AND(H29&gt;=$J$6,H29&lt;=$K$6),$L$6,
IF(AND(H29&gt;=$J$7,H29&lt;=$K$7),$L$7,
IF(AND(H29&gt;=$J$8,H29&lt;=$K$8),$L$8,
IF(AND(H29&gt;=$J$9,H29&lt;=$K$9),$L$9,
IF(AND(H29&gt;=$J$10,H29&lt;=$K$10),$L$10,
IF(AND(H29&gt;=$J$11,H29&lt;=$K$11),$L$11)))))))))),
"")</f>
        <v/>
      </c>
      <c r="J29"/>
    </row>
    <row r="30" spans="1: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10"/>
      <c r="G30" s="10"/>
      <c r="H30" s="24" t="str">
        <f>IF(NOT(ISBLANK('Curs, Seminar'!C34)),ROUND(SUM(C30:G30),0),"")</f>
        <v/>
      </c>
      <c r="I30" s="23" t="str">
        <f>IF(NOT(ISBLANK('Curs, Seminar'!C34)),
IF(H30=0,"n/p",
IF(AND(H30&gt;=$J$3,H30&lt;=$K$3),$L$3,
IF(AND(H30&gt;=$J$4,H30&lt;=$K$4),$L$4,
IF(AND(H30&gt;=$J$5,H30&lt;=$K$5),$L$5,
IF(AND(H30&gt;=$J$6,H30&lt;=$K$6),$L$6,
IF(AND(H30&gt;=$J$7,H30&lt;=$K$7),$L$7,
IF(AND(H30&gt;=$J$8,H30&lt;=$K$8),$L$8,
IF(AND(H30&gt;=$J$9,H30&lt;=$K$9),$L$9,
IF(AND(H30&gt;=$J$10,H30&lt;=$K$10),$L$10,
IF(AND(H30&gt;=$J$11,H30&lt;=$K$11),$L$11)))))))))),
"")</f>
        <v/>
      </c>
      <c r="J30"/>
    </row>
    <row r="31" spans="1: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10"/>
      <c r="G31" s="10"/>
      <c r="H31" s="24" t="str">
        <f>IF(NOT(ISBLANK('Curs, Seminar'!C35)),ROUND(SUM(C31:G31),0),"")</f>
        <v/>
      </c>
      <c r="I31" s="23" t="str">
        <f>IF(NOT(ISBLANK('Curs, Seminar'!C35)),
IF(H31=0,"n/p",
IF(AND(H31&gt;=$J$3,H31&lt;=$K$3),$L$3,
IF(AND(H31&gt;=$J$4,H31&lt;=$K$4),$L$4,
IF(AND(H31&gt;=$J$5,H31&lt;=$K$5),$L$5,
IF(AND(H31&gt;=$J$6,H31&lt;=$K$6),$L$6,
IF(AND(H31&gt;=$J$7,H31&lt;=$K$7),$L$7,
IF(AND(H31&gt;=$J$8,H31&lt;=$K$8),$L$8,
IF(AND(H31&gt;=$J$9,H31&lt;=$K$9),$L$9,
IF(AND(H31&gt;=$J$10,H31&lt;=$K$10),$L$10,
IF(AND(H31&gt;=$J$11,H31&lt;=$K$11),$L$11)))))))))),
"")</f>
        <v/>
      </c>
      <c r="J31"/>
    </row>
    <row r="32" spans="1: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10"/>
      <c r="G32" s="10"/>
      <c r="H32" s="24" t="str">
        <f>IF(NOT(ISBLANK('Curs, Seminar'!C36)),ROUND(SUM(C32:G32),0),"")</f>
        <v/>
      </c>
      <c r="I32" s="23" t="str">
        <f>IF(NOT(ISBLANK('Curs, Seminar'!C36)),
IF(H32=0,"n/p",
IF(AND(H32&gt;=$J$3,H32&lt;=$K$3),$L$3,
IF(AND(H32&gt;=$J$4,H32&lt;=$K$4),$L$4,
IF(AND(H32&gt;=$J$5,H32&lt;=$K$5),$L$5,
IF(AND(H32&gt;=$J$6,H32&lt;=$K$6),$L$6,
IF(AND(H32&gt;=$J$7,H32&lt;=$K$7),$L$7,
IF(AND(H32&gt;=$J$8,H32&lt;=$K$8),$L$8,
IF(AND(H32&gt;=$J$9,H32&lt;=$K$9),$L$9,
IF(AND(H32&gt;=$J$10,H32&lt;=$K$10),$L$10,
IF(AND(H32&gt;=$J$11,H32&lt;=$K$11),$L$11)))))))))),
"")</f>
        <v/>
      </c>
      <c r="J32"/>
    </row>
    <row r="33" spans="1:10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10"/>
      <c r="G33" s="10"/>
      <c r="H33" s="24" t="str">
        <f>IF(NOT(ISBLANK('Curs, Seminar'!C37)),ROUND(SUM(C33:G33),0),"")</f>
        <v/>
      </c>
      <c r="I33" s="23" t="str">
        <f>IF(NOT(ISBLANK('Curs, Seminar'!C37)),
IF(H33=0,"n/p",
IF(AND(H33&gt;=$J$3,H33&lt;=$K$3),$L$3,
IF(AND(H33&gt;=$J$4,H33&lt;=$K$4),$L$4,
IF(AND(H33&gt;=$J$5,H33&lt;=$K$5),$L$5,
IF(AND(H33&gt;=$J$6,H33&lt;=$K$6),$L$6,
IF(AND(H33&gt;=$J$7,H33&lt;=$K$7),$L$7,
IF(AND(H33&gt;=$J$8,H33&lt;=$K$8),$L$8,
IF(AND(H33&gt;=$J$9,H33&lt;=$K$9),$L$9,
IF(AND(H33&gt;=$J$10,H33&lt;=$K$10),$L$10,
IF(AND(H33&gt;=$J$11,H33&lt;=$K$11),$L$11)))))))))),
"")</f>
        <v/>
      </c>
      <c r="J33"/>
    </row>
    <row r="34" spans="1:10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10"/>
      <c r="G34" s="10"/>
      <c r="H34" s="24" t="str">
        <f>IF(NOT(ISBLANK('Curs, Seminar'!C38)),ROUND(SUM(C34:G34),0),"")</f>
        <v/>
      </c>
      <c r="I34" s="23" t="str">
        <f>IF(NOT(ISBLANK('Curs, Seminar'!C38)),
IF(H34=0,"n/p",
IF(AND(H34&gt;=$J$3,H34&lt;=$K$3),$L$3,
IF(AND(H34&gt;=$J$4,H34&lt;=$K$4),$L$4,
IF(AND(H34&gt;=$J$5,H34&lt;=$K$5),$L$5,
IF(AND(H34&gt;=$J$6,H34&lt;=$K$6),$L$6,
IF(AND(H34&gt;=$J$7,H34&lt;=$K$7),$L$7,
IF(AND(H34&gt;=$J$8,H34&lt;=$K$8),$L$8,
IF(AND(H34&gt;=$J$9,H34&lt;=$K$9),$L$9,
IF(AND(H34&gt;=$J$10,H34&lt;=$K$10),$L$10,
IF(AND(H34&gt;=$J$11,H34&lt;=$K$11),$L$11)))))))))),
"")</f>
        <v/>
      </c>
      <c r="J34"/>
    </row>
    <row r="35" spans="1:10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10"/>
      <c r="G35" s="10"/>
      <c r="H35" s="24" t="str">
        <f>IF(NOT(ISBLANK('Curs, Seminar'!C39)),ROUND(SUM(C35:G35),0),"")</f>
        <v/>
      </c>
      <c r="I35" s="23" t="str">
        <f>IF(NOT(ISBLANK('Curs, Seminar'!C39)),
IF(H35=0,"n/p",
IF(AND(H35&gt;=$J$3,H35&lt;=$K$3),$L$3,
IF(AND(H35&gt;=$J$4,H35&lt;=$K$4),$L$4,
IF(AND(H35&gt;=$J$5,H35&lt;=$K$5),$L$5,
IF(AND(H35&gt;=$J$6,H35&lt;=$K$6),$L$6,
IF(AND(H35&gt;=$J$7,H35&lt;=$K$7),$L$7,
IF(AND(H35&gt;=$J$8,H35&lt;=$K$8),$L$8,
IF(AND(H35&gt;=$J$9,H35&lt;=$K$9),$L$9,
IF(AND(H35&gt;=$J$10,H35&lt;=$K$10),$L$10,
IF(AND(H35&gt;=$J$11,H35&lt;=$K$11),$L$11)))))))))),
"")</f>
        <v/>
      </c>
      <c r="J35"/>
    </row>
    <row r="36" spans="1:10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10"/>
      <c r="G36" s="10"/>
      <c r="H36" s="24" t="str">
        <f>IF(NOT(ISBLANK('Curs, Seminar'!C40)),ROUND(SUM(C36:G36),0),"")</f>
        <v/>
      </c>
      <c r="I36" s="23" t="str">
        <f>IF(NOT(ISBLANK('Curs, Seminar'!C40)),
IF(H36=0,"n/p",
IF(AND(H36&gt;=$J$3,H36&lt;=$K$3),$L$3,
IF(AND(H36&gt;=$J$4,H36&lt;=$K$4),$L$4,
IF(AND(H36&gt;=$J$5,H36&lt;=$K$5),$L$5,
IF(AND(H36&gt;=$J$6,H36&lt;=$K$6),$L$6,
IF(AND(H36&gt;=$J$7,H36&lt;=$K$7),$L$7,
IF(AND(H36&gt;=$J$8,H36&lt;=$K$8),$L$8,
IF(AND(H36&gt;=$J$9,H36&lt;=$K$9),$L$9,
IF(AND(H36&gt;=$J$10,H36&lt;=$K$10),$L$10,
IF(AND(H36&gt;=$J$11,H36&lt;=$K$11),$L$11)))))))))),
"")</f>
        <v/>
      </c>
      <c r="J36"/>
    </row>
    <row r="37" spans="1:10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10"/>
      <c r="G37" s="10"/>
      <c r="H37" s="24" t="str">
        <f>IF(NOT(ISBLANK('Curs, Seminar'!C41)),ROUND(SUM(C37:G37),0),"")</f>
        <v/>
      </c>
      <c r="I37" s="23" t="str">
        <f>IF(NOT(ISBLANK('Curs, Seminar'!C41)),
IF(H37=0,"n/p",
IF(AND(H37&gt;=$J$3,H37&lt;=$K$3),$L$3,
IF(AND(H37&gt;=$J$4,H37&lt;=$K$4),$L$4,
IF(AND(H37&gt;=$J$5,H37&lt;=$K$5),$L$5,
IF(AND(H37&gt;=$J$6,H37&lt;=$K$6),$L$6,
IF(AND(H37&gt;=$J$7,H37&lt;=$K$7),$L$7,
IF(AND(H37&gt;=$J$8,H37&lt;=$K$8),$L$8,
IF(AND(H37&gt;=$J$9,H37&lt;=$K$9),$L$9,
IF(AND(H37&gt;=$J$10,H37&lt;=$K$10),$L$10,
IF(AND(H37&gt;=$J$11,H37&lt;=$K$11),$L$11)))))))))),
"")</f>
        <v/>
      </c>
    </row>
    <row r="38" spans="1:10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10"/>
      <c r="G38" s="10"/>
      <c r="H38" s="24" t="str">
        <f>IF(NOT(ISBLANK('Curs, Seminar'!C42)),ROUND(SUM(C38:G38),0),"")</f>
        <v/>
      </c>
      <c r="I38" s="23" t="str">
        <f>IF(NOT(ISBLANK('Curs, Seminar'!C42)),
IF(H38=0,"n/p",
IF(AND(H38&gt;=$J$3,H38&lt;=$K$3),$L$3,
IF(AND(H38&gt;=$J$4,H38&lt;=$K$4),$L$4,
IF(AND(H38&gt;=$J$5,H38&lt;=$K$5),$L$5,
IF(AND(H38&gt;=$J$6,H38&lt;=$K$6),$L$6,
IF(AND(H38&gt;=$J$7,H38&lt;=$K$7),$L$7,
IF(AND(H38&gt;=$J$8,H38&lt;=$K$8),$L$8,
IF(AND(H38&gt;=$J$9,H38&lt;=$K$9),$L$9,
IF(AND(H38&gt;=$J$10,H38&lt;=$K$10),$L$10,
IF(AND(H38&gt;=$J$11,H38&lt;=$K$11),$L$11)))))))))),
"")</f>
        <v/>
      </c>
    </row>
    <row r="39" spans="1:10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10"/>
      <c r="G39" s="10"/>
      <c r="H39" s="24" t="str">
        <f>IF(NOT(ISBLANK('Curs, Seminar'!C43)),ROUND(SUM(C39:G39),0),"")</f>
        <v/>
      </c>
      <c r="I39" s="23" t="str">
        <f>IF(NOT(ISBLANK('Curs, Seminar'!C43)),
IF(H39=0,"n/p",
IF(AND(H39&gt;=$J$3,H39&lt;=$K$3),$L$3,
IF(AND(H39&gt;=$J$4,H39&lt;=$K$4),$L$4,
IF(AND(H39&gt;=$J$5,H39&lt;=$K$5),$L$5,
IF(AND(H39&gt;=$J$6,H39&lt;=$K$6),$L$6,
IF(AND(H39&gt;=$J$7,H39&lt;=$K$7),$L$7,
IF(AND(H39&gt;=$J$8,H39&lt;=$K$8),$L$8,
IF(AND(H39&gt;=$J$9,H39&lt;=$K$9),$L$9,
IF(AND(H39&gt;=$J$10,H39&lt;=$K$10),$L$10,
IF(AND(H39&gt;=$J$11,H39&lt;=$K$11),$L$11)))))))))),
"")</f>
        <v/>
      </c>
    </row>
    <row r="40" spans="1:10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10"/>
      <c r="G40" s="10"/>
      <c r="H40" s="24" t="str">
        <f>IF(NOT(ISBLANK('Curs, Seminar'!C44)),ROUND(SUM(C40:G40),0),"")</f>
        <v/>
      </c>
      <c r="I40" s="23" t="str">
        <f>IF(NOT(ISBLANK('Curs, Seminar'!C44)),
IF(H40=0,"n/p",
IF(AND(H40&gt;=$J$3,H40&lt;=$K$3),$L$3,
IF(AND(H40&gt;=$J$4,H40&lt;=$K$4),$L$4,
IF(AND(H40&gt;=$J$5,H40&lt;=$K$5),$L$5,
IF(AND(H40&gt;=$J$6,H40&lt;=$K$6),$L$6,
IF(AND(H40&gt;=$J$7,H40&lt;=$K$7),$L$7,
IF(AND(H40&gt;=$J$8,H40&lt;=$K$8),$L$8,
IF(AND(H40&gt;=$J$9,H40&lt;=$K$9),$L$9,
IF(AND(H40&gt;=$J$10,H40&lt;=$K$10),$L$10,
IF(AND(H40&gt;=$J$11,H40&lt;=$K$11),$L$11)))))))))),
"")</f>
        <v/>
      </c>
    </row>
    <row r="41" spans="1:10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10"/>
      <c r="G41" s="10"/>
      <c r="H41" s="24" t="str">
        <f>IF(NOT(ISBLANK('Curs, Seminar'!C45)),ROUND(SUM(C41:G41),0),"")</f>
        <v/>
      </c>
      <c r="I41" s="23" t="str">
        <f>IF(NOT(ISBLANK('Curs, Seminar'!C45)),
IF(H41=0,"n/p",
IF(AND(H41&gt;=$J$3,H41&lt;=$K$3),$L$3,
IF(AND(H41&gt;=$J$4,H41&lt;=$K$4),$L$4,
IF(AND(H41&gt;=$J$5,H41&lt;=$K$5),$L$5,
IF(AND(H41&gt;=$J$6,H41&lt;=$K$6),$L$6,
IF(AND(H41&gt;=$J$7,H41&lt;=$K$7),$L$7,
IF(AND(H41&gt;=$J$8,H41&lt;=$K$8),$L$8,
IF(AND(H41&gt;=$J$9,H41&lt;=$K$9),$L$9,
IF(AND(H41&gt;=$J$10,H41&lt;=$K$10),$L$10,
IF(AND(H41&gt;=$J$11,H41&lt;=$K$11),$L$11)))))))))),
"")</f>
        <v/>
      </c>
    </row>
    <row r="42" spans="1:10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10"/>
      <c r="G42" s="10"/>
      <c r="H42" s="24" t="str">
        <f>IF(NOT(ISBLANK('Curs, Seminar'!C46)),ROUND(SUM(C42:G42),0),"")</f>
        <v/>
      </c>
      <c r="I42" s="23" t="str">
        <f>IF(NOT(ISBLANK('Curs, Seminar'!C46)),
IF(H42=0,"n/p",
IF(AND(H42&gt;=$J$3,H42&lt;=$K$3),$L$3,
IF(AND(H42&gt;=$J$4,H42&lt;=$K$4),$L$4,
IF(AND(H42&gt;=$J$5,H42&lt;=$K$5),$L$5,
IF(AND(H42&gt;=$J$6,H42&lt;=$K$6),$L$6,
IF(AND(H42&gt;=$J$7,H42&lt;=$K$7),$L$7,
IF(AND(H42&gt;=$J$8,H42&lt;=$K$8),$L$8,
IF(AND(H42&gt;=$J$9,H42&lt;=$K$9),$L$9,
IF(AND(H42&gt;=$J$10,H42&lt;=$K$10),$L$10,
IF(AND(H42&gt;=$J$11,H42&lt;=$K$11),$L$11)))))))))),
"")</f>
        <v/>
      </c>
    </row>
    <row r="43" spans="1:10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10"/>
      <c r="G43" s="10"/>
      <c r="H43" s="24" t="str">
        <f>IF(NOT(ISBLANK('Curs, Seminar'!C47)),ROUND(SUM(C43:G43),0),"")</f>
        <v/>
      </c>
      <c r="I43" s="23" t="str">
        <f>IF(NOT(ISBLANK('Curs, Seminar'!C47)),
IF(H43=0,"n/p",
IF(AND(H43&gt;=$J$3,H43&lt;=$K$3),$L$3,
IF(AND(H43&gt;=$J$4,H43&lt;=$K$4),$L$4,
IF(AND(H43&gt;=$J$5,H43&lt;=$K$5),$L$5,
IF(AND(H43&gt;=$J$6,H43&lt;=$K$6),$L$6,
IF(AND(H43&gt;=$J$7,H43&lt;=$K$7),$L$7,
IF(AND(H43&gt;=$J$8,H43&lt;=$K$8),$L$8,
IF(AND(H43&gt;=$J$9,H43&lt;=$K$9),$L$9,
IF(AND(H43&gt;=$J$10,H43&lt;=$K$10),$L$10,
IF(AND(H43&gt;=$J$11,H43&lt;=$K$11),$L$11)))))))))),
"")</f>
        <v/>
      </c>
    </row>
    <row r="44" spans="1:10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10"/>
      <c r="G44" s="10"/>
      <c r="H44" s="24" t="str">
        <f>IF(NOT(ISBLANK('Curs, Seminar'!C48)),ROUND(SUM(C44:G44),0),"")</f>
        <v/>
      </c>
      <c r="I44" s="23" t="str">
        <f>IF(NOT(ISBLANK('Curs, Seminar'!C48)),
IF(H44=0,"n/p",
IF(AND(H44&gt;=$J$3,H44&lt;=$K$3),$L$3,
IF(AND(H44&gt;=$J$4,H44&lt;=$K$4),$L$4,
IF(AND(H44&gt;=$J$5,H44&lt;=$K$5),$L$5,
IF(AND(H44&gt;=$J$6,H44&lt;=$K$6),$L$6,
IF(AND(H44&gt;=$J$7,H44&lt;=$K$7),$L$7,
IF(AND(H44&gt;=$J$8,H44&lt;=$K$8),$L$8,
IF(AND(H44&gt;=$J$9,H44&lt;=$K$9),$L$9,
IF(AND(H44&gt;=$J$10,H44&lt;=$K$10),$L$10,
IF(AND(H44&gt;=$J$11,H44&lt;=$K$11),$L$11)))))))))),
"")</f>
        <v/>
      </c>
    </row>
    <row r="45" spans="1:10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10"/>
      <c r="G45" s="10"/>
      <c r="H45" s="24" t="str">
        <f>IF(NOT(ISBLANK('Curs, Seminar'!C49)),ROUND(SUM(C45:G45),0),"")</f>
        <v/>
      </c>
      <c r="I45" s="23" t="str">
        <f>IF(NOT(ISBLANK('Curs, Seminar'!C49)),
IF(H45=0,"n/p",
IF(AND(H45&gt;=$J$3,H45&lt;=$K$3),$L$3,
IF(AND(H45&gt;=$J$4,H45&lt;=$K$4),$L$4,
IF(AND(H45&gt;=$J$5,H45&lt;=$K$5),$L$5,
IF(AND(H45&gt;=$J$6,H45&lt;=$K$6),$L$6,
IF(AND(H45&gt;=$J$7,H45&lt;=$K$7),$L$7,
IF(AND(H45&gt;=$J$8,H45&lt;=$K$8),$L$8,
IF(AND(H45&gt;=$J$9,H45&lt;=$K$9),$L$9,
IF(AND(H45&gt;=$J$10,H45&lt;=$K$10),$L$10,
IF(AND(H45&gt;=$J$11,H45&lt;=$K$11),$L$11)))))))))),
"")</f>
        <v/>
      </c>
    </row>
    <row r="46" spans="1:10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10"/>
      <c r="G46" s="10"/>
      <c r="H46" s="24" t="str">
        <f>IF(NOT(ISBLANK('Curs, Seminar'!C50)),ROUND(SUM(C46:G46),0),"")</f>
        <v/>
      </c>
      <c r="I46" s="23" t="str">
        <f>IF(NOT(ISBLANK('Curs, Seminar'!C50)),
IF(H46=0,"n/p",
IF(AND(H46&gt;=$J$3,H46&lt;=$K$3),$L$3,
IF(AND(H46&gt;=$J$4,H46&lt;=$K$4),$L$4,
IF(AND(H46&gt;=$J$5,H46&lt;=$K$5),$L$5,
IF(AND(H46&gt;=$J$6,H46&lt;=$K$6),$L$6,
IF(AND(H46&gt;=$J$7,H46&lt;=$K$7),$L$7,
IF(AND(H46&gt;=$J$8,H46&lt;=$K$8),$L$8,
IF(AND(H46&gt;=$J$9,H46&lt;=$K$9),$L$9,
IF(AND(H46&gt;=$J$10,H46&lt;=$K$10),$L$10,
IF(AND(H46&gt;=$J$11,H46&lt;=$K$11),$L$11)))))))))),
"")</f>
        <v/>
      </c>
    </row>
    <row r="47" spans="1:10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10"/>
      <c r="G47" s="10"/>
      <c r="H47" s="24" t="str">
        <f>IF(NOT(ISBLANK('Curs, Seminar'!C51)),ROUND(SUM(C47:G47),0),"")</f>
        <v/>
      </c>
      <c r="I47" s="23" t="str">
        <f>IF(NOT(ISBLANK('Curs, Seminar'!C51)),
IF(H47=0,"n/p",
IF(AND(H47&gt;=$J$3,H47&lt;=$K$3),$L$3,
IF(AND(H47&gt;=$J$4,H47&lt;=$K$4),$L$4,
IF(AND(H47&gt;=$J$5,H47&lt;=$K$5),$L$5,
IF(AND(H47&gt;=$J$6,H47&lt;=$K$6),$L$6,
IF(AND(H47&gt;=$J$7,H47&lt;=$K$7),$L$7,
IF(AND(H47&gt;=$J$8,H47&lt;=$K$8),$L$8,
IF(AND(H47&gt;=$J$9,H47&lt;=$K$9),$L$9,
IF(AND(H47&gt;=$J$10,H47&lt;=$K$10),$L$10,
IF(AND(H47&gt;=$J$11,H47&lt;=$K$11),$L$11)))))))))),
"")</f>
        <v/>
      </c>
    </row>
    <row r="48" spans="1:10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10"/>
      <c r="G48" s="10"/>
      <c r="H48" s="24" t="str">
        <f>IF(NOT(ISBLANK('Curs, Seminar'!C52)),ROUND(SUM(C48:G48),0),"")</f>
        <v/>
      </c>
      <c r="I48" s="23" t="str">
        <f>IF(NOT(ISBLANK('Curs, Seminar'!C52)),
IF(H48=0,"n/p",
IF(AND(H48&gt;=$J$3,H48&lt;=$K$3),$L$3,
IF(AND(H48&gt;=$J$4,H48&lt;=$K$4),$L$4,
IF(AND(H48&gt;=$J$5,H48&lt;=$K$5),$L$5,
IF(AND(H48&gt;=$J$6,H48&lt;=$K$6),$L$6,
IF(AND(H48&gt;=$J$7,H48&lt;=$K$7),$L$7,
IF(AND(H48&gt;=$J$8,H48&lt;=$K$8),$L$8,
IF(AND(H48&gt;=$J$9,H48&lt;=$K$9),$L$9,
IF(AND(H48&gt;=$J$10,H48&lt;=$K$10),$L$10,
IF(AND(H48&gt;=$J$11,H48&lt;=$K$11),$L$11)))))))))),
"")</f>
        <v/>
      </c>
    </row>
    <row r="49" spans="1:9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10"/>
      <c r="G49" s="10"/>
      <c r="H49" s="24" t="str">
        <f>IF(NOT(ISBLANK('Curs, Seminar'!C53)),ROUND(SUM(C49:G49),0),"")</f>
        <v/>
      </c>
      <c r="I49" s="23" t="str">
        <f>IF(NOT(ISBLANK('Curs, Seminar'!C53)),
IF(H49=0,"n/p",
IF(AND(H49&gt;=$J$3,H49&lt;=$K$3),$L$3,
IF(AND(H49&gt;=$J$4,H49&lt;=$K$4),$L$4,
IF(AND(H49&gt;=$J$5,H49&lt;=$K$5),$L$5,
IF(AND(H49&gt;=$J$6,H49&lt;=$K$6),$L$6,
IF(AND(H49&gt;=$J$7,H49&lt;=$K$7),$L$7,
IF(AND(H49&gt;=$J$8,H49&lt;=$K$8),$L$8,
IF(AND(H49&gt;=$J$9,H49&lt;=$K$9),$L$9,
IF(AND(H49&gt;=$J$10,H49&lt;=$K$10),$L$10,
IF(AND(H49&gt;=$J$11,H49&lt;=$K$11),$L$11)))))))))),
"")</f>
        <v/>
      </c>
    </row>
    <row r="50" spans="1:9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10"/>
      <c r="G50" s="10"/>
      <c r="H50" s="24" t="str">
        <f>IF(NOT(ISBLANK('Curs, Seminar'!C54)),ROUND(SUM(C50:G50),0),"")</f>
        <v/>
      </c>
      <c r="I50" s="23" t="str">
        <f>IF(NOT(ISBLANK('Curs, Seminar'!C54)),
IF(H50=0,"n/p",
IF(AND(H50&gt;=$J$3,H50&lt;=$K$3),$L$3,
IF(AND(H50&gt;=$J$4,H50&lt;=$K$4),$L$4,
IF(AND(H50&gt;=$J$5,H50&lt;=$K$5),$L$5,
IF(AND(H50&gt;=$J$6,H50&lt;=$K$6),$L$6,
IF(AND(H50&gt;=$J$7,H50&lt;=$K$7),$L$7,
IF(AND(H50&gt;=$J$8,H50&lt;=$K$8),$L$8,
IF(AND(H50&gt;=$J$9,H50&lt;=$K$9),$L$9,
IF(AND(H50&gt;=$J$10,H50&lt;=$K$10),$L$10,
IF(AND(H50&gt;=$J$11,H50&lt;=$K$11),$L$11)))))))))),
"")</f>
        <v/>
      </c>
    </row>
    <row r="51" spans="1:9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10"/>
      <c r="G51" s="10"/>
      <c r="H51" s="24" t="str">
        <f>IF(NOT(ISBLANK('Curs, Seminar'!C55)),ROUND(SUM(C51:G51),0),"")</f>
        <v/>
      </c>
      <c r="I51" s="23" t="str">
        <f>IF(NOT(ISBLANK('Curs, Seminar'!C55)),
IF(H51=0,"n/p",
IF(AND(H51&gt;=$J$3,H51&lt;=$K$3),$L$3,
IF(AND(H51&gt;=$J$4,H51&lt;=$K$4),$L$4,
IF(AND(H51&gt;=$J$5,H51&lt;=$K$5),$L$5,
IF(AND(H51&gt;=$J$6,H51&lt;=$K$6),$L$6,
IF(AND(H51&gt;=$J$7,H51&lt;=$K$7),$L$7,
IF(AND(H51&gt;=$J$8,H51&lt;=$K$8),$L$8,
IF(AND(H51&gt;=$J$9,H51&lt;=$K$9),$L$9,
IF(AND(H51&gt;=$J$10,H51&lt;=$K$10),$L$10,
IF(AND(H51&gt;=$J$11,H51&lt;=$K$11),$L$11)))))))))),
"")</f>
        <v/>
      </c>
    </row>
    <row r="52" spans="1:9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10"/>
      <c r="G52" s="10"/>
      <c r="H52" s="24" t="str">
        <f>IF(NOT(ISBLANK('Curs, Seminar'!C56)),ROUND(SUM(C52:G52),0),"")</f>
        <v/>
      </c>
      <c r="I52" s="23" t="str">
        <f>IF(NOT(ISBLANK('Curs, Seminar'!C56)),
IF(H52=0,"n/p",
IF(AND(H52&gt;=$J$3,H52&lt;=$K$3),$L$3,
IF(AND(H52&gt;=$J$4,H52&lt;=$K$4),$L$4,
IF(AND(H52&gt;=$J$5,H52&lt;=$K$5),$L$5,
IF(AND(H52&gt;=$J$6,H52&lt;=$K$6),$L$6,
IF(AND(H52&gt;=$J$7,H52&lt;=$K$7),$L$7,
IF(AND(H52&gt;=$J$8,H52&lt;=$K$8),$L$8,
IF(AND(H52&gt;=$J$9,H52&lt;=$K$9),$L$9,
IF(AND(H52&gt;=$J$10,H52&lt;=$K$10),$L$10,
IF(AND(H52&gt;=$J$11,H52&lt;=$K$11),$L$11)))))))))),
"")</f>
        <v/>
      </c>
    </row>
    <row r="53" spans="1:9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10"/>
      <c r="G53" s="10"/>
      <c r="H53" s="24" t="str">
        <f>IF(NOT(ISBLANK('Curs, Seminar'!C57)),ROUND(SUM(C53:G53),0),"")</f>
        <v/>
      </c>
      <c r="I53" s="23" t="str">
        <f>IF(NOT(ISBLANK('Curs, Seminar'!C57)),
IF(H53=0,"n/p",
IF(AND(H53&gt;=$J$3,H53&lt;=$K$3),$L$3,
IF(AND(H53&gt;=$J$4,H53&lt;=$K$4),$L$4,
IF(AND(H53&gt;=$J$5,H53&lt;=$K$5),$L$5,
IF(AND(H53&gt;=$J$6,H53&lt;=$K$6),$L$6,
IF(AND(H53&gt;=$J$7,H53&lt;=$K$7),$L$7,
IF(AND(H53&gt;=$J$8,H53&lt;=$K$8),$L$8,
IF(AND(H53&gt;=$J$9,H53&lt;=$K$9),$L$9,
IF(AND(H53&gt;=$J$10,H53&lt;=$K$10),$L$10,
IF(AND(H53&gt;=$J$11,H53&lt;=$K$11),$L$11)))))))))),
"")</f>
        <v/>
      </c>
    </row>
    <row r="54" spans="1:9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10"/>
      <c r="G54" s="10"/>
      <c r="H54" s="24" t="str">
        <f>IF(NOT(ISBLANK('Curs, Seminar'!C58)),ROUND(SUM(C54:G54),0),"")</f>
        <v/>
      </c>
      <c r="I54" s="23" t="str">
        <f>IF(NOT(ISBLANK('Curs, Seminar'!C58)),
IF(H54=0,"n/p",
IF(AND(H54&gt;=$J$3,H54&lt;=$K$3),$L$3,
IF(AND(H54&gt;=$J$4,H54&lt;=$K$4),$L$4,
IF(AND(H54&gt;=$J$5,H54&lt;=$K$5),$L$5,
IF(AND(H54&gt;=$J$6,H54&lt;=$K$6),$L$6,
IF(AND(H54&gt;=$J$7,H54&lt;=$K$7),$L$7,
IF(AND(H54&gt;=$J$8,H54&lt;=$K$8),$L$8,
IF(AND(H54&gt;=$J$9,H54&lt;=$K$9),$L$9,
IF(AND(H54&gt;=$J$10,H54&lt;=$K$10),$L$10,
IF(AND(H54&gt;=$J$11,H54&lt;=$K$11),$L$11)))))))))),
"")</f>
        <v/>
      </c>
    </row>
    <row r="55" spans="1:9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10"/>
      <c r="G55" s="10"/>
      <c r="H55" s="24" t="str">
        <f>IF(NOT(ISBLANK('Curs, Seminar'!C59)),ROUND(SUM(C55:G55),0),"")</f>
        <v/>
      </c>
      <c r="I55" s="23" t="str">
        <f>IF(NOT(ISBLANK('Curs, Seminar'!C59)),
IF(H55=0,"n/p",
IF(AND(H55&gt;=$J$3,H55&lt;=$K$3),$L$3,
IF(AND(H55&gt;=$J$4,H55&lt;=$K$4),$L$4,
IF(AND(H55&gt;=$J$5,H55&lt;=$K$5),$L$5,
IF(AND(H55&gt;=$J$6,H55&lt;=$K$6),$L$6,
IF(AND(H55&gt;=$J$7,H55&lt;=$K$7),$L$7,
IF(AND(H55&gt;=$J$8,H55&lt;=$K$8),$L$8,
IF(AND(H55&gt;=$J$9,H55&lt;=$K$9),$L$9,
IF(AND(H55&gt;=$J$10,H55&lt;=$K$10),$L$10,
IF(AND(H55&gt;=$J$11,H55&lt;=$K$11),$L$11)))))))))),
"")</f>
        <v/>
      </c>
    </row>
    <row r="56" spans="1:9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10"/>
      <c r="G56" s="10"/>
      <c r="H56" s="24" t="str">
        <f>IF(NOT(ISBLANK('Curs, Seminar'!C60)),ROUND(SUM(C56:G56),0),"")</f>
        <v/>
      </c>
      <c r="I56" s="23" t="str">
        <f>IF(NOT(ISBLANK('Curs, Seminar'!C60)),
IF(H56=0,"n/p",
IF(AND(H56&gt;=$J$3,H56&lt;=$K$3),$L$3,
IF(AND(H56&gt;=$J$4,H56&lt;=$K$4),$L$4,
IF(AND(H56&gt;=$J$5,H56&lt;=$K$5),$L$5,
IF(AND(H56&gt;=$J$6,H56&lt;=$K$6),$L$6,
IF(AND(H56&gt;=$J$7,H56&lt;=$K$7),$L$7,
IF(AND(H56&gt;=$J$8,H56&lt;=$K$8),$L$8,
IF(AND(H56&gt;=$J$9,H56&lt;=$K$9),$L$9,
IF(AND(H56&gt;=$J$10,H56&lt;=$K$10),$L$10,
IF(AND(H56&gt;=$J$11,H56&lt;=$K$11),$L$11)))))))))),
"")</f>
        <v/>
      </c>
    </row>
    <row r="57" spans="1:9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10"/>
      <c r="G57" s="10"/>
      <c r="H57" s="24" t="str">
        <f>IF(NOT(ISBLANK('Curs, Seminar'!C61)),ROUND(SUM(C57:G57),0),"")</f>
        <v/>
      </c>
      <c r="I57" s="23" t="str">
        <f>IF(NOT(ISBLANK('Curs, Seminar'!C61)),
IF(H57=0,"n/p",
IF(AND(H57&gt;=$J$3,H57&lt;=$K$3),$L$3,
IF(AND(H57&gt;=$J$4,H57&lt;=$K$4),$L$4,
IF(AND(H57&gt;=$J$5,H57&lt;=$K$5),$L$5,
IF(AND(H57&gt;=$J$6,H57&lt;=$K$6),$L$6,
IF(AND(H57&gt;=$J$7,H57&lt;=$K$7),$L$7,
IF(AND(H57&gt;=$J$8,H57&lt;=$K$8),$L$8,
IF(AND(H57&gt;=$J$9,H57&lt;=$K$9),$L$9,
IF(AND(H57&gt;=$J$10,H57&lt;=$K$10),$L$10,
IF(AND(H57&gt;=$J$11,H57&lt;=$K$11),$L$11)))))))))),
"")</f>
        <v/>
      </c>
    </row>
    <row r="58" spans="1:9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10"/>
      <c r="G58" s="10"/>
      <c r="H58" s="24" t="str">
        <f>IF(NOT(ISBLANK('Curs, Seminar'!C62)),ROUND(SUM(C58:G58),0),"")</f>
        <v/>
      </c>
      <c r="I58" s="23" t="str">
        <f>IF(NOT(ISBLANK('Curs, Seminar'!C62)),
IF(H58=0,"n/p",
IF(AND(H58&gt;=$J$3,H58&lt;=$K$3),$L$3,
IF(AND(H58&gt;=$J$4,H58&lt;=$K$4),$L$4,
IF(AND(H58&gt;=$J$5,H58&lt;=$K$5),$L$5,
IF(AND(H58&gt;=$J$6,H58&lt;=$K$6),$L$6,
IF(AND(H58&gt;=$J$7,H58&lt;=$K$7),$L$7,
IF(AND(H58&gt;=$J$8,H58&lt;=$K$8),$L$8,
IF(AND(H58&gt;=$J$9,H58&lt;=$K$9),$L$9,
IF(AND(H58&gt;=$J$10,H58&lt;=$K$10),$L$10,
IF(AND(H58&gt;=$J$11,H58&lt;=$K$11),$L$11)))))))))),
"")</f>
        <v/>
      </c>
    </row>
    <row r="59" spans="1:9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10"/>
      <c r="G59" s="10"/>
      <c r="H59" s="24" t="str">
        <f>IF(NOT(ISBLANK('Curs, Seminar'!C63)),ROUND(SUM(C59:G59),0),"")</f>
        <v/>
      </c>
      <c r="I59" s="23" t="str">
        <f>IF(NOT(ISBLANK('Curs, Seminar'!C63)),
IF(H59=0,"n/p",
IF(AND(H59&gt;=$J$3,H59&lt;=$K$3),$L$3,
IF(AND(H59&gt;=$J$4,H59&lt;=$K$4),$L$4,
IF(AND(H59&gt;=$J$5,H59&lt;=$K$5),$L$5,
IF(AND(H59&gt;=$J$6,H59&lt;=$K$6),$L$6,
IF(AND(H59&gt;=$J$7,H59&lt;=$K$7),$L$7,
IF(AND(H59&gt;=$J$8,H59&lt;=$K$8),$L$8,
IF(AND(H59&gt;=$J$9,H59&lt;=$K$9),$L$9,
IF(AND(H59&gt;=$J$10,H59&lt;=$K$10),$L$10,
IF(AND(H59&gt;=$J$11,H59&lt;=$K$11),$L$11)))))))))),
"")</f>
        <v/>
      </c>
    </row>
    <row r="60" spans="1:9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10"/>
      <c r="G60" s="10"/>
      <c r="H60" s="24" t="str">
        <f>IF(NOT(ISBLANK('Curs, Seminar'!C64)),ROUND(SUM(C60:G60),0),"")</f>
        <v/>
      </c>
      <c r="I60" s="23" t="str">
        <f>IF(NOT(ISBLANK('Curs, Seminar'!C64)),
IF(H60=0,"n/p",
IF(AND(H60&gt;=$J$3,H60&lt;=$K$3),$L$3,
IF(AND(H60&gt;=$J$4,H60&lt;=$K$4),$L$4,
IF(AND(H60&gt;=$J$5,H60&lt;=$K$5),$L$5,
IF(AND(H60&gt;=$J$6,H60&lt;=$K$6),$L$6,
IF(AND(H60&gt;=$J$7,H60&lt;=$K$7),$L$7,
IF(AND(H60&gt;=$J$8,H60&lt;=$K$8),$L$8,
IF(AND(H60&gt;=$J$9,H60&lt;=$K$9),$L$9,
IF(AND(H60&gt;=$J$10,H60&lt;=$K$10),$L$10,
IF(AND(H60&gt;=$J$11,H60&lt;=$K$11),$L$11)))))))))),
"")</f>
        <v/>
      </c>
    </row>
    <row r="61" spans="1:9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10"/>
      <c r="G61" s="10"/>
      <c r="H61" s="24" t="str">
        <f>IF(NOT(ISBLANK('Curs, Seminar'!C65)),ROUND(SUM(C61:G61),0),"")</f>
        <v/>
      </c>
      <c r="I61" s="23" t="str">
        <f>IF(NOT(ISBLANK('Curs, Seminar'!C65)),
IF(H61=0,"n/p",
IF(AND(H61&gt;=$J$3,H61&lt;=$K$3),$L$3,
IF(AND(H61&gt;=$J$4,H61&lt;=$K$4),$L$4,
IF(AND(H61&gt;=$J$5,H61&lt;=$K$5),$L$5,
IF(AND(H61&gt;=$J$6,H61&lt;=$K$6),$L$6,
IF(AND(H61&gt;=$J$7,H61&lt;=$K$7),$L$7,
IF(AND(H61&gt;=$J$8,H61&lt;=$K$8),$L$8,
IF(AND(H61&gt;=$J$9,H61&lt;=$K$9),$L$9,
IF(AND(H61&gt;=$J$10,H61&lt;=$K$10),$L$10,
IF(AND(H61&gt;=$J$11,H61&lt;=$K$11),$L$11)))))))))),
"")</f>
        <v/>
      </c>
    </row>
    <row r="62" spans="1:9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10"/>
      <c r="G62" s="10"/>
      <c r="H62" s="24" t="str">
        <f>IF(NOT(ISBLANK('Curs, Seminar'!C66)),ROUND(SUM(C62:G62),0),"")</f>
        <v/>
      </c>
      <c r="I62" s="23" t="str">
        <f>IF(NOT(ISBLANK('Curs, Seminar'!C66)),
IF(H62=0,"n/p",
IF(AND(H62&gt;=$J$3,H62&lt;=$K$3),$L$3,
IF(AND(H62&gt;=$J$4,H62&lt;=$K$4),$L$4,
IF(AND(H62&gt;=$J$5,H62&lt;=$K$5),$L$5,
IF(AND(H62&gt;=$J$6,H62&lt;=$K$6),$L$6,
IF(AND(H62&gt;=$J$7,H62&lt;=$K$7),$L$7,
IF(AND(H62&gt;=$J$8,H62&lt;=$K$8),$L$8,
IF(AND(H62&gt;=$J$9,H62&lt;=$K$9),$L$9,
IF(AND(H62&gt;=$J$10,H62&lt;=$K$10),$L$10,
IF(AND(H62&gt;=$J$11,H62&lt;=$K$11),$L$11)))))))))),
"")</f>
        <v/>
      </c>
    </row>
    <row r="63" spans="1:9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10"/>
      <c r="G63" s="10"/>
      <c r="H63" s="24" t="str">
        <f>IF(NOT(ISBLANK('Curs, Seminar'!C67)),ROUND(SUM(C63:G63),0),"")</f>
        <v/>
      </c>
      <c r="I63" s="23" t="str">
        <f>IF(NOT(ISBLANK('Curs, Seminar'!C67)),
IF(H63=0,"n/p",
IF(AND(H63&gt;=$J$3,H63&lt;=$K$3),$L$3,
IF(AND(H63&gt;=$J$4,H63&lt;=$K$4),$L$4,
IF(AND(H63&gt;=$J$5,H63&lt;=$K$5),$L$5,
IF(AND(H63&gt;=$J$6,H63&lt;=$K$6),$L$6,
IF(AND(H63&gt;=$J$7,H63&lt;=$K$7),$L$7,
IF(AND(H63&gt;=$J$8,H63&lt;=$K$8),$L$8,
IF(AND(H63&gt;=$J$9,H63&lt;=$K$9),$L$9,
IF(AND(H63&gt;=$J$10,H63&lt;=$K$10),$L$10,
IF(AND(H63&gt;=$J$11,H63&lt;=$K$11),$L$11)))))))))),
"")</f>
        <v/>
      </c>
    </row>
    <row r="64" spans="1:9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10"/>
      <c r="G64" s="10"/>
      <c r="H64" s="24" t="str">
        <f>IF(NOT(ISBLANK('Curs, Seminar'!C68)),ROUND(SUM(C64:G64),0),"")</f>
        <v/>
      </c>
      <c r="I64" s="23" t="str">
        <f>IF(NOT(ISBLANK('Curs, Seminar'!C68)),
IF(H64=0,"n/p",
IF(AND(H64&gt;=$J$3,H64&lt;=$K$3),$L$3,
IF(AND(H64&gt;=$J$4,H64&lt;=$K$4),$L$4,
IF(AND(H64&gt;=$J$5,H64&lt;=$K$5),$L$5,
IF(AND(H64&gt;=$J$6,H64&lt;=$K$6),$L$6,
IF(AND(H64&gt;=$J$7,H64&lt;=$K$7),$L$7,
IF(AND(H64&gt;=$J$8,H64&lt;=$K$8),$L$8,
IF(AND(H64&gt;=$J$9,H64&lt;=$K$9),$L$9,
IF(AND(H64&gt;=$J$10,H64&lt;=$K$10),$L$10,
IF(AND(H64&gt;=$J$11,H64&lt;=$K$11),$L$11)))))))))),
"")</f>
        <v/>
      </c>
    </row>
    <row r="65" spans="1:9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10"/>
      <c r="G65" s="10"/>
      <c r="H65" s="24" t="str">
        <f>IF(NOT(ISBLANK('Curs, Seminar'!C69)),ROUND(SUM(C65:G65),0),"")</f>
        <v/>
      </c>
      <c r="I65" s="23" t="str">
        <f>IF(NOT(ISBLANK('Curs, Seminar'!C69)),
IF(H65=0,"n/p",
IF(AND(H65&gt;=$J$3,H65&lt;=$K$3),$L$3,
IF(AND(H65&gt;=$J$4,H65&lt;=$K$4),$L$4,
IF(AND(H65&gt;=$J$5,H65&lt;=$K$5),$L$5,
IF(AND(H65&gt;=$J$6,H65&lt;=$K$6),$L$6,
IF(AND(H65&gt;=$J$7,H65&lt;=$K$7),$L$7,
IF(AND(H65&gt;=$J$8,H65&lt;=$K$8),$L$8,
IF(AND(H65&gt;=$J$9,H65&lt;=$K$9),$L$9,
IF(AND(H65&gt;=$J$10,H65&lt;=$K$10),$L$10,
IF(AND(H65&gt;=$J$11,H65&lt;=$K$11),$L$11)))))))))),
"")</f>
        <v/>
      </c>
    </row>
    <row r="66" spans="1:9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10"/>
      <c r="G66" s="10"/>
      <c r="H66" s="24" t="str">
        <f>IF(NOT(ISBLANK('Curs, Seminar'!C70)),ROUND(SUM(C66:G66),0),"")</f>
        <v/>
      </c>
      <c r="I66" s="23" t="str">
        <f>IF(NOT(ISBLANK('Curs, Seminar'!C70)),
IF(H66=0,"n/p",
IF(AND(H66&gt;=$J$3,H66&lt;=$K$3),$L$3,
IF(AND(H66&gt;=$J$4,H66&lt;=$K$4),$L$4,
IF(AND(H66&gt;=$J$5,H66&lt;=$K$5),$L$5,
IF(AND(H66&gt;=$J$6,H66&lt;=$K$6),$L$6,
IF(AND(H66&gt;=$J$7,H66&lt;=$K$7),$L$7,
IF(AND(H66&gt;=$J$8,H66&lt;=$K$8),$L$8,
IF(AND(H66&gt;=$J$9,H66&lt;=$K$9),$L$9,
IF(AND(H66&gt;=$J$10,H66&lt;=$K$10),$L$10,
IF(AND(H66&gt;=$J$11,H66&lt;=$K$11),$L$11)))))))))),
"")</f>
        <v/>
      </c>
    </row>
    <row r="67" spans="1:9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10"/>
      <c r="G67" s="10"/>
      <c r="H67" s="24" t="str">
        <f>IF(NOT(ISBLANK('Curs, Seminar'!C71)),ROUND(SUM(C67:G67),0),"")</f>
        <v/>
      </c>
      <c r="I67" s="23" t="str">
        <f>IF(NOT(ISBLANK('Curs, Seminar'!C71)),
IF(H67=0,"n/p",
IF(AND(H67&gt;=$J$3,H67&lt;=$K$3),$L$3,
IF(AND(H67&gt;=$J$4,H67&lt;=$K$4),$L$4,
IF(AND(H67&gt;=$J$5,H67&lt;=$K$5),$L$5,
IF(AND(H67&gt;=$J$6,H67&lt;=$K$6),$L$6,
IF(AND(H67&gt;=$J$7,H67&lt;=$K$7),$L$7,
IF(AND(H67&gt;=$J$8,H67&lt;=$K$8),$L$8,
IF(AND(H67&gt;=$J$9,H67&lt;=$K$9),$L$9,
IF(AND(H67&gt;=$J$10,H67&lt;=$K$10),$L$10,
IF(AND(H67&gt;=$J$11,H67&lt;=$K$11),$L$11)))))))))),
"")</f>
        <v/>
      </c>
    </row>
    <row r="68" spans="1:9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10"/>
      <c r="G68" s="10"/>
      <c r="H68" s="24" t="str">
        <f>IF(NOT(ISBLANK('Curs, Seminar'!C72)),ROUND(SUM(C68:G68),0),"")</f>
        <v/>
      </c>
      <c r="I68" s="23" t="str">
        <f>IF(NOT(ISBLANK('Curs, Seminar'!C72)),
IF(H68=0,"n/p",
IF(AND(H68&gt;=$J$3,H68&lt;=$K$3),$L$3,
IF(AND(H68&gt;=$J$4,H68&lt;=$K$4),$L$4,
IF(AND(H68&gt;=$J$5,H68&lt;=$K$5),$L$5,
IF(AND(H68&gt;=$J$6,H68&lt;=$K$6),$L$6,
IF(AND(H68&gt;=$J$7,H68&lt;=$K$7),$L$7,
IF(AND(H68&gt;=$J$8,H68&lt;=$K$8),$L$8,
IF(AND(H68&gt;=$J$9,H68&lt;=$K$9),$L$9,
IF(AND(H68&gt;=$J$10,H68&lt;=$K$10),$L$10,
IF(AND(H68&gt;=$J$11,H68&lt;=$K$11),$L$11)))))))))),
"")</f>
        <v/>
      </c>
    </row>
    <row r="69" spans="1:9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10"/>
      <c r="G69" s="10"/>
      <c r="H69" s="24" t="str">
        <f>IF(NOT(ISBLANK('Curs, Seminar'!C73)),ROUND(SUM(C69:G69),0),"")</f>
        <v/>
      </c>
      <c r="I69" s="23" t="str">
        <f>IF(NOT(ISBLANK('Curs, Seminar'!C73)),
IF(H69=0,"n/p",
IF(AND(H69&gt;=$J$3,H69&lt;=$K$3),$L$3,
IF(AND(H69&gt;=$J$4,H69&lt;=$K$4),$L$4,
IF(AND(H69&gt;=$J$5,H69&lt;=$K$5),$L$5,
IF(AND(H69&gt;=$J$6,H69&lt;=$K$6),$L$6,
IF(AND(H69&gt;=$J$7,H69&lt;=$K$7),$L$7,
IF(AND(H69&gt;=$J$8,H69&lt;=$K$8),$L$8,
IF(AND(H69&gt;=$J$9,H69&lt;=$K$9),$L$9,
IF(AND(H69&gt;=$J$10,H69&lt;=$K$10),$L$10,
IF(AND(H69&gt;=$J$11,H69&lt;=$K$11),$L$11)))))))))),
"")</f>
        <v/>
      </c>
    </row>
    <row r="70" spans="1:9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10"/>
      <c r="G70" s="10"/>
      <c r="H70" s="24" t="str">
        <f>IF(NOT(ISBLANK('Curs, Seminar'!C74)),ROUND(SUM(C70:G70),0),"")</f>
        <v/>
      </c>
      <c r="I70" s="23" t="str">
        <f>IF(NOT(ISBLANK('Curs, Seminar'!C74)),
IF(H70=0,"n/p",
IF(AND(H70&gt;=$J$3,H70&lt;=$K$3),$L$3,
IF(AND(H70&gt;=$J$4,H70&lt;=$K$4),$L$4,
IF(AND(H70&gt;=$J$5,H70&lt;=$K$5),$L$5,
IF(AND(H70&gt;=$J$6,H70&lt;=$K$6),$L$6,
IF(AND(H70&gt;=$J$7,H70&lt;=$K$7),$L$7,
IF(AND(H70&gt;=$J$8,H70&lt;=$K$8),$L$8,
IF(AND(H70&gt;=$J$9,H70&lt;=$K$9),$L$9,
IF(AND(H70&gt;=$J$10,H70&lt;=$K$10),$L$10,
IF(AND(H70&gt;=$J$11,H70&lt;=$K$11),$L$11)))))))))),
"")</f>
        <v/>
      </c>
    </row>
    <row r="71" spans="1:9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10"/>
      <c r="G71" s="10"/>
      <c r="H71" s="24" t="str">
        <f>IF(NOT(ISBLANK('Curs, Seminar'!C75)),ROUND(SUM(C71:G71),0),"")</f>
        <v/>
      </c>
      <c r="I71" s="23" t="str">
        <f>IF(NOT(ISBLANK('Curs, Seminar'!C75)),
IF(H71=0,"n/p",
IF(AND(H71&gt;=$J$3,H71&lt;=$K$3),$L$3,
IF(AND(H71&gt;=$J$4,H71&lt;=$K$4),$L$4,
IF(AND(H71&gt;=$J$5,H71&lt;=$K$5),$L$5,
IF(AND(H71&gt;=$J$6,H71&lt;=$K$6),$L$6,
IF(AND(H71&gt;=$J$7,H71&lt;=$K$7),$L$7,
IF(AND(H71&gt;=$J$8,H71&lt;=$K$8),$L$8,
IF(AND(H71&gt;=$J$9,H71&lt;=$K$9),$L$9,
IF(AND(H71&gt;=$J$10,H71&lt;=$K$10),$L$10,
IF(AND(H71&gt;=$J$11,H71&lt;=$K$11),$L$11)))))))))),
"")</f>
        <v/>
      </c>
    </row>
    <row r="72" spans="1:9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10"/>
      <c r="G72" s="10"/>
      <c r="H72" s="24" t="str">
        <f>IF(NOT(ISBLANK('Curs, Seminar'!C76)),ROUND(SUM(C72:G72),0),"")</f>
        <v/>
      </c>
      <c r="I72" s="23" t="str">
        <f>IF(NOT(ISBLANK('Curs, Seminar'!C76)),
IF(H72=0,"n/p",
IF(AND(H72&gt;=$J$3,H72&lt;=$K$3),$L$3,
IF(AND(H72&gt;=$J$4,H72&lt;=$K$4),$L$4,
IF(AND(H72&gt;=$J$5,H72&lt;=$K$5),$L$5,
IF(AND(H72&gt;=$J$6,H72&lt;=$K$6),$L$6,
IF(AND(H72&gt;=$J$7,H72&lt;=$K$7),$L$7,
IF(AND(H72&gt;=$J$8,H72&lt;=$K$8),$L$8,
IF(AND(H72&gt;=$J$9,H72&lt;=$K$9),$L$9,
IF(AND(H72&gt;=$J$10,H72&lt;=$K$10),$L$10,
IF(AND(H72&gt;=$J$11,H72&lt;=$K$11),$L$11)))))))))),
"")</f>
        <v/>
      </c>
    </row>
    <row r="73" spans="1:9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10"/>
      <c r="G73" s="10"/>
      <c r="H73" s="24" t="str">
        <f>IF(NOT(ISBLANK('Curs, Seminar'!C77)),ROUND(SUM(C73:G73),0),"")</f>
        <v/>
      </c>
      <c r="I73" s="23" t="str">
        <f>IF(NOT(ISBLANK('Curs, Seminar'!C77)),
IF(H73=0,"n/p",
IF(AND(H73&gt;=$J$3,H73&lt;=$K$3),$L$3,
IF(AND(H73&gt;=$J$4,H73&lt;=$K$4),$L$4,
IF(AND(H73&gt;=$J$5,H73&lt;=$K$5),$L$5,
IF(AND(H73&gt;=$J$6,H73&lt;=$K$6),$L$6,
IF(AND(H73&gt;=$J$7,H73&lt;=$K$7),$L$7,
IF(AND(H73&gt;=$J$8,H73&lt;=$K$8),$L$8,
IF(AND(H73&gt;=$J$9,H73&lt;=$K$9),$L$9,
IF(AND(H73&gt;=$J$10,H73&lt;=$K$10),$L$10,
IF(AND(H73&gt;=$J$11,H73&lt;=$K$11),$L$11)))))))))),
"")</f>
        <v/>
      </c>
    </row>
    <row r="74" spans="1:9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10"/>
      <c r="G74" s="10"/>
      <c r="H74" s="24" t="str">
        <f>IF(NOT(ISBLANK('Curs, Seminar'!C78)),ROUND(SUM(C74:G74),0),"")</f>
        <v/>
      </c>
      <c r="I74" s="23" t="str">
        <f>IF(NOT(ISBLANK('Curs, Seminar'!C78)),
IF(H74=0,"n/p",
IF(AND(H74&gt;=$J$3,H74&lt;=$K$3),$L$3,
IF(AND(H74&gt;=$J$4,H74&lt;=$K$4),$L$4,
IF(AND(H74&gt;=$J$5,H74&lt;=$K$5),$L$5,
IF(AND(H74&gt;=$J$6,H74&lt;=$K$6),$L$6,
IF(AND(H74&gt;=$J$7,H74&lt;=$K$7),$L$7,
IF(AND(H74&gt;=$J$8,H74&lt;=$K$8),$L$8,
IF(AND(H74&gt;=$J$9,H74&lt;=$K$9),$L$9,
IF(AND(H74&gt;=$J$10,H74&lt;=$K$10),$L$10,
IF(AND(H74&gt;=$J$11,H74&lt;=$K$11),$L$11)))))))))),
"")</f>
        <v/>
      </c>
    </row>
    <row r="75" spans="1:9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10"/>
      <c r="G75" s="10"/>
      <c r="H75" s="24" t="str">
        <f>IF(NOT(ISBLANK('Curs, Seminar'!C79)),ROUND(SUM(C75:G75),0),"")</f>
        <v/>
      </c>
      <c r="I75" s="23" t="str">
        <f>IF(NOT(ISBLANK('Curs, Seminar'!C79)),
IF(H75=0,"n/p",
IF(AND(H75&gt;=$J$3,H75&lt;=$K$3),$L$3,
IF(AND(H75&gt;=$J$4,H75&lt;=$K$4),$L$4,
IF(AND(H75&gt;=$J$5,H75&lt;=$K$5),$L$5,
IF(AND(H75&gt;=$J$6,H75&lt;=$K$6),$L$6,
IF(AND(H75&gt;=$J$7,H75&lt;=$K$7),$L$7,
IF(AND(H75&gt;=$J$8,H75&lt;=$K$8),$L$8,
IF(AND(H75&gt;=$J$9,H75&lt;=$K$9),$L$9,
IF(AND(H75&gt;=$J$10,H75&lt;=$K$10),$L$10,
IF(AND(H75&gt;=$J$11,H75&lt;=$K$11),$L$11)))))))))),
"")</f>
        <v/>
      </c>
    </row>
    <row r="76" spans="1:9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10"/>
      <c r="G76" s="10"/>
      <c r="H76" s="24" t="str">
        <f>IF(NOT(ISBLANK('Curs, Seminar'!C80)),ROUND(SUM(C76:G76),0),"")</f>
        <v/>
      </c>
      <c r="I76" s="23" t="str">
        <f>IF(NOT(ISBLANK('Curs, Seminar'!C80)),
IF(H76=0,"n/p",
IF(AND(H76&gt;=$J$3,H76&lt;=$K$3),$L$3,
IF(AND(H76&gt;=$J$4,H76&lt;=$K$4),$L$4,
IF(AND(H76&gt;=$J$5,H76&lt;=$K$5),$L$5,
IF(AND(H76&gt;=$J$6,H76&lt;=$K$6),$L$6,
IF(AND(H76&gt;=$J$7,H76&lt;=$K$7),$L$7,
IF(AND(H76&gt;=$J$8,H76&lt;=$K$8),$L$8,
IF(AND(H76&gt;=$J$9,H76&lt;=$K$9),$L$9,
IF(AND(H76&gt;=$J$10,H76&lt;=$K$10),$L$10,
IF(AND(H76&gt;=$J$11,H76&lt;=$K$11),$L$11)))))))))),
"")</f>
        <v/>
      </c>
    </row>
    <row r="77" spans="1:9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10"/>
      <c r="G77" s="10"/>
      <c r="H77" s="24" t="str">
        <f>IF(NOT(ISBLANK('Curs, Seminar'!C81)),ROUND(SUM(C77:G77),0),"")</f>
        <v/>
      </c>
      <c r="I77" s="23" t="str">
        <f>IF(NOT(ISBLANK('Curs, Seminar'!C81)),
IF(H77=0,"n/p",
IF(AND(H77&gt;=$J$3,H77&lt;=$K$3),$L$3,
IF(AND(H77&gt;=$J$4,H77&lt;=$K$4),$L$4,
IF(AND(H77&gt;=$J$5,H77&lt;=$K$5),$L$5,
IF(AND(H77&gt;=$J$6,H77&lt;=$K$6),$L$6,
IF(AND(H77&gt;=$J$7,H77&lt;=$K$7),$L$7,
IF(AND(H77&gt;=$J$8,H77&lt;=$K$8),$L$8,
IF(AND(H77&gt;=$J$9,H77&lt;=$K$9),$L$9,
IF(AND(H77&gt;=$J$10,H77&lt;=$K$10),$L$10,
IF(AND(H77&gt;=$J$11,H77&lt;=$K$11),$L$11)))))))))),
"")</f>
        <v/>
      </c>
    </row>
    <row r="78" spans="1:9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10"/>
      <c r="G78" s="10"/>
      <c r="H78" s="24" t="str">
        <f>IF(NOT(ISBLANK('Curs, Seminar'!C82)),ROUND(SUM(C78:G78),0),"")</f>
        <v/>
      </c>
      <c r="I78" s="23" t="str">
        <f>IF(NOT(ISBLANK('Curs, Seminar'!C82)),
IF(H78=0,"n/p",
IF(AND(H78&gt;=$J$3,H78&lt;=$K$3),$L$3,
IF(AND(H78&gt;=$J$4,H78&lt;=$K$4),$L$4,
IF(AND(H78&gt;=$J$5,H78&lt;=$K$5),$L$5,
IF(AND(H78&gt;=$J$6,H78&lt;=$K$6),$L$6,
IF(AND(H78&gt;=$J$7,H78&lt;=$K$7),$L$7,
IF(AND(H78&gt;=$J$8,H78&lt;=$K$8),$L$8,
IF(AND(H78&gt;=$J$9,H78&lt;=$K$9),$L$9,
IF(AND(H78&gt;=$J$10,H78&lt;=$K$10),$L$10,
IF(AND(H78&gt;=$J$11,H78&lt;=$K$11),$L$11)))))))))),
"")</f>
        <v/>
      </c>
    </row>
    <row r="79" spans="1:9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10"/>
      <c r="G79" s="10"/>
      <c r="H79" s="24" t="str">
        <f>IF(NOT(ISBLANK('Curs, Seminar'!C83)),ROUND(SUM(C79:G79),0),"")</f>
        <v/>
      </c>
      <c r="I79" s="23" t="str">
        <f>IF(NOT(ISBLANK('Curs, Seminar'!C83)),
IF(H79=0,"n/p",
IF(AND(H79&gt;=$J$3,H79&lt;=$K$3),$L$3,
IF(AND(H79&gt;=$J$4,H79&lt;=$K$4),$L$4,
IF(AND(H79&gt;=$J$5,H79&lt;=$K$5),$L$5,
IF(AND(H79&gt;=$J$6,H79&lt;=$K$6),$L$6,
IF(AND(H79&gt;=$J$7,H79&lt;=$K$7),$L$7,
IF(AND(H79&gt;=$J$8,H79&lt;=$K$8),$L$8,
IF(AND(H79&gt;=$J$9,H79&lt;=$K$9),$L$9,
IF(AND(H79&gt;=$J$10,H79&lt;=$K$10),$L$10,
IF(AND(H79&gt;=$J$11,H79&lt;=$K$11),$L$11)))))))))),
"")</f>
        <v/>
      </c>
    </row>
    <row r="80" spans="1:9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10"/>
      <c r="G80" s="10"/>
      <c r="H80" s="24" t="str">
        <f>IF(NOT(ISBLANK('Curs, Seminar'!C84)),ROUND(SUM(C80:G80),0),"")</f>
        <v/>
      </c>
      <c r="I80" s="23" t="str">
        <f>IF(NOT(ISBLANK('Curs, Seminar'!C84)),
IF(H80=0,"n/p",
IF(AND(H80&gt;=$J$3,H80&lt;=$K$3),$L$3,
IF(AND(H80&gt;=$J$4,H80&lt;=$K$4),$L$4,
IF(AND(H80&gt;=$J$5,H80&lt;=$K$5),$L$5,
IF(AND(H80&gt;=$J$6,H80&lt;=$K$6),$L$6,
IF(AND(H80&gt;=$J$7,H80&lt;=$K$7),$L$7,
IF(AND(H80&gt;=$J$8,H80&lt;=$K$8),$L$8,
IF(AND(H80&gt;=$J$9,H80&lt;=$K$9),$L$9,
IF(AND(H80&gt;=$J$10,H80&lt;=$K$10),$L$10,
IF(AND(H80&gt;=$J$11,H80&lt;=$K$11),$L$11)))))))))),
"")</f>
        <v/>
      </c>
    </row>
    <row r="81" spans="1:9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10"/>
      <c r="G81" s="10"/>
      <c r="H81" s="24" t="str">
        <f>IF(NOT(ISBLANK('Curs, Seminar'!C85)),ROUND(SUM(C81:G81),0),"")</f>
        <v/>
      </c>
      <c r="I81" s="23" t="str">
        <f>IF(NOT(ISBLANK('Curs, Seminar'!C85)),
IF(H81=0,"n/p",
IF(AND(H81&gt;=$J$3,H81&lt;=$K$3),$L$3,
IF(AND(H81&gt;=$J$4,H81&lt;=$K$4),$L$4,
IF(AND(H81&gt;=$J$5,H81&lt;=$K$5),$L$5,
IF(AND(H81&gt;=$J$6,H81&lt;=$K$6),$L$6,
IF(AND(H81&gt;=$J$7,H81&lt;=$K$7),$L$7,
IF(AND(H81&gt;=$J$8,H81&lt;=$K$8),$L$8,
IF(AND(H81&gt;=$J$9,H81&lt;=$K$9),$L$9,
IF(AND(H81&gt;=$J$10,H81&lt;=$K$10),$L$10,
IF(AND(H81&gt;=$J$11,H81&lt;=$K$11),$L$11)))))))))),
"")</f>
        <v/>
      </c>
    </row>
    <row r="82" spans="1:9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10"/>
      <c r="G82" s="10"/>
      <c r="H82" s="24" t="str">
        <f>IF(NOT(ISBLANK('Curs, Seminar'!C86)),ROUND(SUM(C82:G82),0),"")</f>
        <v/>
      </c>
      <c r="I82" s="23" t="str">
        <f>IF(NOT(ISBLANK('Curs, Seminar'!C86)),
IF(H82=0,"n/p",
IF(AND(H82&gt;=$J$3,H82&lt;=$K$3),$L$3,
IF(AND(H82&gt;=$J$4,H82&lt;=$K$4),$L$4,
IF(AND(H82&gt;=$J$5,H82&lt;=$K$5),$L$5,
IF(AND(H82&gt;=$J$6,H82&lt;=$K$6),$L$6,
IF(AND(H82&gt;=$J$7,H82&lt;=$K$7),$L$7,
IF(AND(H82&gt;=$J$8,H82&lt;=$K$8),$L$8,
IF(AND(H82&gt;=$J$9,H82&lt;=$K$9),$L$9,
IF(AND(H82&gt;=$J$10,H82&lt;=$K$10),$L$10,
IF(AND(H82&gt;=$J$11,H82&lt;=$K$11),$L$11)))))))))),
"")</f>
        <v/>
      </c>
    </row>
    <row r="83" spans="1:9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10"/>
      <c r="G83" s="10"/>
      <c r="H83" s="24" t="str">
        <f>IF(NOT(ISBLANK('Curs, Seminar'!C87)),ROUND(SUM(C83:G83),0),"")</f>
        <v/>
      </c>
      <c r="I83" s="23" t="str">
        <f>IF(NOT(ISBLANK('Curs, Seminar'!C87)),
IF(H83=0,"n/p",
IF(AND(H83&gt;=$J$3,H83&lt;=$K$3),$L$3,
IF(AND(H83&gt;=$J$4,H83&lt;=$K$4),$L$4,
IF(AND(H83&gt;=$J$5,H83&lt;=$K$5),$L$5,
IF(AND(H83&gt;=$J$6,H83&lt;=$K$6),$L$6,
IF(AND(H83&gt;=$J$7,H83&lt;=$K$7),$L$7,
IF(AND(H83&gt;=$J$8,H83&lt;=$K$8),$L$8,
IF(AND(H83&gt;=$J$9,H83&lt;=$K$9),$L$9,
IF(AND(H83&gt;=$J$10,H83&lt;=$K$10),$L$10,
IF(AND(H83&gt;=$J$11,H83&lt;=$K$11),$L$11)))))))))),
"")</f>
        <v/>
      </c>
    </row>
    <row r="84" spans="1:9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10"/>
      <c r="G84" s="10"/>
      <c r="H84" s="24" t="str">
        <f>IF(NOT(ISBLANK('Curs, Seminar'!C88)),ROUND(SUM(C84:G84),0),"")</f>
        <v/>
      </c>
      <c r="I84" s="23" t="str">
        <f>IF(NOT(ISBLANK('Curs, Seminar'!C88)),
IF(H84=0,"n/p",
IF(AND(H84&gt;=$J$3,H84&lt;=$K$3),$L$3,
IF(AND(H84&gt;=$J$4,H84&lt;=$K$4),$L$4,
IF(AND(H84&gt;=$J$5,H84&lt;=$K$5),$L$5,
IF(AND(H84&gt;=$J$6,H84&lt;=$K$6),$L$6,
IF(AND(H84&gt;=$J$7,H84&lt;=$K$7),$L$7,
IF(AND(H84&gt;=$J$8,H84&lt;=$K$8),$L$8,
IF(AND(H84&gt;=$J$9,H84&lt;=$K$9),$L$9,
IF(AND(H84&gt;=$J$10,H84&lt;=$K$10),$L$10,
IF(AND(H84&gt;=$J$11,H84&lt;=$K$11),$L$11)))))))))),
"")</f>
        <v/>
      </c>
    </row>
    <row r="85" spans="1:9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10"/>
      <c r="G85" s="10"/>
      <c r="H85" s="24" t="str">
        <f>IF(NOT(ISBLANK('Curs, Seminar'!C89)),ROUND(SUM(C85:G85),0),"")</f>
        <v/>
      </c>
      <c r="I85" s="23" t="str">
        <f>IF(NOT(ISBLANK('Curs, Seminar'!C89)),
IF(H85=0,"n/p",
IF(AND(H85&gt;=$J$3,H85&lt;=$K$3),$L$3,
IF(AND(H85&gt;=$J$4,H85&lt;=$K$4),$L$4,
IF(AND(H85&gt;=$J$5,H85&lt;=$K$5),$L$5,
IF(AND(H85&gt;=$J$6,H85&lt;=$K$6),$L$6,
IF(AND(H85&gt;=$J$7,H85&lt;=$K$7),$L$7,
IF(AND(H85&gt;=$J$8,H85&lt;=$K$8),$L$8,
IF(AND(H85&gt;=$J$9,H85&lt;=$K$9),$L$9,
IF(AND(H85&gt;=$J$10,H85&lt;=$K$10),$L$10,
IF(AND(H85&gt;=$J$11,H85&lt;=$K$11),$L$11)))))))))),
"")</f>
        <v/>
      </c>
    </row>
    <row r="86" spans="1:9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10"/>
      <c r="G86" s="10"/>
      <c r="H86" s="24" t="str">
        <f>IF(NOT(ISBLANK('Curs, Seminar'!C90)),ROUND(SUM(C86:G86),0),"")</f>
        <v/>
      </c>
      <c r="I86" s="23" t="str">
        <f>IF(NOT(ISBLANK('Curs, Seminar'!C90)),
IF(H86=0,"n/p",
IF(AND(H86&gt;=$J$3,H86&lt;=$K$3),$L$3,
IF(AND(H86&gt;=$J$4,H86&lt;=$K$4),$L$4,
IF(AND(H86&gt;=$J$5,H86&lt;=$K$5),$L$5,
IF(AND(H86&gt;=$J$6,H86&lt;=$K$6),$L$6,
IF(AND(H86&gt;=$J$7,H86&lt;=$K$7),$L$7,
IF(AND(H86&gt;=$J$8,H86&lt;=$K$8),$L$8,
IF(AND(H86&gt;=$J$9,H86&lt;=$K$9),$L$9,
IF(AND(H86&gt;=$J$10,H86&lt;=$K$10),$L$10,
IF(AND(H86&gt;=$J$11,H86&lt;=$K$11),$L$11)))))))))),
"")</f>
        <v/>
      </c>
    </row>
    <row r="87" spans="1:9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10"/>
      <c r="G87" s="10"/>
      <c r="H87" s="24" t="str">
        <f>IF(NOT(ISBLANK('Curs, Seminar'!C91)),ROUND(SUM(C87:G87),0),"")</f>
        <v/>
      </c>
      <c r="I87" s="23" t="str">
        <f>IF(NOT(ISBLANK('Curs, Seminar'!C91)),
IF(H87=0,"n/p",
IF(AND(H87&gt;=$J$3,H87&lt;=$K$3),$L$3,
IF(AND(H87&gt;=$J$4,H87&lt;=$K$4),$L$4,
IF(AND(H87&gt;=$J$5,H87&lt;=$K$5),$L$5,
IF(AND(H87&gt;=$J$6,H87&lt;=$K$6),$L$6,
IF(AND(H87&gt;=$J$7,H87&lt;=$K$7),$L$7,
IF(AND(H87&gt;=$J$8,H87&lt;=$K$8),$L$8,
IF(AND(H87&gt;=$J$9,H87&lt;=$K$9),$L$9,
IF(AND(H87&gt;=$J$10,H87&lt;=$K$10),$L$10,
IF(AND(H87&gt;=$J$11,H87&lt;=$K$11),$L$11)))))))))),
"")</f>
        <v/>
      </c>
    </row>
    <row r="88" spans="1:9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10"/>
      <c r="G88" s="10"/>
      <c r="H88" s="24" t="str">
        <f>IF(NOT(ISBLANK('Curs, Seminar'!C92)),ROUND(SUM(C88:G88),0),"")</f>
        <v/>
      </c>
      <c r="I88" s="23" t="str">
        <f>IF(NOT(ISBLANK('Curs, Seminar'!C92)),
IF(H88=0,"n/p",
IF(AND(H88&gt;=$J$3,H88&lt;=$K$3),$L$3,
IF(AND(H88&gt;=$J$4,H88&lt;=$K$4),$L$4,
IF(AND(H88&gt;=$J$5,H88&lt;=$K$5),$L$5,
IF(AND(H88&gt;=$J$6,H88&lt;=$K$6),$L$6,
IF(AND(H88&gt;=$J$7,H88&lt;=$K$7),$L$7,
IF(AND(H88&gt;=$J$8,H88&lt;=$K$8),$L$8,
IF(AND(H88&gt;=$J$9,H88&lt;=$K$9),$L$9,
IF(AND(H88&gt;=$J$10,H88&lt;=$K$10),$L$10,
IF(AND(H88&gt;=$J$11,H88&lt;=$K$11),$L$11)))))))))),
"")</f>
        <v/>
      </c>
    </row>
    <row r="89" spans="1:9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10"/>
      <c r="G89" s="10"/>
      <c r="H89" s="24" t="str">
        <f>IF(NOT(ISBLANK('Curs, Seminar'!C93)),ROUND(SUM(C89:G89),0),"")</f>
        <v/>
      </c>
      <c r="I89" s="23" t="str">
        <f>IF(NOT(ISBLANK('Curs, Seminar'!C93)),
IF(H89=0,"n/p",
IF(AND(H89&gt;=$J$3,H89&lt;=$K$3),$L$3,
IF(AND(H89&gt;=$J$4,H89&lt;=$K$4),$L$4,
IF(AND(H89&gt;=$J$5,H89&lt;=$K$5),$L$5,
IF(AND(H89&gt;=$J$6,H89&lt;=$K$6),$L$6,
IF(AND(H89&gt;=$J$7,H89&lt;=$K$7),$L$7,
IF(AND(H89&gt;=$J$8,H89&lt;=$K$8),$L$8,
IF(AND(H89&gt;=$J$9,H89&lt;=$K$9),$L$9,
IF(AND(H89&gt;=$J$10,H89&lt;=$K$10),$L$10,
IF(AND(H89&gt;=$J$11,H89&lt;=$K$11),$L$11)))))))))),
"")</f>
        <v/>
      </c>
    </row>
    <row r="90" spans="1:9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10"/>
      <c r="G90" s="10"/>
      <c r="H90" s="24" t="str">
        <f>IF(NOT(ISBLANK('Curs, Seminar'!C94)),ROUND(SUM(C90:G90),0),"")</f>
        <v/>
      </c>
      <c r="I90" s="23" t="str">
        <f>IF(NOT(ISBLANK('Curs, Seminar'!C94)),
IF(H90=0,"n/p",
IF(AND(H90&gt;=$J$3,H90&lt;=$K$3),$L$3,
IF(AND(H90&gt;=$J$4,H90&lt;=$K$4),$L$4,
IF(AND(H90&gt;=$J$5,H90&lt;=$K$5),$L$5,
IF(AND(H90&gt;=$J$6,H90&lt;=$K$6),$L$6,
IF(AND(H90&gt;=$J$7,H90&lt;=$K$7),$L$7,
IF(AND(H90&gt;=$J$8,H90&lt;=$K$8),$L$8,
IF(AND(H90&gt;=$J$9,H90&lt;=$K$9),$L$9,
IF(AND(H90&gt;=$J$10,H90&lt;=$K$10),$L$10,
IF(AND(H90&gt;=$J$11,H90&lt;=$K$11),$L$11)))))))))),
"")</f>
        <v/>
      </c>
    </row>
    <row r="91" spans="1:9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10"/>
      <c r="G91" s="10"/>
      <c r="H91" s="24" t="str">
        <f>IF(NOT(ISBLANK('Curs, Seminar'!C95)),ROUND(SUM(C91:G91),0),"")</f>
        <v/>
      </c>
      <c r="I91" s="23" t="str">
        <f>IF(NOT(ISBLANK('Curs, Seminar'!C95)),
IF(H91=0,"n/p",
IF(AND(H91&gt;=$J$3,H91&lt;=$K$3),$L$3,
IF(AND(H91&gt;=$J$4,H91&lt;=$K$4),$L$4,
IF(AND(H91&gt;=$J$5,H91&lt;=$K$5),$L$5,
IF(AND(H91&gt;=$J$6,H91&lt;=$K$6),$L$6,
IF(AND(H91&gt;=$J$7,H91&lt;=$K$7),$L$7,
IF(AND(H91&gt;=$J$8,H91&lt;=$K$8),$L$8,
IF(AND(H91&gt;=$J$9,H91&lt;=$K$9),$L$9,
IF(AND(H91&gt;=$J$10,H91&lt;=$K$10),$L$10,
IF(AND(H91&gt;=$J$11,H91&lt;=$K$11),$L$11)))))))))),
"")</f>
        <v/>
      </c>
    </row>
    <row r="92" spans="1:9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10"/>
      <c r="G92" s="10"/>
      <c r="H92" s="24" t="str">
        <f>IF(NOT(ISBLANK('Curs, Seminar'!C96)),ROUND(SUM(C92:G92),0),"")</f>
        <v/>
      </c>
      <c r="I92" s="23" t="str">
        <f>IF(NOT(ISBLANK('Curs, Seminar'!C96)),
IF(H92=0,"n/p",
IF(AND(H92&gt;=$J$3,H92&lt;=$K$3),$L$3,
IF(AND(H92&gt;=$J$4,H92&lt;=$K$4),$L$4,
IF(AND(H92&gt;=$J$5,H92&lt;=$K$5),$L$5,
IF(AND(H92&gt;=$J$6,H92&lt;=$K$6),$L$6,
IF(AND(H92&gt;=$J$7,H92&lt;=$K$7),$L$7,
IF(AND(H92&gt;=$J$8,H92&lt;=$K$8),$L$8,
IF(AND(H92&gt;=$J$9,H92&lt;=$K$9),$L$9,
IF(AND(H92&gt;=$J$10,H92&lt;=$K$10),$L$10,
IF(AND(H92&gt;=$J$11,H92&lt;=$K$11),$L$11)))))))))),
"")</f>
        <v/>
      </c>
    </row>
    <row r="93" spans="1:9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10"/>
      <c r="G93" s="10"/>
      <c r="H93" s="24" t="str">
        <f>IF(NOT(ISBLANK('Curs, Seminar'!C97)),ROUND(SUM(C93:G93),0),"")</f>
        <v/>
      </c>
      <c r="I93" s="23" t="str">
        <f>IF(NOT(ISBLANK('Curs, Seminar'!C97)),
IF(H93=0,"n/p",
IF(AND(H93&gt;=$J$3,H93&lt;=$K$3),$L$3,
IF(AND(H93&gt;=$J$4,H93&lt;=$K$4),$L$4,
IF(AND(H93&gt;=$J$5,H93&lt;=$K$5),$L$5,
IF(AND(H93&gt;=$J$6,H93&lt;=$K$6),$L$6,
IF(AND(H93&gt;=$J$7,H93&lt;=$K$7),$L$7,
IF(AND(H93&gt;=$J$8,H93&lt;=$K$8),$L$8,
IF(AND(H93&gt;=$J$9,H93&lt;=$K$9),$L$9,
IF(AND(H93&gt;=$J$10,H93&lt;=$K$10),$L$10,
IF(AND(H93&gt;=$J$11,H93&lt;=$K$11),$L$11)))))))))),
"")</f>
        <v/>
      </c>
    </row>
    <row r="94" spans="1:9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10"/>
      <c r="G94" s="10"/>
      <c r="H94" s="24" t="str">
        <f>IF(NOT(ISBLANK('Curs, Seminar'!C98)),ROUND(SUM(C94:G94),0),"")</f>
        <v/>
      </c>
      <c r="I94" s="23" t="str">
        <f>IF(NOT(ISBLANK('Curs, Seminar'!C98)),
IF(H94=0,"n/p",
IF(AND(H94&gt;=$J$3,H94&lt;=$K$3),$L$3,
IF(AND(H94&gt;=$J$4,H94&lt;=$K$4),$L$4,
IF(AND(H94&gt;=$J$5,H94&lt;=$K$5),$L$5,
IF(AND(H94&gt;=$J$6,H94&lt;=$K$6),$L$6,
IF(AND(H94&gt;=$J$7,H94&lt;=$K$7),$L$7,
IF(AND(H94&gt;=$J$8,H94&lt;=$K$8),$L$8,
IF(AND(H94&gt;=$J$9,H94&lt;=$K$9),$L$9,
IF(AND(H94&gt;=$J$10,H94&lt;=$K$10),$L$10,
IF(AND(H94&gt;=$J$11,H94&lt;=$K$11),$L$11)))))))))),
"")</f>
        <v/>
      </c>
    </row>
    <row r="95" spans="1:9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10"/>
      <c r="G95" s="10"/>
      <c r="H95" s="24" t="str">
        <f>IF(NOT(ISBLANK('Curs, Seminar'!C99)),ROUND(SUM(C95:G95),0),"")</f>
        <v/>
      </c>
      <c r="I95" s="23" t="str">
        <f>IF(NOT(ISBLANK('Curs, Seminar'!C99)),
IF(H95=0,"n/p",
IF(AND(H95&gt;=$J$3,H95&lt;=$K$3),$L$3,
IF(AND(H95&gt;=$J$4,H95&lt;=$K$4),$L$4,
IF(AND(H95&gt;=$J$5,H95&lt;=$K$5),$L$5,
IF(AND(H95&gt;=$J$6,H95&lt;=$K$6),$L$6,
IF(AND(H95&gt;=$J$7,H95&lt;=$K$7),$L$7,
IF(AND(H95&gt;=$J$8,H95&lt;=$K$8),$L$8,
IF(AND(H95&gt;=$J$9,H95&lt;=$K$9),$L$9,
IF(AND(H95&gt;=$J$10,H95&lt;=$K$10),$L$10,
IF(AND(H95&gt;=$J$11,H95&lt;=$K$11),$L$11)))))))))),
"")</f>
        <v/>
      </c>
    </row>
    <row r="96" spans="1:9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10"/>
      <c r="G96" s="10"/>
      <c r="H96" s="24" t="str">
        <f>IF(NOT(ISBLANK('Curs, Seminar'!C100)),ROUND(SUM(C96:G96),0),"")</f>
        <v/>
      </c>
      <c r="I96" s="23" t="str">
        <f>IF(NOT(ISBLANK('Curs, Seminar'!C100)),
IF(H96=0,"n/p",
IF(AND(H96&gt;=$J$3,H96&lt;=$K$3),$L$3,
IF(AND(H96&gt;=$J$4,H96&lt;=$K$4),$L$4,
IF(AND(H96&gt;=$J$5,H96&lt;=$K$5),$L$5,
IF(AND(H96&gt;=$J$6,H96&lt;=$K$6),$L$6,
IF(AND(H96&gt;=$J$7,H96&lt;=$K$7),$L$7,
IF(AND(H96&gt;=$J$8,H96&lt;=$K$8),$L$8,
IF(AND(H96&gt;=$J$9,H96&lt;=$K$9),$L$9,
IF(AND(H96&gt;=$J$10,H96&lt;=$K$10),$L$10,
IF(AND(H96&gt;=$J$11,H96&lt;=$K$11),$L$11)))))))))),
"")</f>
        <v/>
      </c>
    </row>
    <row r="97" spans="1:9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10"/>
      <c r="G97" s="10"/>
      <c r="H97" s="24" t="str">
        <f>IF(NOT(ISBLANK('Curs, Seminar'!C101)),ROUND(SUM(C97:G97),0),"")</f>
        <v/>
      </c>
      <c r="I97" s="23" t="str">
        <f>IF(NOT(ISBLANK('Curs, Seminar'!C101)),
IF(H97=0,"n/p",
IF(AND(H97&gt;=$J$3,H97&lt;=$K$3),$L$3,
IF(AND(H97&gt;=$J$4,H97&lt;=$K$4),$L$4,
IF(AND(H97&gt;=$J$5,H97&lt;=$K$5),$L$5,
IF(AND(H97&gt;=$J$6,H97&lt;=$K$6),$L$6,
IF(AND(H97&gt;=$J$7,H97&lt;=$K$7),$L$7,
IF(AND(H97&gt;=$J$8,H97&lt;=$K$8),$L$8,
IF(AND(H97&gt;=$J$9,H97&lt;=$K$9),$L$9,
IF(AND(H97&gt;=$J$10,H97&lt;=$K$10),$L$10,
IF(AND(H97&gt;=$J$11,H97&lt;=$K$11),$L$11)))))))))),
"")</f>
        <v/>
      </c>
    </row>
    <row r="98" spans="1:9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10"/>
      <c r="G98" s="10"/>
      <c r="H98" s="24" t="str">
        <f>IF(NOT(ISBLANK('Curs, Seminar'!C102)),ROUND(SUM(C98:G98),0),"")</f>
        <v/>
      </c>
      <c r="I98" s="23" t="str">
        <f>IF(NOT(ISBLANK('Curs, Seminar'!C102)),
IF(H98=0,"n/p",
IF(AND(H98&gt;=$J$3,H98&lt;=$K$3),$L$3,
IF(AND(H98&gt;=$J$4,H98&lt;=$K$4),$L$4,
IF(AND(H98&gt;=$J$5,H98&lt;=$K$5),$L$5,
IF(AND(H98&gt;=$J$6,H98&lt;=$K$6),$L$6,
IF(AND(H98&gt;=$J$7,H98&lt;=$K$7),$L$7,
IF(AND(H98&gt;=$J$8,H98&lt;=$K$8),$L$8,
IF(AND(H98&gt;=$J$9,H98&lt;=$K$9),$L$9,
IF(AND(H98&gt;=$J$10,H98&lt;=$K$10),$L$10,
IF(AND(H98&gt;=$J$11,H98&lt;=$K$11),$L$11)))))))))),
"")</f>
        <v/>
      </c>
    </row>
    <row r="99" spans="1:9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10"/>
      <c r="G99" s="10"/>
      <c r="H99" s="24" t="str">
        <f>IF(NOT(ISBLANK('Curs, Seminar'!C103)),ROUND(SUM(C99:G99),0),"")</f>
        <v/>
      </c>
      <c r="I99" s="23" t="str">
        <f>IF(NOT(ISBLANK('Curs, Seminar'!C103)),
IF(H99=0,"n/p",
IF(AND(H99&gt;=$J$3,H99&lt;=$K$3),$L$3,
IF(AND(H99&gt;=$J$4,H99&lt;=$K$4),$L$4,
IF(AND(H99&gt;=$J$5,H99&lt;=$K$5),$L$5,
IF(AND(H99&gt;=$J$6,H99&lt;=$K$6),$L$6,
IF(AND(H99&gt;=$J$7,H99&lt;=$K$7),$L$7,
IF(AND(H99&gt;=$J$8,H99&lt;=$K$8),$L$8,
IF(AND(H99&gt;=$J$9,H99&lt;=$K$9),$L$9,
IF(AND(H99&gt;=$J$10,H99&lt;=$K$10),$L$10,
IF(AND(H99&gt;=$J$11,H99&lt;=$K$11),$L$11)))))))))),
"")</f>
        <v/>
      </c>
    </row>
    <row r="100" spans="1:9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10"/>
      <c r="G100" s="10"/>
      <c r="H100" s="24" t="str">
        <f>IF(NOT(ISBLANK('Curs, Seminar'!C104)),ROUND(SUM(C100:G100),0),"")</f>
        <v/>
      </c>
      <c r="I100" s="23" t="str">
        <f>IF(NOT(ISBLANK('Curs, Seminar'!C104)),
IF(H100=0,"n/p",
IF(AND(H100&gt;=$J$3,H100&lt;=$K$3),$L$3,
IF(AND(H100&gt;=$J$4,H100&lt;=$K$4),$L$4,
IF(AND(H100&gt;=$J$5,H100&lt;=$K$5),$L$5,
IF(AND(H100&gt;=$J$6,H100&lt;=$K$6),$L$6,
IF(AND(H100&gt;=$J$7,H100&lt;=$K$7),$L$7,
IF(AND(H100&gt;=$J$8,H100&lt;=$K$8),$L$8,
IF(AND(H100&gt;=$J$9,H100&lt;=$K$9),$L$9,
IF(AND(H100&gt;=$J$10,H100&lt;=$K$10),$L$10,
IF(AND(H100&gt;=$J$11,H100&lt;=$K$11),$L$11)))))))))),
"")</f>
        <v/>
      </c>
    </row>
    <row r="101" spans="1:9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10"/>
      <c r="G101" s="10"/>
      <c r="H101" s="24" t="str">
        <f>IF(NOT(ISBLANK('Curs, Seminar'!C105)),ROUND(SUM(C101:G101),0),"")</f>
        <v/>
      </c>
      <c r="I101" s="23" t="str">
        <f>IF(NOT(ISBLANK('Curs, Seminar'!C105)),
IF(H101=0,"n/p",
IF(AND(H101&gt;=$J$3,H101&lt;=$K$3),$L$3,
IF(AND(H101&gt;=$J$4,H101&lt;=$K$4),$L$4,
IF(AND(H101&gt;=$J$5,H101&lt;=$K$5),$L$5,
IF(AND(H101&gt;=$J$6,H101&lt;=$K$6),$L$6,
IF(AND(H101&gt;=$J$7,H101&lt;=$K$7),$L$7,
IF(AND(H101&gt;=$J$8,H101&lt;=$K$8),$L$8,
IF(AND(H101&gt;=$J$9,H101&lt;=$K$9),$L$9,
IF(AND(H101&gt;=$J$10,H101&lt;=$K$10),$L$10,
IF(AND(H101&gt;=$J$11,H101&lt;=$K$11),$L$11)))))))))),
"")</f>
        <v/>
      </c>
    </row>
  </sheetData>
  <mergeCells count="2">
    <mergeCell ref="M1:N1"/>
    <mergeCell ref="J15:N1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01"/>
  <sheetViews>
    <sheetView zoomScale="85" zoomScaleNormal="85" workbookViewId="0">
      <selection activeCell="N20" sqref="N20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42</v>
      </c>
      <c r="D1" s="21" t="s">
        <v>44</v>
      </c>
      <c r="E1" s="21" t="s">
        <v>43</v>
      </c>
      <c r="F1" s="25" t="s">
        <v>36</v>
      </c>
      <c r="G1" s="5" t="s">
        <v>31</v>
      </c>
      <c r="H1" s="6" t="s">
        <v>32</v>
      </c>
      <c r="I1" s="7"/>
      <c r="J1" s="6"/>
      <c r="K1" s="160" t="s">
        <v>69</v>
      </c>
      <c r="L1" s="160"/>
      <c r="M1" s="8"/>
      <c r="N1" s="9"/>
      <c r="O1" s="9"/>
      <c r="P1" s="9"/>
    </row>
    <row r="2" spans="1:16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24">
        <f>IF(NOT(ISBLANK('Curs, Seminar'!C6)),
IF('Curs, Seminar'!AX6,"Eliberat",
ROUND(SUM(C2:E2),0)),
"")</f>
        <v>0</v>
      </c>
      <c r="G2" s="23" t="str">
        <f>IF(NOT(ISBLANK('Curs, Seminar'!C6)),
IF('Curs, Seminar'!AX6,'Curs, Seminar'!AX6,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34</v>
      </c>
      <c r="I2" s="6"/>
      <c r="J2" s="12" t="s">
        <v>31</v>
      </c>
      <c r="K2" s="27" t="s">
        <v>31</v>
      </c>
      <c r="L2" s="27" t="s">
        <v>33</v>
      </c>
      <c r="M2" s="8"/>
      <c r="N2" s="13"/>
      <c r="O2" s="13"/>
      <c r="P2" s="13"/>
    </row>
    <row r="3" spans="1:16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24" t="str">
        <f>IF(NOT(ISBLANK('Curs, Seminar'!C7)),
IF('Curs, Seminar'!AX7,"Eliberat",
ROUND(SUM(C3:E3),0)),
"")</f>
        <v/>
      </c>
      <c r="G3" s="23" t="str">
        <f>IF(NOT(ISBLANK('Curs, Seminar'!C7)),
IF('Curs, Seminar'!AX7,'Curs, Seminar'!AX7,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24" t="str">
        <f>IF(NOT(ISBLANK('Curs, Seminar'!C8)),
IF('Curs, Seminar'!AX8,"Eliberat",
ROUND(SUM(C4:E4),0)),
"")</f>
        <v/>
      </c>
      <c r="G4" s="23" t="str">
        <f>IF(NOT(ISBLANK('Curs, Seminar'!C8)),
IF('Curs, Seminar'!AX8,'Curs, Seminar'!AX8,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2">
        <v>4</v>
      </c>
      <c r="I4" s="22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24" t="str">
        <f>IF(NOT(ISBLANK('Curs, Seminar'!C9)),
IF('Curs, Seminar'!AX9,"Eliberat",
ROUND(SUM(C5:E5),0)),
"")</f>
        <v/>
      </c>
      <c r="G5" s="23" t="str">
        <f>IF(NOT(ISBLANK('Curs, Seminar'!C9)),
IF('Curs, Seminar'!AX9,'Curs, Seminar'!AX9,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2">
        <v>8</v>
      </c>
      <c r="I5" s="22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24" t="str">
        <f>IF(NOT(ISBLANK('Curs, Seminar'!C10)),
IF('Curs, Seminar'!AX10,"Eliberat",
ROUND(SUM(C6:E6),0)),
"")</f>
        <v/>
      </c>
      <c r="G6" s="23" t="str">
        <f>IF(NOT(ISBLANK('Curs, Seminar'!C10)),
IF('Curs, Seminar'!AX10,'Curs, Seminar'!AX10,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2">
        <v>13</v>
      </c>
      <c r="I6" s="22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24" t="str">
        <f>IF(NOT(ISBLANK('Curs, Seminar'!C11)),
IF('Curs, Seminar'!AX11,"Eliberat",
ROUND(SUM(C7:E7),0)),
"")</f>
        <v/>
      </c>
      <c r="G7" s="23" t="str">
        <f>IF(NOT(ISBLANK('Curs, Seminar'!C11)),
IF('Curs, Seminar'!AX11,'Curs, Seminar'!AX11,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2">
        <v>16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24" t="str">
        <f>IF(NOT(ISBLANK('Curs, Seminar'!C12)),
IF('Curs, Seminar'!AX12,"Eliberat",
ROUND(SUM(C8:E8),0)),
"")</f>
        <v/>
      </c>
      <c r="G8" s="23" t="str">
        <f>IF(NOT(ISBLANK('Curs, Seminar'!C12)),
IF('Curs, Seminar'!AX12,'Curs, Seminar'!AX12,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2">
        <v>19</v>
      </c>
      <c r="I8" s="22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24" t="str">
        <f>IF(NOT(ISBLANK('Curs, Seminar'!C13)),
IF('Curs, Seminar'!AX13,"Eliberat",
ROUND(SUM(C9:E9),0)),
"")</f>
        <v/>
      </c>
      <c r="G9" s="23" t="str">
        <f>IF(NOT(ISBLANK('Curs, Seminar'!C13)),
IF('Curs, Seminar'!AX13,'Curs, Seminar'!AX13,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2">
        <v>22</v>
      </c>
      <c r="I9" s="22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24" t="str">
        <f>IF(NOT(ISBLANK('Curs, Seminar'!C14)),
IF('Curs, Seminar'!AX14,"Eliberat",
ROUND(SUM(C10:E10),0)),
"")</f>
        <v/>
      </c>
      <c r="G10" s="23" t="str">
        <f>IF(NOT(ISBLANK('Curs, Seminar'!C14)),
IF('Curs, Seminar'!AX14,'Curs, Seminar'!AX14,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2">
        <v>25</v>
      </c>
      <c r="I10" s="22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24" t="str">
        <f>IF(NOT(ISBLANK('Curs, Seminar'!C15)),
IF('Curs, Seminar'!AX15,"Eliberat",
ROUND(SUM(C11:E11),0)),
"")</f>
        <v/>
      </c>
      <c r="G11" s="23" t="str">
        <f>IF(NOT(ISBLANK('Curs, Seminar'!C15)),
IF('Curs, Seminar'!AX15,'Curs, Seminar'!AX15,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2">
        <v>28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24" t="str">
        <f>IF(NOT(ISBLANK('Curs, Seminar'!C16)),
IF('Curs, Seminar'!AX16,"Eliberat",
ROUND(SUM(C12:E12),0)),
"")</f>
        <v/>
      </c>
      <c r="G12" s="23" t="str">
        <f>IF(NOT(ISBLANK('Curs, Seminar'!C16)),
IF('Curs, Seminar'!AX16,'Curs, Seminar'!AX16,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24" t="str">
        <f>IF(NOT(ISBLANK('Curs, Seminar'!C17)),
IF('Curs, Seminar'!AX17,"Eliberat",
ROUND(SUM(C13:E13),0)),
"")</f>
        <v/>
      </c>
      <c r="G13" s="23" t="str">
        <f>IF(NOT(ISBLANK('Curs, Seminar'!C17)),
IF('Curs, Seminar'!AX17,'Curs, Seminar'!AX17,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2"/>
      <c r="I13" s="22"/>
      <c r="J13" s="12"/>
      <c r="K13" s="29" t="s">
        <v>35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24" t="str">
        <f>IF(NOT(ISBLANK('Curs, Seminar'!C18)),
IF('Curs, Seminar'!AX18,"Eliberat",
ROUND(SUM(C14:E14),0)),
"")</f>
        <v/>
      </c>
      <c r="G14" s="23" t="str">
        <f>IF(NOT(ISBLANK('Curs, Seminar'!C18)),
IF('Curs, Seminar'!AX18,'Curs, Seminar'!AX18,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24" t="str">
        <f>IF(NOT(ISBLANK('Curs, Seminar'!C19)),
IF('Curs, Seminar'!AX19,"Eliberat",
ROUND(SUM(C15:E15),0)),
"")</f>
        <v/>
      </c>
      <c r="G15" s="23" t="str">
        <f>IF(NOT(ISBLANK('Curs, Seminar'!C19)),
IF('Curs, Seminar'!AX19,'Curs, Seminar'!AX19,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24" t="str">
        <f>IF(NOT(ISBLANK('Curs, Seminar'!C20)),
IF('Curs, Seminar'!AX20,"Eliberat",
ROUND(SUM(C16:E16),0)),
"")</f>
        <v/>
      </c>
      <c r="G16" s="23" t="str">
        <f>IF(NOT(ISBLANK('Curs, Seminar'!C20)),
IF('Curs, Seminar'!AX20,'Curs, Seminar'!AX20,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24" t="str">
        <f>IF(NOT(ISBLANK('Curs, Seminar'!C21)),
IF('Curs, Seminar'!AX21,"Eliberat",
ROUND(SUM(C17:E17),0)),
"")</f>
        <v/>
      </c>
      <c r="G17" s="23" t="str">
        <f>IF(NOT(ISBLANK('Curs, Seminar'!C21)),
IF('Curs, Seminar'!AX21,'Curs, Seminar'!AX21,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24" t="str">
        <f>IF(NOT(ISBLANK('Curs, Seminar'!C22)),
IF('Curs, Seminar'!AX22,"Eliberat",
ROUND(SUM(C18:E18),0)),
"")</f>
        <v/>
      </c>
      <c r="G18" s="23" t="str">
        <f>IF(NOT(ISBLANK('Curs, Seminar'!C22)),
IF('Curs, Seminar'!AX22,'Curs, Seminar'!AX22,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24" t="str">
        <f>IF(NOT(ISBLANK('Curs, Seminar'!C23)),
IF('Curs, Seminar'!AX23,"Eliberat",
ROUND(SUM(C19:E19),0)),
"")</f>
        <v/>
      </c>
      <c r="G19" s="23" t="str">
        <f>IF(NOT(ISBLANK('Curs, Seminar'!C23)),
IF('Curs, Seminar'!AX23,'Curs, Seminar'!AX23,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24" t="str">
        <f>IF(NOT(ISBLANK('Curs, Seminar'!C24)),
IF('Curs, Seminar'!AX24,"Eliberat",
ROUND(SUM(C20:E20),0)),
"")</f>
        <v/>
      </c>
      <c r="G20" s="23" t="str">
        <f>IF(NOT(ISBLANK('Curs, Seminar'!C24)),
IF('Curs, Seminar'!AX24,'Curs, Seminar'!AX24,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24" t="str">
        <f>IF(NOT(ISBLANK('Curs, Seminar'!C25)),
IF('Curs, Seminar'!AX25,"Eliberat",
ROUND(SUM(C21:E21),0)),
"")</f>
        <v/>
      </c>
      <c r="G21" s="23" t="str">
        <f>IF(NOT(ISBLANK('Curs, Seminar'!C25)),
IF('Curs, Seminar'!AX25,'Curs, Seminar'!AX25,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24" t="str">
        <f>IF(NOT(ISBLANK('Curs, Seminar'!C26)),
IF('Curs, Seminar'!AX26,"Eliberat",
ROUND(SUM(C22:E22),0)),
"")</f>
        <v/>
      </c>
      <c r="G22" s="23" t="str">
        <f>IF(NOT(ISBLANK('Curs, Seminar'!C26)),
IF('Curs, Seminar'!AX26,'Curs, Seminar'!AX26,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24" t="str">
        <f>IF(NOT(ISBLANK('Curs, Seminar'!C27)),
IF('Curs, Seminar'!AX27,"Eliberat",
ROUND(SUM(C23:E23),0)),
"")</f>
        <v/>
      </c>
      <c r="G23" s="23" t="str">
        <f>IF(NOT(ISBLANK('Curs, Seminar'!C27)),
IF('Curs, Seminar'!AX27,'Curs, Seminar'!AX27,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24" t="str">
        <f>IF(NOT(ISBLANK('Curs, Seminar'!C28)),
IF('Curs, Seminar'!AX28,"Eliberat",
ROUND(SUM(C24:E24),0)),
"")</f>
        <v/>
      </c>
      <c r="G24" s="23" t="str">
        <f>IF(NOT(ISBLANK('Curs, Seminar'!C28)),
IF('Curs, Seminar'!AX28,'Curs, Seminar'!AX28,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24" t="str">
        <f>IF(NOT(ISBLANK('Curs, Seminar'!C29)),
IF('Curs, Seminar'!AX29,"Eliberat",
ROUND(SUM(C25:E25),0)),
"")</f>
        <v/>
      </c>
      <c r="G25" s="23" t="str">
        <f>IF(NOT(ISBLANK('Curs, Seminar'!C29)),
IF('Curs, Seminar'!AX29,'Curs, Seminar'!AX29,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24" t="str">
        <f>IF(NOT(ISBLANK('Curs, Seminar'!C30)),
IF('Curs, Seminar'!AX30,"Eliberat",
ROUND(SUM(C26:E26),0)),
"")</f>
        <v/>
      </c>
      <c r="G26" s="23" t="str">
        <f>IF(NOT(ISBLANK('Curs, Seminar'!C30)),
IF('Curs, Seminar'!AX30,'Curs, Seminar'!AX30,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24" t="str">
        <f>IF(NOT(ISBLANK('Curs, Seminar'!C31)),
IF('Curs, Seminar'!AX31,"Eliberat",
ROUND(SUM(C27:E27),0)),
"")</f>
        <v/>
      </c>
      <c r="G27" s="23" t="str">
        <f>IF(NOT(ISBLANK('Curs, Seminar'!C31)),
IF('Curs, Seminar'!AX31,'Curs, Seminar'!AX31,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24" t="str">
        <f>IF(NOT(ISBLANK('Curs, Seminar'!C32)),
IF('Curs, Seminar'!AX32,"Eliberat",
ROUND(SUM(C28:E28),0)),
"")</f>
        <v/>
      </c>
      <c r="G28" s="23" t="str">
        <f>IF(NOT(ISBLANK('Curs, Seminar'!C32)),
IF('Curs, Seminar'!AX32,'Curs, Seminar'!AX32,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24" t="str">
        <f>IF(NOT(ISBLANK('Curs, Seminar'!C33)),
IF('Curs, Seminar'!AX33,"Eliberat",
ROUND(SUM(C29:E29),0)),
"")</f>
        <v/>
      </c>
      <c r="G29" s="23" t="str">
        <f>IF(NOT(ISBLANK('Curs, Seminar'!C33)),
IF('Curs, Seminar'!AX33,'Curs, Seminar'!AX33,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24" t="str">
        <f>IF(NOT(ISBLANK('Curs, Seminar'!C34)),
IF('Curs, Seminar'!AX34,"Eliberat",
ROUND(SUM(C30:E30),0)),
"")</f>
        <v/>
      </c>
      <c r="G30" s="23" t="str">
        <f>IF(NOT(ISBLANK('Curs, Seminar'!C34)),
IF('Curs, Seminar'!AX34,'Curs, Seminar'!AX34,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24" t="str">
        <f>IF(NOT(ISBLANK('Curs, Seminar'!C35)),
IF('Curs, Seminar'!AX35,"Eliberat",
ROUND(SUM(C31:E31),0)),
"")</f>
        <v/>
      </c>
      <c r="G31" s="23" t="str">
        <f>IF(NOT(ISBLANK('Curs, Seminar'!C35)),
IF('Curs, Seminar'!AX35,'Curs, Seminar'!AX35,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24" t="str">
        <f>IF(NOT(ISBLANK('Curs, Seminar'!C36)),
IF('Curs, Seminar'!AX36,"Eliberat",
ROUND(SUM(C32:E32),0)),
"")</f>
        <v/>
      </c>
      <c r="G32" s="23" t="str">
        <f>IF(NOT(ISBLANK('Curs, Seminar'!C36)),
IF('Curs, Seminar'!AX36,'Curs, Seminar'!AX36,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24" t="str">
        <f>IF(NOT(ISBLANK('Curs, Seminar'!C37)),
IF('Curs, Seminar'!AX37,"Eliberat",
ROUND(SUM(C33:E33),0)),
"")</f>
        <v/>
      </c>
      <c r="G33" s="23" t="str">
        <f>IF(NOT(ISBLANK('Curs, Seminar'!C37)),
IF('Curs, Seminar'!AX37,'Curs, Seminar'!AX37,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24" t="str">
        <f>IF(NOT(ISBLANK('Curs, Seminar'!C38)),
IF('Curs, Seminar'!AX38,"Eliberat",
ROUND(SUM(C34:E34),0)),
"")</f>
        <v/>
      </c>
      <c r="G34" s="23" t="str">
        <f>IF(NOT(ISBLANK('Curs, Seminar'!C38)),
IF('Curs, Seminar'!AX38,'Curs, Seminar'!AX38,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24" t="str">
        <f>IF(NOT(ISBLANK('Curs, Seminar'!C39)),
IF('Curs, Seminar'!AX39,"Eliberat",
ROUND(SUM(C35:E35),0)),
"")</f>
        <v/>
      </c>
      <c r="G35" s="23" t="str">
        <f>IF(NOT(ISBLANK('Curs, Seminar'!C39)),
IF('Curs, Seminar'!AX39,'Curs, Seminar'!AX39,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24" t="str">
        <f>IF(NOT(ISBLANK('Curs, Seminar'!C40)),
IF('Curs, Seminar'!AX40,"Eliberat",
ROUND(SUM(C36:E36),0)),
"")</f>
        <v/>
      </c>
      <c r="G36" s="23" t="str">
        <f>IF(NOT(ISBLANK('Curs, Seminar'!C40)),
IF('Curs, Seminar'!AX40,'Curs, Seminar'!AX40,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24" t="str">
        <f>IF(NOT(ISBLANK('Curs, Seminar'!C41)),
IF('Curs, Seminar'!AX41,"Eliberat",
ROUND(SUM(C37:E37),0)),
"")</f>
        <v/>
      </c>
      <c r="G37" s="23" t="str">
        <f>IF(NOT(ISBLANK('Curs, Seminar'!C41)),
IF('Curs, Seminar'!AX41,'Curs, Seminar'!AX41,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24" t="str">
        <f>IF(NOT(ISBLANK('Curs, Seminar'!C42)),
IF('Curs, Seminar'!AX42,"Eliberat",
ROUND(SUM(C38:E38),0)),
"")</f>
        <v/>
      </c>
      <c r="G38" s="23" t="str">
        <f>IF(NOT(ISBLANK('Curs, Seminar'!C42)),
IF('Curs, Seminar'!AX42,'Curs, Seminar'!AX42,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24" t="str">
        <f>IF(NOT(ISBLANK('Curs, Seminar'!C43)),
IF('Curs, Seminar'!AX43,"Eliberat",
ROUND(SUM(C39:E39),0)),
"")</f>
        <v/>
      </c>
      <c r="G39" s="23" t="str">
        <f>IF(NOT(ISBLANK('Curs, Seminar'!C43)),
IF('Curs, Seminar'!AX43,'Curs, Seminar'!AX43,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24" t="str">
        <f>IF(NOT(ISBLANK('Curs, Seminar'!C44)),
IF('Curs, Seminar'!AX44,"Eliberat",
ROUND(SUM(C40:E40),0)),
"")</f>
        <v/>
      </c>
      <c r="G40" s="23" t="str">
        <f>IF(NOT(ISBLANK('Curs, Seminar'!C44)),
IF('Curs, Seminar'!AX44,'Curs, Seminar'!AX44,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24" t="str">
        <f>IF(NOT(ISBLANK('Curs, Seminar'!C45)),
IF('Curs, Seminar'!AX45,"Eliberat",
ROUND(SUM(C41:E41),0)),
"")</f>
        <v/>
      </c>
      <c r="G41" s="23" t="str">
        <f>IF(NOT(ISBLANK('Curs, Seminar'!C45)),
IF('Curs, Seminar'!AX45,'Curs, Seminar'!AX45,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24" t="str">
        <f>IF(NOT(ISBLANK('Curs, Seminar'!C46)),
IF('Curs, Seminar'!AX46,"Eliberat",
ROUND(SUM(C42:E42),0)),
"")</f>
        <v/>
      </c>
      <c r="G42" s="23" t="str">
        <f>IF(NOT(ISBLANK('Curs, Seminar'!C46)),
IF('Curs, Seminar'!AX46,'Curs, Seminar'!AX46,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24" t="str">
        <f>IF(NOT(ISBLANK('Curs, Seminar'!C47)),
IF('Curs, Seminar'!AX47,"Eliberat",
ROUND(SUM(C43:E43),0)),
"")</f>
        <v/>
      </c>
      <c r="G43" s="23" t="str">
        <f>IF(NOT(ISBLANK('Curs, Seminar'!C47)),
IF('Curs, Seminar'!AX47,'Curs, Seminar'!AX47,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24" t="str">
        <f>IF(NOT(ISBLANK('Curs, Seminar'!C48)),
IF('Curs, Seminar'!AX48,"Eliberat",
ROUND(SUM(C44:E44),0)),
"")</f>
        <v/>
      </c>
      <c r="G44" s="23" t="str">
        <f>IF(NOT(ISBLANK('Curs, Seminar'!C48)),
IF('Curs, Seminar'!AX48,'Curs, Seminar'!AX48,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24" t="str">
        <f>IF(NOT(ISBLANK('Curs, Seminar'!C49)),
IF('Curs, Seminar'!AX49,"Eliberat",
ROUND(SUM(C45:E45),0)),
"")</f>
        <v/>
      </c>
      <c r="G45" s="23" t="str">
        <f>IF(NOT(ISBLANK('Curs, Seminar'!C49)),
IF('Curs, Seminar'!AX49,'Curs, Seminar'!AX49,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24" t="str">
        <f>IF(NOT(ISBLANK('Curs, Seminar'!C50)),
IF('Curs, Seminar'!AX50,"Eliberat",
ROUND(SUM(C46:E46),0)),
"")</f>
        <v/>
      </c>
      <c r="G46" s="23" t="str">
        <f>IF(NOT(ISBLANK('Curs, Seminar'!C50)),
IF('Curs, Seminar'!AX50,'Curs, Seminar'!AX50,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24" t="str">
        <f>IF(NOT(ISBLANK('Curs, Seminar'!C51)),
IF('Curs, Seminar'!AX51,"Eliberat",
ROUND(SUM(C47:E47),0)),
"")</f>
        <v/>
      </c>
      <c r="G47" s="23" t="str">
        <f>IF(NOT(ISBLANK('Curs, Seminar'!C51)),
IF('Curs, Seminar'!AX51,'Curs, Seminar'!AX51,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24" t="str">
        <f>IF(NOT(ISBLANK('Curs, Seminar'!C52)),
IF('Curs, Seminar'!AX52,"Eliberat",
ROUND(SUM(C48:E48),0)),
"")</f>
        <v/>
      </c>
      <c r="G48" s="23" t="str">
        <f>IF(NOT(ISBLANK('Curs, Seminar'!C52)),
IF('Curs, Seminar'!AX52,'Curs, Seminar'!AX52,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24" t="str">
        <f>IF(NOT(ISBLANK('Curs, Seminar'!C53)),
IF('Curs, Seminar'!AX53,"Eliberat",
ROUND(SUM(C49:E49),0)),
"")</f>
        <v/>
      </c>
      <c r="G49" s="23" t="str">
        <f>IF(NOT(ISBLANK('Curs, Seminar'!C53)),
IF('Curs, Seminar'!AX53,'Curs, Seminar'!AX53,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24" t="str">
        <f>IF(NOT(ISBLANK('Curs, Seminar'!C54)),
IF('Curs, Seminar'!AX54,"Eliberat",
ROUND(SUM(C50:E50),0)),
"")</f>
        <v/>
      </c>
      <c r="G50" s="23" t="str">
        <f>IF(NOT(ISBLANK('Curs, Seminar'!C54)),
IF('Curs, Seminar'!AX54,'Curs, Seminar'!AX54,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24" t="str">
        <f>IF(NOT(ISBLANK('Curs, Seminar'!C55)),
IF('Curs, Seminar'!AX55,"Eliberat",
ROUND(SUM(C51:E51),0)),
"")</f>
        <v/>
      </c>
      <c r="G51" s="23" t="str">
        <f>IF(NOT(ISBLANK('Curs, Seminar'!C55)),
IF('Curs, Seminar'!AX55,'Curs, Seminar'!AX55,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24" t="str">
        <f>IF(NOT(ISBLANK('Curs, Seminar'!C56)),
IF('Curs, Seminar'!AX56,"Eliberat",
ROUND(SUM(C52:E52),0)),
"")</f>
        <v/>
      </c>
      <c r="G52" s="23" t="str">
        <f>IF(NOT(ISBLANK('Curs, Seminar'!C56)),
IF('Curs, Seminar'!AX56,'Curs, Seminar'!AX56,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24" t="str">
        <f>IF(NOT(ISBLANK('Curs, Seminar'!C57)),
IF('Curs, Seminar'!AX57,"Eliberat",
ROUND(SUM(C53:E53),0)),
"")</f>
        <v/>
      </c>
      <c r="G53" s="23" t="str">
        <f>IF(NOT(ISBLANK('Curs, Seminar'!C57)),
IF('Curs, Seminar'!AX57,'Curs, Seminar'!AX57,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24" t="str">
        <f>IF(NOT(ISBLANK('Curs, Seminar'!C58)),
IF('Curs, Seminar'!AX58,"Eliberat",
ROUND(SUM(C54:E54),0)),
"")</f>
        <v/>
      </c>
      <c r="G54" s="23" t="str">
        <f>IF(NOT(ISBLANK('Curs, Seminar'!C58)),
IF('Curs, Seminar'!AX58,'Curs, Seminar'!AX58,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24" t="str">
        <f>IF(NOT(ISBLANK('Curs, Seminar'!C59)),
IF('Curs, Seminar'!AX59,"Eliberat",
ROUND(SUM(C55:E55),0)),
"")</f>
        <v/>
      </c>
      <c r="G55" s="23" t="str">
        <f>IF(NOT(ISBLANK('Curs, Seminar'!C59)),
IF('Curs, Seminar'!AX59,'Curs, Seminar'!AX59,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24" t="str">
        <f>IF(NOT(ISBLANK('Curs, Seminar'!C60)),
IF('Curs, Seminar'!AX60,"Eliberat",
ROUND(SUM(C56:E56),0)),
"")</f>
        <v/>
      </c>
      <c r="G56" s="23" t="str">
        <f>IF(NOT(ISBLANK('Curs, Seminar'!C60)),
IF('Curs, Seminar'!AX60,'Curs, Seminar'!AX60,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24" t="str">
        <f>IF(NOT(ISBLANK('Curs, Seminar'!C61)),
IF('Curs, Seminar'!AX61,"Eliberat",
ROUND(SUM(C57:E57),0)),
"")</f>
        <v/>
      </c>
      <c r="G57" s="23" t="str">
        <f>IF(NOT(ISBLANK('Curs, Seminar'!C61)),
IF('Curs, Seminar'!AX61,'Curs, Seminar'!AX61,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24" t="str">
        <f>IF(NOT(ISBLANK('Curs, Seminar'!C62)),
IF('Curs, Seminar'!AX62,"Eliberat",
ROUND(SUM(C58:E58),0)),
"")</f>
        <v/>
      </c>
      <c r="G58" s="23" t="str">
        <f>IF(NOT(ISBLANK('Curs, Seminar'!C62)),
IF('Curs, Seminar'!AX62,'Curs, Seminar'!AX62,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24" t="str">
        <f>IF(NOT(ISBLANK('Curs, Seminar'!C63)),
IF('Curs, Seminar'!AX63,"Eliberat",
ROUND(SUM(C59:E59),0)),
"")</f>
        <v/>
      </c>
      <c r="G59" s="23" t="str">
        <f>IF(NOT(ISBLANK('Curs, Seminar'!C63)),
IF('Curs, Seminar'!AX63,'Curs, Seminar'!AX63,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24" t="str">
        <f>IF(NOT(ISBLANK('Curs, Seminar'!C64)),
IF('Curs, Seminar'!AX64,"Eliberat",
ROUND(SUM(C60:E60),0)),
"")</f>
        <v/>
      </c>
      <c r="G60" s="23" t="str">
        <f>IF(NOT(ISBLANK('Curs, Seminar'!C64)),
IF('Curs, Seminar'!AX64,'Curs, Seminar'!AX64,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24" t="str">
        <f>IF(NOT(ISBLANK('Curs, Seminar'!C65)),
IF('Curs, Seminar'!AX65,"Eliberat",
ROUND(SUM(C61:E61),0)),
"")</f>
        <v/>
      </c>
      <c r="G61" s="23" t="str">
        <f>IF(NOT(ISBLANK('Curs, Seminar'!C65)),
IF('Curs, Seminar'!AX65,'Curs, Seminar'!AX65,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24" t="str">
        <f>IF(NOT(ISBLANK('Curs, Seminar'!C66)),
IF('Curs, Seminar'!AX66,"Eliberat",
ROUND(SUM(C62:E62),0)),
"")</f>
        <v/>
      </c>
      <c r="G62" s="23" t="str">
        <f>IF(NOT(ISBLANK('Curs, Seminar'!C66)),
IF('Curs, Seminar'!AX66,'Curs, Seminar'!AX66,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24" t="str">
        <f>IF(NOT(ISBLANK('Curs, Seminar'!C67)),
IF('Curs, Seminar'!AX67,"Eliberat",
ROUND(SUM(C63:E63),0)),
"")</f>
        <v/>
      </c>
      <c r="G63" s="23" t="str">
        <f>IF(NOT(ISBLANK('Curs, Seminar'!C67)),
IF('Curs, Seminar'!AX67,'Curs, Seminar'!AX67,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24" t="str">
        <f>IF(NOT(ISBLANK('Curs, Seminar'!C68)),
IF('Curs, Seminar'!AX68,"Eliberat",
ROUND(SUM(C64:E64),0)),
"")</f>
        <v/>
      </c>
      <c r="G64" s="23" t="str">
        <f>IF(NOT(ISBLANK('Curs, Seminar'!C68)),
IF('Curs, Seminar'!AX68,'Curs, Seminar'!AX68,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24" t="str">
        <f>IF(NOT(ISBLANK('Curs, Seminar'!C69)),
IF('Curs, Seminar'!AX69,"Eliberat",
ROUND(SUM(C65:E65),0)),
"")</f>
        <v/>
      </c>
      <c r="G65" s="23" t="str">
        <f>IF(NOT(ISBLANK('Curs, Seminar'!C69)),
IF('Curs, Seminar'!AX69,'Curs, Seminar'!AX69,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24" t="str">
        <f>IF(NOT(ISBLANK('Curs, Seminar'!C70)),
IF('Curs, Seminar'!AX70,"Eliberat",
ROUND(SUM(C66:E66),0)),
"")</f>
        <v/>
      </c>
      <c r="G66" s="23" t="str">
        <f>IF(NOT(ISBLANK('Curs, Seminar'!C70)),
IF('Curs, Seminar'!AX70,'Curs, Seminar'!AX70,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24" t="str">
        <f>IF(NOT(ISBLANK('Curs, Seminar'!C71)),
IF('Curs, Seminar'!AX71,"Eliberat",
ROUND(SUM(C67:E67),0)),
"")</f>
        <v/>
      </c>
      <c r="G67" s="23" t="str">
        <f>IF(NOT(ISBLANK('Curs, Seminar'!C71)),
IF('Curs, Seminar'!AX71,'Curs, Seminar'!AX71,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24" t="str">
        <f>IF(NOT(ISBLANK('Curs, Seminar'!C72)),
IF('Curs, Seminar'!AX72,"Eliberat",
ROUND(SUM(C68:E68),0)),
"")</f>
        <v/>
      </c>
      <c r="G68" s="23" t="str">
        <f>IF(NOT(ISBLANK('Curs, Seminar'!C72)),
IF('Curs, Seminar'!AX72,'Curs, Seminar'!AX72,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24" t="str">
        <f>IF(NOT(ISBLANK('Curs, Seminar'!C73)),
IF('Curs, Seminar'!AX73,"Eliberat",
ROUND(SUM(C69:E69),0)),
"")</f>
        <v/>
      </c>
      <c r="G69" s="23" t="str">
        <f>IF(NOT(ISBLANK('Curs, Seminar'!C73)),
IF('Curs, Seminar'!AX73,'Curs, Seminar'!AX73,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24" t="str">
        <f>IF(NOT(ISBLANK('Curs, Seminar'!C74)),
IF('Curs, Seminar'!AX74,"Eliberat",
ROUND(SUM(C70:E70),0)),
"")</f>
        <v/>
      </c>
      <c r="G70" s="23" t="str">
        <f>IF(NOT(ISBLANK('Curs, Seminar'!C74)),
IF('Curs, Seminar'!AX74,'Curs, Seminar'!AX74,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24" t="str">
        <f>IF(NOT(ISBLANK('Curs, Seminar'!C75)),
IF('Curs, Seminar'!AX75,"Eliberat",
ROUND(SUM(C71:E71),0)),
"")</f>
        <v/>
      </c>
      <c r="G71" s="23" t="str">
        <f>IF(NOT(ISBLANK('Curs, Seminar'!C75)),
IF('Curs, Seminar'!AX75,'Curs, Seminar'!AX75,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24" t="str">
        <f>IF(NOT(ISBLANK('Curs, Seminar'!C76)),
IF('Curs, Seminar'!AX76,"Eliberat",
ROUND(SUM(C72:E72),0)),
"")</f>
        <v/>
      </c>
      <c r="G72" s="23" t="str">
        <f>IF(NOT(ISBLANK('Curs, Seminar'!C76)),
IF('Curs, Seminar'!AX76,'Curs, Seminar'!AX76,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24" t="str">
        <f>IF(NOT(ISBLANK('Curs, Seminar'!C77)),
IF('Curs, Seminar'!AX77,"Eliberat",
ROUND(SUM(C73:E73),0)),
"")</f>
        <v/>
      </c>
      <c r="G73" s="23" t="str">
        <f>IF(NOT(ISBLANK('Curs, Seminar'!C77)),
IF('Curs, Seminar'!AX77,'Curs, Seminar'!AX77,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24" t="str">
        <f>IF(NOT(ISBLANK('Curs, Seminar'!C78)),
IF('Curs, Seminar'!AX78,"Eliberat",
ROUND(SUM(C74:E74),0)),
"")</f>
        <v/>
      </c>
      <c r="G74" s="23" t="str">
        <f>IF(NOT(ISBLANK('Curs, Seminar'!C78)),
IF('Curs, Seminar'!AX78,'Curs, Seminar'!AX78,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24" t="str">
        <f>IF(NOT(ISBLANK('Curs, Seminar'!C79)),
IF('Curs, Seminar'!AX79,"Eliberat",
ROUND(SUM(C75:E75),0)),
"")</f>
        <v/>
      </c>
      <c r="G75" s="23" t="str">
        <f>IF(NOT(ISBLANK('Curs, Seminar'!C79)),
IF('Curs, Seminar'!AX79,'Curs, Seminar'!AX79,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24" t="str">
        <f>IF(NOT(ISBLANK('Curs, Seminar'!C80)),
IF('Curs, Seminar'!AX80,"Eliberat",
ROUND(SUM(C76:E76),0)),
"")</f>
        <v/>
      </c>
      <c r="G76" s="23" t="str">
        <f>IF(NOT(ISBLANK('Curs, Seminar'!C80)),
IF('Curs, Seminar'!AX80,'Curs, Seminar'!AX80,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24" t="str">
        <f>IF(NOT(ISBLANK('Curs, Seminar'!C81)),
IF('Curs, Seminar'!AX81,"Eliberat",
ROUND(SUM(C77:E77),0)),
"")</f>
        <v/>
      </c>
      <c r="G77" s="23" t="str">
        <f>IF(NOT(ISBLANK('Curs, Seminar'!C81)),
IF('Curs, Seminar'!AX81,'Curs, Seminar'!AX81,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24" t="str">
        <f>IF(NOT(ISBLANK('Curs, Seminar'!C82)),
IF('Curs, Seminar'!AX82,"Eliberat",
ROUND(SUM(C78:E78),0)),
"")</f>
        <v/>
      </c>
      <c r="G78" s="23" t="str">
        <f>IF(NOT(ISBLANK('Curs, Seminar'!C82)),
IF('Curs, Seminar'!AX82,'Curs, Seminar'!AX82,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24" t="str">
        <f>IF(NOT(ISBLANK('Curs, Seminar'!C83)),
IF('Curs, Seminar'!AX83,"Eliberat",
ROUND(SUM(C79:E79),0)),
"")</f>
        <v/>
      </c>
      <c r="G79" s="23" t="str">
        <f>IF(NOT(ISBLANK('Curs, Seminar'!C83)),
IF('Curs, Seminar'!AX83,'Curs, Seminar'!AX83,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24" t="str">
        <f>IF(NOT(ISBLANK('Curs, Seminar'!C84)),
IF('Curs, Seminar'!AX84,"Eliberat",
ROUND(SUM(C80:E80),0)),
"")</f>
        <v/>
      </c>
      <c r="G80" s="23" t="str">
        <f>IF(NOT(ISBLANK('Curs, Seminar'!C84)),
IF('Curs, Seminar'!AX84,'Curs, Seminar'!AX84,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24" t="str">
        <f>IF(NOT(ISBLANK('Curs, Seminar'!C85)),
IF('Curs, Seminar'!AX85,"Eliberat",
ROUND(SUM(C81:E81),0)),
"")</f>
        <v/>
      </c>
      <c r="G81" s="23" t="str">
        <f>IF(NOT(ISBLANK('Curs, Seminar'!C85)),
IF('Curs, Seminar'!AX85,'Curs, Seminar'!AX85,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24" t="str">
        <f>IF(NOT(ISBLANK('Curs, Seminar'!C86)),
IF('Curs, Seminar'!AX86,"Eliberat",
ROUND(SUM(C82:E82),0)),
"")</f>
        <v/>
      </c>
      <c r="G82" s="23" t="str">
        <f>IF(NOT(ISBLANK('Curs, Seminar'!C86)),
IF('Curs, Seminar'!AX86,'Curs, Seminar'!AX86,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24" t="str">
        <f>IF(NOT(ISBLANK('Curs, Seminar'!C87)),
IF('Curs, Seminar'!AX87,"Eliberat",
ROUND(SUM(C83:E83),0)),
"")</f>
        <v/>
      </c>
      <c r="G83" s="23" t="str">
        <f>IF(NOT(ISBLANK('Curs, Seminar'!C87)),
IF('Curs, Seminar'!AX87,'Curs, Seminar'!AX87,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24" t="str">
        <f>IF(NOT(ISBLANK('Curs, Seminar'!C88)),
IF('Curs, Seminar'!AX88,"Eliberat",
ROUND(SUM(C84:E84),0)),
"")</f>
        <v/>
      </c>
      <c r="G84" s="23" t="str">
        <f>IF(NOT(ISBLANK('Curs, Seminar'!C88)),
IF('Curs, Seminar'!AX88,'Curs, Seminar'!AX88,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24" t="str">
        <f>IF(NOT(ISBLANK('Curs, Seminar'!C89)),
IF('Curs, Seminar'!AX89,"Eliberat",
ROUND(SUM(C85:E85),0)),
"")</f>
        <v/>
      </c>
      <c r="G85" s="23" t="str">
        <f>IF(NOT(ISBLANK('Curs, Seminar'!C89)),
IF('Curs, Seminar'!AX89,'Curs, Seminar'!AX89,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24" t="str">
        <f>IF(NOT(ISBLANK('Curs, Seminar'!C90)),
IF('Curs, Seminar'!AX90,"Eliberat",
ROUND(SUM(C86:E86),0)),
"")</f>
        <v/>
      </c>
      <c r="G86" s="23" t="str">
        <f>IF(NOT(ISBLANK('Curs, Seminar'!C90)),
IF('Curs, Seminar'!AX90,'Curs, Seminar'!AX90,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24" t="str">
        <f>IF(NOT(ISBLANK('Curs, Seminar'!C91)),
IF('Curs, Seminar'!AX91,"Eliberat",
ROUND(SUM(C87:E87),0)),
"")</f>
        <v/>
      </c>
      <c r="G87" s="23" t="str">
        <f>IF(NOT(ISBLANK('Curs, Seminar'!C91)),
IF('Curs, Seminar'!AX91,'Curs, Seminar'!AX91,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24" t="str">
        <f>IF(NOT(ISBLANK('Curs, Seminar'!C92)),
IF('Curs, Seminar'!AX92,"Eliberat",
ROUND(SUM(C88:E88),0)),
"")</f>
        <v/>
      </c>
      <c r="G88" s="23" t="str">
        <f>IF(NOT(ISBLANK('Curs, Seminar'!C92)),
IF('Curs, Seminar'!AX92,'Curs, Seminar'!AX92,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24" t="str">
        <f>IF(NOT(ISBLANK('Curs, Seminar'!C93)),
IF('Curs, Seminar'!AX93,"Eliberat",
ROUND(SUM(C89:E89),0)),
"")</f>
        <v/>
      </c>
      <c r="G89" s="23" t="str">
        <f>IF(NOT(ISBLANK('Curs, Seminar'!C93)),
IF('Curs, Seminar'!AX93,'Curs, Seminar'!AX93,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24" t="str">
        <f>IF(NOT(ISBLANK('Curs, Seminar'!C94)),
IF('Curs, Seminar'!AX94,"Eliberat",
ROUND(SUM(C90:E90),0)),
"")</f>
        <v/>
      </c>
      <c r="G90" s="23" t="str">
        <f>IF(NOT(ISBLANK('Curs, Seminar'!C94)),
IF('Curs, Seminar'!AX94,'Curs, Seminar'!AX94,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24" t="str">
        <f>IF(NOT(ISBLANK('Curs, Seminar'!C95)),
IF('Curs, Seminar'!AX95,"Eliberat",
ROUND(SUM(C91:E91),0)),
"")</f>
        <v/>
      </c>
      <c r="G91" s="23" t="str">
        <f>IF(NOT(ISBLANK('Curs, Seminar'!C95)),
IF('Curs, Seminar'!AX95,'Curs, Seminar'!AX95,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24" t="str">
        <f>IF(NOT(ISBLANK('Curs, Seminar'!C96)),
IF('Curs, Seminar'!AX96,"Eliberat",
ROUND(SUM(C92:E92),0)),
"")</f>
        <v/>
      </c>
      <c r="G92" s="23" t="str">
        <f>IF(NOT(ISBLANK('Curs, Seminar'!C96)),
IF('Curs, Seminar'!AX96,'Curs, Seminar'!AX96,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24" t="str">
        <f>IF(NOT(ISBLANK('Curs, Seminar'!C97)),
IF('Curs, Seminar'!AX97,"Eliberat",
ROUND(SUM(C93:E93),0)),
"")</f>
        <v/>
      </c>
      <c r="G93" s="23" t="str">
        <f>IF(NOT(ISBLANK('Curs, Seminar'!C97)),
IF('Curs, Seminar'!AX97,'Curs, Seminar'!AX97,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24" t="str">
        <f>IF(NOT(ISBLANK('Curs, Seminar'!C98)),
IF('Curs, Seminar'!AX98,"Eliberat",
ROUND(SUM(C94:E94),0)),
"")</f>
        <v/>
      </c>
      <c r="G94" s="23" t="str">
        <f>IF(NOT(ISBLANK('Curs, Seminar'!C98)),
IF('Curs, Seminar'!AX98,'Curs, Seminar'!AX98,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24" t="str">
        <f>IF(NOT(ISBLANK('Curs, Seminar'!C99)),
IF('Curs, Seminar'!AX99,"Eliberat",
ROUND(SUM(C95:E95),0)),
"")</f>
        <v/>
      </c>
      <c r="G95" s="23" t="str">
        <f>IF(NOT(ISBLANK('Curs, Seminar'!C99)),
IF('Curs, Seminar'!AX99,'Curs, Seminar'!AX99,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24" t="str">
        <f>IF(NOT(ISBLANK('Curs, Seminar'!C100)),
IF('Curs, Seminar'!AX100,"Eliberat",
ROUND(SUM(C96:E96),0)),
"")</f>
        <v/>
      </c>
      <c r="G96" s="23" t="str">
        <f>IF(NOT(ISBLANK('Curs, Seminar'!C100)),
IF('Curs, Seminar'!AX100,'Curs, Seminar'!AX100,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24" t="str">
        <f>IF(NOT(ISBLANK('Curs, Seminar'!C101)),
IF('Curs, Seminar'!AX101,"Eliberat",
ROUND(SUM(C97:E97),0)),
"")</f>
        <v/>
      </c>
      <c r="G97" s="23" t="str">
        <f>IF(NOT(ISBLANK('Curs, Seminar'!C101)),
IF('Curs, Seminar'!AX101,'Curs, Seminar'!AX101,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24" t="str">
        <f>IF(NOT(ISBLANK('Curs, Seminar'!C102)),
IF('Curs, Seminar'!AX102,"Eliberat",
ROUND(SUM(C98:E98),0)),
"")</f>
        <v/>
      </c>
      <c r="G98" s="23" t="str">
        <f>IF(NOT(ISBLANK('Curs, Seminar'!C102)),
IF('Curs, Seminar'!AX102,'Curs, Seminar'!AX102,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24" t="str">
        <f>IF(NOT(ISBLANK('Curs, Seminar'!C103)),
IF('Curs, Seminar'!AX103,"Eliberat",
ROUND(SUM(C99:E99),0)),
"")</f>
        <v/>
      </c>
      <c r="G99" s="23" t="str">
        <f>IF(NOT(ISBLANK('Curs, Seminar'!C103)),
IF('Curs, Seminar'!AX103,'Curs, Seminar'!AX103,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24" t="str">
        <f>IF(NOT(ISBLANK('Curs, Seminar'!C104)),
IF('Curs, Seminar'!AX104,"Eliberat",
ROUND(SUM(C100:E100),0)),
"")</f>
        <v/>
      </c>
      <c r="G100" s="23" t="str">
        <f>IF(NOT(ISBLANK('Curs, Seminar'!C104)),
IF('Curs, Seminar'!AX104,'Curs, Seminar'!AX104,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24" t="str">
        <f>IF(NOT(ISBLANK('Curs, Seminar'!C105)),
IF('Curs, Seminar'!AX105,"Eliberat",
ROUND(SUM(C101:E101),0)),
"")</f>
        <v/>
      </c>
      <c r="G101" s="23" t="str">
        <f>IF(NOT(ISBLANK('Curs, Seminar'!C105)),
IF('Curs, Seminar'!AX105,'Curs, Seminar'!AX105,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1D21-3E27-4F65-B0B7-59DA83A74B10}">
  <dimension ref="A1:P101"/>
  <sheetViews>
    <sheetView zoomScale="85" zoomScaleNormal="85" workbookViewId="0">
      <selection activeCell="K15" sqref="K15"/>
    </sheetView>
  </sheetViews>
  <sheetFormatPr defaultRowHeight="14.4" x14ac:dyDescent="0.3"/>
  <cols>
    <col min="1" max="1" width="4.44140625" customWidth="1"/>
    <col min="2" max="2" width="26" customWidth="1"/>
    <col min="3" max="3" width="7.33203125" customWidth="1"/>
    <col min="4" max="5" width="8.6640625" customWidth="1"/>
    <col min="6" max="6" width="10.109375" customWidth="1"/>
    <col min="7" max="8" width="8.6640625" customWidth="1"/>
    <col min="9" max="9" width="10.109375" customWidth="1"/>
    <col min="10" max="10" width="8.6640625" customWidth="1"/>
    <col min="11" max="11" width="11.109375" bestFit="1" customWidth="1"/>
    <col min="12" max="12" width="11.5546875" customWidth="1"/>
    <col min="16" max="16" width="8.6640625" customWidth="1"/>
  </cols>
  <sheetData>
    <row r="1" spans="1:16" ht="36" x14ac:dyDescent="0.35">
      <c r="A1" s="3" t="s">
        <v>0</v>
      </c>
      <c r="B1" s="4" t="s">
        <v>1</v>
      </c>
      <c r="C1" s="21" t="s">
        <v>42</v>
      </c>
      <c r="D1" s="21" t="s">
        <v>44</v>
      </c>
      <c r="E1" s="21" t="s">
        <v>43</v>
      </c>
      <c r="F1" s="25" t="s">
        <v>36</v>
      </c>
      <c r="G1" s="5" t="s">
        <v>31</v>
      </c>
      <c r="H1" s="6" t="s">
        <v>32</v>
      </c>
      <c r="I1" s="7"/>
      <c r="J1" s="6"/>
      <c r="K1" s="160" t="s">
        <v>69</v>
      </c>
      <c r="L1" s="160"/>
      <c r="M1" s="8"/>
      <c r="N1" s="9"/>
      <c r="O1" s="9"/>
      <c r="P1" s="9"/>
    </row>
    <row r="2" spans="1:16" ht="18" x14ac:dyDescent="0.35">
      <c r="A2" s="30">
        <f>IF(NOT(ISBLANK('Curs, Seminar'!B6)),'Curs, Seminar'!B6,"")</f>
        <v>1</v>
      </c>
      <c r="B2" s="31" t="str">
        <f>IF(NOT(ISBLANK('Curs, Seminar'!C6)),'Curs, Seminar'!C6,"")</f>
        <v>Nume, Prenume</v>
      </c>
      <c r="C2" s="10"/>
      <c r="D2" s="10"/>
      <c r="E2" s="10"/>
      <c r="F2" s="24">
        <f>IF(NOT(ISBLANK('Curs, Seminar'!C6)),
IF('Curs, Seminar'!AX6,"Eliberat",
ROUND(SUM(C2:E2),0)),
"")</f>
        <v>0</v>
      </c>
      <c r="G2" s="23" t="str">
        <f>IF(NOT(ISBLANK('Curs, Seminar'!C6)),
IF('Curs, Seminar'!AX6,'Curs, Seminar'!AX6,
IF(F2=0,"n/p",
IF(AND(F2&gt;=$H$3,F2&lt;=$I$3),$J$3,
IF(AND(F2&gt;=$H$4,F2&lt;=$I$4),$J$4,
IF(AND(F2&gt;=$H$5,F2&lt;=$I$5),$J$5,
IF(AND(F2&gt;=$H$6,F2&lt;=$I$6),$J$6,
IF(AND(F2&gt;=$H$7,F2&lt;=$I$7),$J$7,
IF(AND(F2&gt;=$H$8,F2&lt;=$I$8),$J$8,
IF(AND(F2&gt;=$H$9,F2&lt;=$I$9),$J$9,
IF(AND(F2&gt;=$H$10,F2&lt;=$I$10),$J$10,
IF(AND(F2&gt;=$H$11,F2&lt;=$I$11),$J$11))))))))))),
"")</f>
        <v>n/p</v>
      </c>
      <c r="H2" s="6" t="s">
        <v>34</v>
      </c>
      <c r="I2" s="6"/>
      <c r="J2" s="12" t="s">
        <v>31</v>
      </c>
      <c r="K2" s="27" t="s">
        <v>31</v>
      </c>
      <c r="L2" s="27" t="s">
        <v>33</v>
      </c>
      <c r="M2" s="8"/>
      <c r="N2" s="13"/>
      <c r="O2" s="13"/>
      <c r="P2" s="13"/>
    </row>
    <row r="3" spans="1:16" ht="18" x14ac:dyDescent="0.35">
      <c r="A3" s="30" t="str">
        <f>IF(NOT(ISBLANK('Curs, Seminar'!B7)),'Curs, Seminar'!B7,"")</f>
        <v/>
      </c>
      <c r="B3" s="31" t="str">
        <f>IF(NOT(ISBLANK('Curs, Seminar'!C7)),'Curs, Seminar'!C7,"")</f>
        <v/>
      </c>
      <c r="C3" s="10"/>
      <c r="D3" s="10"/>
      <c r="E3" s="10"/>
      <c r="F3" s="24" t="str">
        <f>IF(NOT(ISBLANK('Curs, Seminar'!C7)),
IF('Curs, Seminar'!AX7,"Eliberat",
ROUND(SUM(C3:E3),0)),
"")</f>
        <v/>
      </c>
      <c r="G3" s="23" t="str">
        <f>IF(NOT(ISBLANK('Curs, Seminar'!C7)),
IF('Curs, Seminar'!AX7,'Curs, Seminar'!AX7,
IF(F3=0,"n/p",
IF(AND(F3&gt;=$H$3,F3&lt;=$I$3),$J$3,
IF(AND(F3&gt;=$H$4,F3&lt;=$I$4),$J$4,
IF(AND(F3&gt;=$H$5,F3&lt;=$I$5),$J$5,
IF(AND(F3&gt;=$H$6,F3&lt;=$I$6),$J$6,
IF(AND(F3&gt;=$H$7,F3&lt;=$I$7),$J$7,
IF(AND(F3&gt;=$H$8,F3&lt;=$I$8),$J$8,
IF(AND(F3&gt;=$H$9,F3&lt;=$I$9),$J$9,
IF(AND(F3&gt;=$H$10,F3&lt;=$I$10),$J$10,
IF(AND(F3&gt;=$H$11,F3&lt;=$I$11),$J$11))))))))))),
"")</f>
        <v/>
      </c>
      <c r="H3" s="22">
        <v>0</v>
      </c>
      <c r="I3" s="22">
        <v>3</v>
      </c>
      <c r="J3" s="12">
        <v>2</v>
      </c>
      <c r="K3" s="29">
        <v>1</v>
      </c>
      <c r="L3" s="27">
        <f>COUNTIF($G$2:$G101,K3)</f>
        <v>0</v>
      </c>
      <c r="M3" s="8"/>
      <c r="N3" s="13"/>
      <c r="O3" s="13"/>
      <c r="P3" s="13"/>
    </row>
    <row r="4" spans="1:16" ht="18" x14ac:dyDescent="0.35">
      <c r="A4" s="30" t="str">
        <f>IF(NOT(ISBLANK('Curs, Seminar'!B8)),'Curs, Seminar'!B8,"")</f>
        <v/>
      </c>
      <c r="B4" s="31" t="str">
        <f>IF(NOT(ISBLANK('Curs, Seminar'!C8)),'Curs, Seminar'!C8,"")</f>
        <v/>
      </c>
      <c r="C4" s="10"/>
      <c r="D4" s="10"/>
      <c r="E4" s="10"/>
      <c r="F4" s="24" t="str">
        <f>IF(NOT(ISBLANK('Curs, Seminar'!C8)),
IF('Curs, Seminar'!AX8,"Eliberat",
ROUND(SUM(C4:E4),0)),
"")</f>
        <v/>
      </c>
      <c r="G4" s="23" t="str">
        <f>IF(NOT(ISBLANK('Curs, Seminar'!C8)),
IF('Curs, Seminar'!AX8,'Curs, Seminar'!AX8,
IF(F4=0,"n/p",
IF(AND(F4&gt;=$H$3,F4&lt;=$I$3),$J$3,
IF(AND(F4&gt;=$H$4,F4&lt;=$I$4),$J$4,
IF(AND(F4&gt;=$H$5,F4&lt;=$I$5),$J$5,
IF(AND(F4&gt;=$H$6,F4&lt;=$I$6),$J$6,
IF(AND(F4&gt;=$H$7,F4&lt;=$I$7),$J$7,
IF(AND(F4&gt;=$H$8,F4&lt;=$I$8),$J$8,
IF(AND(F4&gt;=$H$9,F4&lt;=$I$9),$J$9,
IF(AND(F4&gt;=$H$10,F4&lt;=$I$10),$J$10,
IF(AND(F4&gt;=$H$11,F4&lt;=$I$11),$J$11))))))))))),
"")</f>
        <v/>
      </c>
      <c r="H4" s="22">
        <v>4</v>
      </c>
      <c r="I4" s="22">
        <v>7</v>
      </c>
      <c r="J4" s="12">
        <v>3</v>
      </c>
      <c r="K4" s="28">
        <v>2</v>
      </c>
      <c r="L4" s="27">
        <f>COUNTIF($G$2:$G102,K4)</f>
        <v>0</v>
      </c>
      <c r="M4" s="8"/>
      <c r="N4" s="13"/>
      <c r="O4" s="13"/>
      <c r="P4" s="13"/>
    </row>
    <row r="5" spans="1:16" ht="18" x14ac:dyDescent="0.35">
      <c r="A5" s="30" t="str">
        <f>IF(NOT(ISBLANK('Curs, Seminar'!B9)),'Curs, Seminar'!B9,"")</f>
        <v/>
      </c>
      <c r="B5" s="31" t="str">
        <f>IF(NOT(ISBLANK('Curs, Seminar'!C9)),'Curs, Seminar'!C9,"")</f>
        <v/>
      </c>
      <c r="C5" s="10"/>
      <c r="D5" s="10"/>
      <c r="E5" s="10"/>
      <c r="F5" s="24" t="str">
        <f>IF(NOT(ISBLANK('Curs, Seminar'!C9)),
IF('Curs, Seminar'!AX9,"Eliberat",
ROUND(SUM(C5:E5),0)),
"")</f>
        <v/>
      </c>
      <c r="G5" s="23" t="str">
        <f>IF(NOT(ISBLANK('Curs, Seminar'!C9)),
IF('Curs, Seminar'!AX9,'Curs, Seminar'!AX9,
IF(F5=0,"n/p",
IF(AND(F5&gt;=$H$3,F5&lt;=$I$3),$J$3,
IF(AND(F5&gt;=$H$4,F5&lt;=$I$4),$J$4,
IF(AND(F5&gt;=$H$5,F5&lt;=$I$5),$J$5,
IF(AND(F5&gt;=$H$6,F5&lt;=$I$6),$J$6,
IF(AND(F5&gt;=$H$7,F5&lt;=$I$7),$J$7,
IF(AND(F5&gt;=$H$8,F5&lt;=$I$8),$J$8,
IF(AND(F5&gt;=$H$9,F5&lt;=$I$9),$J$9,
IF(AND(F5&gt;=$H$10,F5&lt;=$I$10),$J$10,
IF(AND(F5&gt;=$H$11,F5&lt;=$I$11),$J$11))))))))))),
"")</f>
        <v/>
      </c>
      <c r="H5" s="22">
        <v>8</v>
      </c>
      <c r="I5" s="22">
        <v>12</v>
      </c>
      <c r="J5" s="12">
        <v>4</v>
      </c>
      <c r="K5" s="28">
        <v>3</v>
      </c>
      <c r="L5" s="27">
        <f>COUNTIF($G$2:$G103,K5)</f>
        <v>0</v>
      </c>
      <c r="M5" s="8"/>
      <c r="N5" s="13"/>
      <c r="O5" s="13"/>
      <c r="P5" s="13"/>
    </row>
    <row r="6" spans="1:16" ht="18" x14ac:dyDescent="0.35">
      <c r="A6" s="30" t="str">
        <f>IF(NOT(ISBLANK('Curs, Seminar'!B10)),'Curs, Seminar'!B10,"")</f>
        <v/>
      </c>
      <c r="B6" s="31" t="str">
        <f>IF(NOT(ISBLANK('Curs, Seminar'!C10)),'Curs, Seminar'!C10,"")</f>
        <v/>
      </c>
      <c r="C6" s="10"/>
      <c r="D6" s="10"/>
      <c r="E6" s="10"/>
      <c r="F6" s="24" t="str">
        <f>IF(NOT(ISBLANK('Curs, Seminar'!C10)),
IF('Curs, Seminar'!AX10,"Eliberat",
ROUND(SUM(C6:E6),0)),
"")</f>
        <v/>
      </c>
      <c r="G6" s="23" t="str">
        <f>IF(NOT(ISBLANK('Curs, Seminar'!C10)),
IF('Curs, Seminar'!AX10,'Curs, Seminar'!AX10,
IF(F6=0,"n/p",
IF(AND(F6&gt;=$H$3,F6&lt;=$I$3),$J$3,
IF(AND(F6&gt;=$H$4,F6&lt;=$I$4),$J$4,
IF(AND(F6&gt;=$H$5,F6&lt;=$I$5),$J$5,
IF(AND(F6&gt;=$H$6,F6&lt;=$I$6),$J$6,
IF(AND(F6&gt;=$H$7,F6&lt;=$I$7),$J$7,
IF(AND(F6&gt;=$H$8,F6&lt;=$I$8),$J$8,
IF(AND(F6&gt;=$H$9,F6&lt;=$I$9),$J$9,
IF(AND(F6&gt;=$H$10,F6&lt;=$I$10),$J$10,
IF(AND(F6&gt;=$H$11,F6&lt;=$I$11),$J$11))))))))))),
"")</f>
        <v/>
      </c>
      <c r="H6" s="22">
        <v>13</v>
      </c>
      <c r="I6" s="22">
        <v>15</v>
      </c>
      <c r="J6" s="12">
        <v>5</v>
      </c>
      <c r="K6" s="29">
        <v>4</v>
      </c>
      <c r="L6" s="27">
        <f>COUNTIF($G$2:$G104,K6)</f>
        <v>0</v>
      </c>
      <c r="M6" s="8"/>
      <c r="N6" s="13"/>
      <c r="O6" s="13"/>
      <c r="P6" s="13"/>
    </row>
    <row r="7" spans="1:16" ht="18" x14ac:dyDescent="0.35">
      <c r="A7" s="30" t="str">
        <f>IF(NOT(ISBLANK('Curs, Seminar'!B11)),'Curs, Seminar'!B11,"")</f>
        <v/>
      </c>
      <c r="B7" s="31" t="str">
        <f>IF(NOT(ISBLANK('Curs, Seminar'!C11)),'Curs, Seminar'!C11,"")</f>
        <v/>
      </c>
      <c r="C7" s="10"/>
      <c r="D7" s="10"/>
      <c r="E7" s="10"/>
      <c r="F7" s="24" t="str">
        <f>IF(NOT(ISBLANK('Curs, Seminar'!C11)),
IF('Curs, Seminar'!AX11,"Eliberat",
ROUND(SUM(C7:E7),0)),
"")</f>
        <v/>
      </c>
      <c r="G7" s="23" t="str">
        <f>IF(NOT(ISBLANK('Curs, Seminar'!C11)),
IF('Curs, Seminar'!AX11,'Curs, Seminar'!AX11,
IF(F7=0,"n/p",
IF(AND(F7&gt;=$H$3,F7&lt;=$I$3),$J$3,
IF(AND(F7&gt;=$H$4,F7&lt;=$I$4),$J$4,
IF(AND(F7&gt;=$H$5,F7&lt;=$I$5),$J$5,
IF(AND(F7&gt;=$H$6,F7&lt;=$I$6),$J$6,
IF(AND(F7&gt;=$H$7,F7&lt;=$I$7),$J$7,
IF(AND(F7&gt;=$H$8,F7&lt;=$I$8),$J$8,
IF(AND(F7&gt;=$H$9,F7&lt;=$I$9),$J$9,
IF(AND(F7&gt;=$H$10,F7&lt;=$I$10),$J$10,
IF(AND(F7&gt;=$H$11,F7&lt;=$I$11),$J$11))))))))))),
"")</f>
        <v/>
      </c>
      <c r="H7" s="22">
        <v>16</v>
      </c>
      <c r="I7" s="22">
        <v>18</v>
      </c>
      <c r="J7" s="12">
        <v>6</v>
      </c>
      <c r="K7" s="29">
        <v>5</v>
      </c>
      <c r="L7" s="27">
        <f>COUNTIF($G$2:$G105,K7)</f>
        <v>0</v>
      </c>
      <c r="M7" s="8"/>
      <c r="N7" s="13"/>
      <c r="O7" s="13"/>
      <c r="P7" s="13"/>
    </row>
    <row r="8" spans="1:16" ht="18" x14ac:dyDescent="0.35">
      <c r="A8" s="30" t="str">
        <f>IF(NOT(ISBLANK('Curs, Seminar'!B12)),'Curs, Seminar'!B12,"")</f>
        <v/>
      </c>
      <c r="B8" s="31" t="str">
        <f>IF(NOT(ISBLANK('Curs, Seminar'!C12)),'Curs, Seminar'!C12,"")</f>
        <v/>
      </c>
      <c r="C8" s="10"/>
      <c r="D8" s="10"/>
      <c r="E8" s="10"/>
      <c r="F8" s="24" t="str">
        <f>IF(NOT(ISBLANK('Curs, Seminar'!C12)),
IF('Curs, Seminar'!AX12,"Eliberat",
ROUND(SUM(C8:E8),0)),
"")</f>
        <v/>
      </c>
      <c r="G8" s="23" t="str">
        <f>IF(NOT(ISBLANK('Curs, Seminar'!C12)),
IF('Curs, Seminar'!AX12,'Curs, Seminar'!AX12,
IF(F8=0,"n/p",
IF(AND(F8&gt;=$H$3,F8&lt;=$I$3),$J$3,
IF(AND(F8&gt;=$H$4,F8&lt;=$I$4),$J$4,
IF(AND(F8&gt;=$H$5,F8&lt;=$I$5),$J$5,
IF(AND(F8&gt;=$H$6,F8&lt;=$I$6),$J$6,
IF(AND(F8&gt;=$H$7,F8&lt;=$I$7),$J$7,
IF(AND(F8&gt;=$H$8,F8&lt;=$I$8),$J$8,
IF(AND(F8&gt;=$H$9,F8&lt;=$I$9),$J$9,
IF(AND(F8&gt;=$H$10,F8&lt;=$I$10),$J$10,
IF(AND(F8&gt;=$H$11,F8&lt;=$I$11),$J$11))))))))))),
"")</f>
        <v/>
      </c>
      <c r="H8" s="22">
        <v>19</v>
      </c>
      <c r="I8" s="22">
        <v>21</v>
      </c>
      <c r="J8" s="12">
        <v>7</v>
      </c>
      <c r="K8" s="29">
        <v>6</v>
      </c>
      <c r="L8" s="27">
        <f>COUNTIF($G$2:$G106,K8)</f>
        <v>0</v>
      </c>
      <c r="M8" s="8"/>
      <c r="N8" s="13"/>
      <c r="O8" s="13"/>
      <c r="P8" s="13"/>
    </row>
    <row r="9" spans="1:16" ht="18" x14ac:dyDescent="0.35">
      <c r="A9" s="30" t="str">
        <f>IF(NOT(ISBLANK('Curs, Seminar'!B13)),'Curs, Seminar'!B13,"")</f>
        <v/>
      </c>
      <c r="B9" s="31" t="str">
        <f>IF(NOT(ISBLANK('Curs, Seminar'!C13)),'Curs, Seminar'!C13,"")</f>
        <v/>
      </c>
      <c r="C9" s="10"/>
      <c r="D9" s="10"/>
      <c r="E9" s="10"/>
      <c r="F9" s="24" t="str">
        <f>IF(NOT(ISBLANK('Curs, Seminar'!C13)),
IF('Curs, Seminar'!AX13,"Eliberat",
ROUND(SUM(C9:E9),0)),
"")</f>
        <v/>
      </c>
      <c r="G9" s="23" t="str">
        <f>IF(NOT(ISBLANK('Curs, Seminar'!C13)),
IF('Curs, Seminar'!AX13,'Curs, Seminar'!AX13,
IF(F9=0,"n/p",
IF(AND(F9&gt;=$H$3,F9&lt;=$I$3),$J$3,
IF(AND(F9&gt;=$H$4,F9&lt;=$I$4),$J$4,
IF(AND(F9&gt;=$H$5,F9&lt;=$I$5),$J$5,
IF(AND(F9&gt;=$H$6,F9&lt;=$I$6),$J$6,
IF(AND(F9&gt;=$H$7,F9&lt;=$I$7),$J$7,
IF(AND(F9&gt;=$H$8,F9&lt;=$I$8),$J$8,
IF(AND(F9&gt;=$H$9,F9&lt;=$I$9),$J$9,
IF(AND(F9&gt;=$H$10,F9&lt;=$I$10),$J$10,
IF(AND(F9&gt;=$H$11,F9&lt;=$I$11),$J$11))))))))))),
"")</f>
        <v/>
      </c>
      <c r="H9" s="22">
        <v>22</v>
      </c>
      <c r="I9" s="22">
        <v>24</v>
      </c>
      <c r="J9" s="12">
        <v>8</v>
      </c>
      <c r="K9" s="29">
        <v>7</v>
      </c>
      <c r="L9" s="27">
        <f>COUNTIF($G$2:$G107,K9)</f>
        <v>0</v>
      </c>
      <c r="M9" s="8"/>
      <c r="N9" s="13"/>
      <c r="O9" s="13"/>
      <c r="P9" s="13"/>
    </row>
    <row r="10" spans="1:16" ht="18" x14ac:dyDescent="0.35">
      <c r="A10" s="30" t="str">
        <f>IF(NOT(ISBLANK('Curs, Seminar'!B14)),'Curs, Seminar'!B14,"")</f>
        <v/>
      </c>
      <c r="B10" s="31" t="str">
        <f>IF(NOT(ISBLANK('Curs, Seminar'!C14)),'Curs, Seminar'!C14,"")</f>
        <v/>
      </c>
      <c r="C10" s="10"/>
      <c r="D10" s="10"/>
      <c r="E10" s="10"/>
      <c r="F10" s="24" t="str">
        <f>IF(NOT(ISBLANK('Curs, Seminar'!C14)),
IF('Curs, Seminar'!AX14,"Eliberat",
ROUND(SUM(C10:E10),0)),
"")</f>
        <v/>
      </c>
      <c r="G10" s="23" t="str">
        <f>IF(NOT(ISBLANK('Curs, Seminar'!C14)),
IF('Curs, Seminar'!AX14,'Curs, Seminar'!AX14,
IF(F10=0,"n/p",
IF(AND(F10&gt;=$H$3,F10&lt;=$I$3),$J$3,
IF(AND(F10&gt;=$H$4,F10&lt;=$I$4),$J$4,
IF(AND(F10&gt;=$H$5,F10&lt;=$I$5),$J$5,
IF(AND(F10&gt;=$H$6,F10&lt;=$I$6),$J$6,
IF(AND(F10&gt;=$H$7,F10&lt;=$I$7),$J$7,
IF(AND(F10&gt;=$H$8,F10&lt;=$I$8),$J$8,
IF(AND(F10&gt;=$H$9,F10&lt;=$I$9),$J$9,
IF(AND(F10&gt;=$H$10,F10&lt;=$I$10),$J$10,
IF(AND(F10&gt;=$H$11,F10&lt;=$I$11),$J$11))))))))))),
"")</f>
        <v/>
      </c>
      <c r="H10" s="22">
        <v>25</v>
      </c>
      <c r="I10" s="22">
        <v>27</v>
      </c>
      <c r="J10" s="12">
        <v>9</v>
      </c>
      <c r="K10" s="29">
        <v>8</v>
      </c>
      <c r="L10" s="27">
        <f>COUNTIF($G$2:$G108,K10)</f>
        <v>0</v>
      </c>
      <c r="M10" s="8"/>
      <c r="N10" s="13"/>
      <c r="O10" s="13"/>
      <c r="P10" s="13"/>
    </row>
    <row r="11" spans="1:16" ht="18" x14ac:dyDescent="0.35">
      <c r="A11" s="30" t="str">
        <f>IF(NOT(ISBLANK('Curs, Seminar'!B15)),'Curs, Seminar'!B15,"")</f>
        <v/>
      </c>
      <c r="B11" s="31" t="str">
        <f>IF(NOT(ISBLANK('Curs, Seminar'!C15)),'Curs, Seminar'!C15,"")</f>
        <v/>
      </c>
      <c r="C11" s="10"/>
      <c r="D11" s="10"/>
      <c r="E11" s="10"/>
      <c r="F11" s="24" t="str">
        <f>IF(NOT(ISBLANK('Curs, Seminar'!C15)),
IF('Curs, Seminar'!AX15,"Eliberat",
ROUND(SUM(C11:E11),0)),
"")</f>
        <v/>
      </c>
      <c r="G11" s="23" t="str">
        <f>IF(NOT(ISBLANK('Curs, Seminar'!C15)),
IF('Curs, Seminar'!AX15,'Curs, Seminar'!AX15,
IF(F11=0,"n/p",
IF(AND(F11&gt;=$H$3,F11&lt;=$I$3),$J$3,
IF(AND(F11&gt;=$H$4,F11&lt;=$I$4),$J$4,
IF(AND(F11&gt;=$H$5,F11&lt;=$I$5),$J$5,
IF(AND(F11&gt;=$H$6,F11&lt;=$I$6),$J$6,
IF(AND(F11&gt;=$H$7,F11&lt;=$I$7),$J$7,
IF(AND(F11&gt;=$H$8,F11&lt;=$I$8),$J$8,
IF(AND(F11&gt;=$H$9,F11&lt;=$I$9),$J$9,
IF(AND(F11&gt;=$H$10,F11&lt;=$I$10),$J$10,
IF(AND(F11&gt;=$H$11,F11&lt;=$I$11),$J$11))))))))))),
"")</f>
        <v/>
      </c>
      <c r="H11" s="22">
        <v>28</v>
      </c>
      <c r="I11" s="22">
        <v>30</v>
      </c>
      <c r="J11" s="12">
        <v>10</v>
      </c>
      <c r="K11" s="29">
        <v>9</v>
      </c>
      <c r="L11" s="27">
        <f>COUNTIF($G$2:$G109,K11)</f>
        <v>0</v>
      </c>
      <c r="M11" s="8"/>
      <c r="N11" s="13"/>
      <c r="O11" s="13"/>
      <c r="P11" s="13"/>
    </row>
    <row r="12" spans="1:16" ht="18" x14ac:dyDescent="0.35">
      <c r="A12" s="30" t="str">
        <f>IF(NOT(ISBLANK('Curs, Seminar'!B16)),'Curs, Seminar'!B16,"")</f>
        <v/>
      </c>
      <c r="B12" s="31" t="str">
        <f>IF(NOT(ISBLANK('Curs, Seminar'!C16)),'Curs, Seminar'!C16,"")</f>
        <v/>
      </c>
      <c r="C12" s="10"/>
      <c r="D12" s="10"/>
      <c r="E12" s="10"/>
      <c r="F12" s="24" t="str">
        <f>IF(NOT(ISBLANK('Curs, Seminar'!C16)),
IF('Curs, Seminar'!AX16,"Eliberat",
ROUND(SUM(C12:E12),0)),
"")</f>
        <v/>
      </c>
      <c r="G12" s="23" t="str">
        <f>IF(NOT(ISBLANK('Curs, Seminar'!C16)),
IF('Curs, Seminar'!AX16,'Curs, Seminar'!AX16,
IF(F12=0,"n/p",
IF(AND(F12&gt;=$H$3,F12&lt;=$I$3),$J$3,
IF(AND(F12&gt;=$H$4,F12&lt;=$I$4),$J$4,
IF(AND(F12&gt;=$H$5,F12&lt;=$I$5),$J$5,
IF(AND(F12&gt;=$H$6,F12&lt;=$I$6),$J$6,
IF(AND(F12&gt;=$H$7,F12&lt;=$I$7),$J$7,
IF(AND(F12&gt;=$H$8,F12&lt;=$I$8),$J$8,
IF(AND(F12&gt;=$H$9,F12&lt;=$I$9),$J$9,
IF(AND(F12&gt;=$H$10,F12&lt;=$I$10),$J$10,
IF(AND(F12&gt;=$H$11,F12&lt;=$I$11),$J$11))))))))))),
"")</f>
        <v/>
      </c>
      <c r="H12" s="22"/>
      <c r="I12" s="22"/>
      <c r="J12" s="12"/>
      <c r="K12" s="29">
        <v>10</v>
      </c>
      <c r="L12" s="27">
        <f>COUNTIF($G$2:$G110,K12)</f>
        <v>0</v>
      </c>
      <c r="M12" s="8"/>
      <c r="N12" s="13"/>
      <c r="O12" s="13"/>
      <c r="P12" s="13"/>
    </row>
    <row r="13" spans="1:16" ht="18" x14ac:dyDescent="0.35">
      <c r="A13" s="30" t="str">
        <f>IF(NOT(ISBLANK('Curs, Seminar'!B17)),'Curs, Seminar'!B17,"")</f>
        <v/>
      </c>
      <c r="B13" s="31" t="str">
        <f>IF(NOT(ISBLANK('Curs, Seminar'!C17)),'Curs, Seminar'!C17,"")</f>
        <v/>
      </c>
      <c r="C13" s="10"/>
      <c r="D13" s="10"/>
      <c r="E13" s="10"/>
      <c r="F13" s="24" t="str">
        <f>IF(NOT(ISBLANK('Curs, Seminar'!C17)),
IF('Curs, Seminar'!AX17,"Eliberat",
ROUND(SUM(C13:E13),0)),
"")</f>
        <v/>
      </c>
      <c r="G13" s="23" t="str">
        <f>IF(NOT(ISBLANK('Curs, Seminar'!C17)),
IF('Curs, Seminar'!AX17,'Curs, Seminar'!AX17,
IF(F13=0,"n/p",
IF(AND(F13&gt;=$H$3,F13&lt;=$I$3),$J$3,
IF(AND(F13&gt;=$H$4,F13&lt;=$I$4),$J$4,
IF(AND(F13&gt;=$H$5,F13&lt;=$I$5),$J$5,
IF(AND(F13&gt;=$H$6,F13&lt;=$I$6),$J$6,
IF(AND(F13&gt;=$H$7,F13&lt;=$I$7),$J$7,
IF(AND(F13&gt;=$H$8,F13&lt;=$I$8),$J$8,
IF(AND(F13&gt;=$H$9,F13&lt;=$I$9),$J$9,
IF(AND(F13&gt;=$H$10,F13&lt;=$I$10),$J$10,
IF(AND(F13&gt;=$H$11,F13&lt;=$I$11),$J$11))))))))))),
"")</f>
        <v/>
      </c>
      <c r="H13" s="22"/>
      <c r="I13" s="22"/>
      <c r="J13" s="12"/>
      <c r="K13" s="29" t="s">
        <v>35</v>
      </c>
      <c r="L13" s="27">
        <f>COUNTIF($G$2:$G111,K13)</f>
        <v>1</v>
      </c>
      <c r="M13" s="8"/>
      <c r="N13" s="13"/>
      <c r="O13" s="16"/>
      <c r="P13" s="13"/>
    </row>
    <row r="14" spans="1:16" ht="18" x14ac:dyDescent="0.35">
      <c r="A14" s="30" t="str">
        <f>IF(NOT(ISBLANK('Curs, Seminar'!B18)),'Curs, Seminar'!B18,"")</f>
        <v/>
      </c>
      <c r="B14" s="31" t="str">
        <f>IF(NOT(ISBLANK('Curs, Seminar'!C18)),'Curs, Seminar'!C18,"")</f>
        <v/>
      </c>
      <c r="C14" s="10"/>
      <c r="D14" s="10"/>
      <c r="E14" s="10"/>
      <c r="F14" s="24" t="str">
        <f>IF(NOT(ISBLANK('Curs, Seminar'!C18)),
IF('Curs, Seminar'!AX18,"Eliberat",
ROUND(SUM(C14:E14),0)),
"")</f>
        <v/>
      </c>
      <c r="G14" s="23" t="str">
        <f>IF(NOT(ISBLANK('Curs, Seminar'!C18)),
IF('Curs, Seminar'!AX18,'Curs, Seminar'!AX18,
IF(F14=0,"n/p",
IF(AND(F14&gt;=$H$3,F14&lt;=$I$3),$J$3,
IF(AND(F14&gt;=$H$4,F14&lt;=$I$4),$J$4,
IF(AND(F14&gt;=$H$5,F14&lt;=$I$5),$J$5,
IF(AND(F14&gt;=$H$6,F14&lt;=$I$6),$J$6,
IF(AND(F14&gt;=$H$7,F14&lt;=$I$7),$J$7,
IF(AND(F14&gt;=$H$8,F14&lt;=$I$8),$J$8,
IF(AND(F14&gt;=$H$9,F14&lt;=$I$9),$J$9,
IF(AND(F14&gt;=$H$10,F14&lt;=$I$10),$J$10,
IF(AND(F14&gt;=$H$11,F14&lt;=$I$11),$J$11))))))))))),
"")</f>
        <v/>
      </c>
      <c r="H14" s="7"/>
      <c r="I14" s="14"/>
      <c r="J14" s="7"/>
      <c r="N14" s="15"/>
      <c r="O14" s="13"/>
      <c r="P14" s="16"/>
    </row>
    <row r="15" spans="1:16" ht="18" x14ac:dyDescent="0.35">
      <c r="A15" s="30" t="str">
        <f>IF(NOT(ISBLANK('Curs, Seminar'!B19)),'Curs, Seminar'!B19,"")</f>
        <v/>
      </c>
      <c r="B15" s="31" t="str">
        <f>IF(NOT(ISBLANK('Curs, Seminar'!C19)),'Curs, Seminar'!C19,"")</f>
        <v/>
      </c>
      <c r="C15" s="10"/>
      <c r="D15" s="10"/>
      <c r="E15" s="10"/>
      <c r="F15" s="24" t="str">
        <f>IF(NOT(ISBLANK('Curs, Seminar'!C19)),
IF('Curs, Seminar'!AX19,"Eliberat",
ROUND(SUM(C15:E15),0)),
"")</f>
        <v/>
      </c>
      <c r="G15" s="23" t="str">
        <f>IF(NOT(ISBLANK('Curs, Seminar'!C19)),
IF('Curs, Seminar'!AX19,'Curs, Seminar'!AX19,
IF(F15=0,"n/p",
IF(AND(F15&gt;=$H$3,F15&lt;=$I$3),$J$3,
IF(AND(F15&gt;=$H$4,F15&lt;=$I$4),$J$4,
IF(AND(F15&gt;=$H$5,F15&lt;=$I$5),$J$5,
IF(AND(F15&gt;=$H$6,F15&lt;=$I$6),$J$6,
IF(AND(F15&gt;=$H$7,F15&lt;=$I$7),$J$7,
IF(AND(F15&gt;=$H$8,F15&lt;=$I$8),$J$8,
IF(AND(F15&gt;=$H$9,F15&lt;=$I$9),$J$9,
IF(AND(F15&gt;=$H$10,F15&lt;=$I$10),$J$10,
IF(AND(F15&gt;=$H$11,F15&lt;=$I$11),$J$11))))))))))),
"")</f>
        <v/>
      </c>
      <c r="H15" s="7"/>
      <c r="I15" s="14"/>
      <c r="J15" s="7"/>
      <c r="K15" s="1"/>
      <c r="N15" s="17"/>
    </row>
    <row r="16" spans="1:16" ht="18" x14ac:dyDescent="0.35">
      <c r="A16" s="30" t="str">
        <f>IF(NOT(ISBLANK('Curs, Seminar'!B20)),'Curs, Seminar'!B20,"")</f>
        <v/>
      </c>
      <c r="B16" s="31" t="str">
        <f>IF(NOT(ISBLANK('Curs, Seminar'!C20)),'Curs, Seminar'!C20,"")</f>
        <v/>
      </c>
      <c r="C16" s="10"/>
      <c r="D16" s="10"/>
      <c r="E16" s="10"/>
      <c r="F16" s="24" t="str">
        <f>IF(NOT(ISBLANK('Curs, Seminar'!C20)),
IF('Curs, Seminar'!AX20,"Eliberat",
ROUND(SUM(C16:E16),0)),
"")</f>
        <v/>
      </c>
      <c r="G16" s="23" t="str">
        <f>IF(NOT(ISBLANK('Curs, Seminar'!C20)),
IF('Curs, Seminar'!AX20,'Curs, Seminar'!AX20,
IF(F16=0,"n/p",
IF(AND(F16&gt;=$H$3,F16&lt;=$I$3),$J$3,
IF(AND(F16&gt;=$H$4,F16&lt;=$I$4),$J$4,
IF(AND(F16&gt;=$H$5,F16&lt;=$I$5),$J$5,
IF(AND(F16&gt;=$H$6,F16&lt;=$I$6),$J$6,
IF(AND(F16&gt;=$H$7,F16&lt;=$I$7),$J$7,
IF(AND(F16&gt;=$H$8,F16&lt;=$I$8),$J$8,
IF(AND(F16&gt;=$H$9,F16&lt;=$I$9),$J$9,
IF(AND(F16&gt;=$H$10,F16&lt;=$I$10),$J$10,
IF(AND(F16&gt;=$H$11,F16&lt;=$I$11),$J$11))))))))))),
"")</f>
        <v/>
      </c>
      <c r="H16" s="7"/>
      <c r="I16" s="14"/>
      <c r="J16" s="7"/>
      <c r="K16" s="1"/>
      <c r="N16" s="17"/>
    </row>
    <row r="17" spans="1:16" ht="18" x14ac:dyDescent="0.35">
      <c r="A17" s="30" t="str">
        <f>IF(NOT(ISBLANK('Curs, Seminar'!B21)),'Curs, Seminar'!B21,"")</f>
        <v/>
      </c>
      <c r="B17" s="31" t="str">
        <f>IF(NOT(ISBLANK('Curs, Seminar'!C21)),'Curs, Seminar'!C21,"")</f>
        <v/>
      </c>
      <c r="C17" s="10"/>
      <c r="D17" s="10"/>
      <c r="E17" s="10"/>
      <c r="F17" s="24" t="str">
        <f>IF(NOT(ISBLANK('Curs, Seminar'!C21)),
IF('Curs, Seminar'!AX21,"Eliberat",
ROUND(SUM(C17:E17),0)),
"")</f>
        <v/>
      </c>
      <c r="G17" s="23" t="str">
        <f>IF(NOT(ISBLANK('Curs, Seminar'!C21)),
IF('Curs, Seminar'!AX21,'Curs, Seminar'!AX21,
IF(F17=0,"n/p",
IF(AND(F17&gt;=$H$3,F17&lt;=$I$3),$J$3,
IF(AND(F17&gt;=$H$4,F17&lt;=$I$4),$J$4,
IF(AND(F17&gt;=$H$5,F17&lt;=$I$5),$J$5,
IF(AND(F17&gt;=$H$6,F17&lt;=$I$6),$J$6,
IF(AND(F17&gt;=$H$7,F17&lt;=$I$7),$J$7,
IF(AND(F17&gt;=$H$8,F17&lt;=$I$8),$J$8,
IF(AND(F17&gt;=$H$9,F17&lt;=$I$9),$J$9,
IF(AND(F17&gt;=$H$10,F17&lt;=$I$10),$J$10,
IF(AND(F17&gt;=$H$11,F17&lt;=$I$11),$J$11))))))))))),
"")</f>
        <v/>
      </c>
      <c r="H17" s="7"/>
      <c r="I17" s="14"/>
      <c r="J17" s="7"/>
      <c r="K17" s="1"/>
      <c r="N17" s="17"/>
    </row>
    <row r="18" spans="1:16" ht="18" x14ac:dyDescent="0.35">
      <c r="A18" s="30" t="str">
        <f>IF(NOT(ISBLANK('Curs, Seminar'!B22)),'Curs, Seminar'!B22,"")</f>
        <v/>
      </c>
      <c r="B18" s="31" t="str">
        <f>IF(NOT(ISBLANK('Curs, Seminar'!C22)),'Curs, Seminar'!C22,"")</f>
        <v/>
      </c>
      <c r="C18" s="10"/>
      <c r="D18" s="10"/>
      <c r="E18" s="10"/>
      <c r="F18" s="24" t="str">
        <f>IF(NOT(ISBLANK('Curs, Seminar'!C22)),
IF('Curs, Seminar'!AX22,"Eliberat",
ROUND(SUM(C18:E18),0)),
"")</f>
        <v/>
      </c>
      <c r="G18" s="23" t="str">
        <f>IF(NOT(ISBLANK('Curs, Seminar'!C22)),
IF('Curs, Seminar'!AX22,'Curs, Seminar'!AX22,
IF(F18=0,"n/p",
IF(AND(F18&gt;=$H$3,F18&lt;=$I$3),$J$3,
IF(AND(F18&gt;=$H$4,F18&lt;=$I$4),$J$4,
IF(AND(F18&gt;=$H$5,F18&lt;=$I$5),$J$5,
IF(AND(F18&gt;=$H$6,F18&lt;=$I$6),$J$6,
IF(AND(F18&gt;=$H$7,F18&lt;=$I$7),$J$7,
IF(AND(F18&gt;=$H$8,F18&lt;=$I$8),$J$8,
IF(AND(F18&gt;=$H$9,F18&lt;=$I$9),$J$9,
IF(AND(F18&gt;=$H$10,F18&lt;=$I$10),$J$10,
IF(AND(F18&gt;=$H$11,F18&lt;=$I$11),$J$11))))))))))),
"")</f>
        <v/>
      </c>
      <c r="H18" s="7"/>
      <c r="I18" s="14"/>
      <c r="J18" s="7"/>
      <c r="K18" s="1"/>
      <c r="N18" s="17"/>
    </row>
    <row r="19" spans="1:16" ht="18" x14ac:dyDescent="0.35">
      <c r="A19" s="30" t="str">
        <f>IF(NOT(ISBLANK('Curs, Seminar'!B23)),'Curs, Seminar'!B23,"")</f>
        <v/>
      </c>
      <c r="B19" s="31" t="str">
        <f>IF(NOT(ISBLANK('Curs, Seminar'!C23)),'Curs, Seminar'!C23,"")</f>
        <v/>
      </c>
      <c r="C19" s="10"/>
      <c r="D19" s="10"/>
      <c r="E19" s="10"/>
      <c r="F19" s="24" t="str">
        <f>IF(NOT(ISBLANK('Curs, Seminar'!C23)),
IF('Curs, Seminar'!AX23,"Eliberat",
ROUND(SUM(C19:E19),0)),
"")</f>
        <v/>
      </c>
      <c r="G19" s="23" t="str">
        <f>IF(NOT(ISBLANK('Curs, Seminar'!C23)),
IF('Curs, Seminar'!AX23,'Curs, Seminar'!AX23,
IF(F19=0,"n/p",
IF(AND(F19&gt;=$H$3,F19&lt;=$I$3),$J$3,
IF(AND(F19&gt;=$H$4,F19&lt;=$I$4),$J$4,
IF(AND(F19&gt;=$H$5,F19&lt;=$I$5),$J$5,
IF(AND(F19&gt;=$H$6,F19&lt;=$I$6),$J$6,
IF(AND(F19&gt;=$H$7,F19&lt;=$I$7),$J$7,
IF(AND(F19&gt;=$H$8,F19&lt;=$I$8),$J$8,
IF(AND(F19&gt;=$H$9,F19&lt;=$I$9),$J$9,
IF(AND(F19&gt;=$H$10,F19&lt;=$I$10),$J$10,
IF(AND(F19&gt;=$H$11,F19&lt;=$I$11),$J$11))))))))))),
"")</f>
        <v/>
      </c>
      <c r="H19" s="7"/>
      <c r="I19" s="14"/>
      <c r="J19" s="7"/>
      <c r="K19" s="1"/>
      <c r="N19" s="17"/>
    </row>
    <row r="20" spans="1:16" ht="18" x14ac:dyDescent="0.35">
      <c r="A20" s="30" t="str">
        <f>IF(NOT(ISBLANK('Curs, Seminar'!B24)),'Curs, Seminar'!B24,"")</f>
        <v/>
      </c>
      <c r="B20" s="31" t="str">
        <f>IF(NOT(ISBLANK('Curs, Seminar'!C24)),'Curs, Seminar'!C24,"")</f>
        <v/>
      </c>
      <c r="C20" s="10"/>
      <c r="D20" s="10"/>
      <c r="E20" s="10"/>
      <c r="F20" s="24" t="str">
        <f>IF(NOT(ISBLANK('Curs, Seminar'!C24)),
IF('Curs, Seminar'!AX24,"Eliberat",
ROUND(SUM(C20:E20),0)),
"")</f>
        <v/>
      </c>
      <c r="G20" s="23" t="str">
        <f>IF(NOT(ISBLANK('Curs, Seminar'!C24)),
IF('Curs, Seminar'!AX24,'Curs, Seminar'!AX24,
IF(F20=0,"n/p",
IF(AND(F20&gt;=$H$3,F20&lt;=$I$3),$J$3,
IF(AND(F20&gt;=$H$4,F20&lt;=$I$4),$J$4,
IF(AND(F20&gt;=$H$5,F20&lt;=$I$5),$J$5,
IF(AND(F20&gt;=$H$6,F20&lt;=$I$6),$J$6,
IF(AND(F20&gt;=$H$7,F20&lt;=$I$7),$J$7,
IF(AND(F20&gt;=$H$8,F20&lt;=$I$8),$J$8,
IF(AND(F20&gt;=$H$9,F20&lt;=$I$9),$J$9,
IF(AND(F20&gt;=$H$10,F20&lt;=$I$10),$J$10,
IF(AND(F20&gt;=$H$11,F20&lt;=$I$11),$J$11))))))))))),
"")</f>
        <v/>
      </c>
      <c r="H20" s="7"/>
      <c r="I20" s="14"/>
      <c r="J20" s="7"/>
      <c r="K20" s="1"/>
      <c r="N20" s="17"/>
    </row>
    <row r="21" spans="1:16" ht="18" x14ac:dyDescent="0.35">
      <c r="A21" s="30" t="str">
        <f>IF(NOT(ISBLANK('Curs, Seminar'!B25)),'Curs, Seminar'!B25,"")</f>
        <v/>
      </c>
      <c r="B21" s="31" t="str">
        <f>IF(NOT(ISBLANK('Curs, Seminar'!C25)),'Curs, Seminar'!C25,"")</f>
        <v/>
      </c>
      <c r="C21" s="10"/>
      <c r="D21" s="10"/>
      <c r="E21" s="10"/>
      <c r="F21" s="24" t="str">
        <f>IF(NOT(ISBLANK('Curs, Seminar'!C25)),
IF('Curs, Seminar'!AX25,"Eliberat",
ROUND(SUM(C21:E21),0)),
"")</f>
        <v/>
      </c>
      <c r="G21" s="23" t="str">
        <f>IF(NOT(ISBLANK('Curs, Seminar'!C25)),
IF('Curs, Seminar'!AX25,'Curs, Seminar'!AX25,
IF(F21=0,"n/p",
IF(AND(F21&gt;=$H$3,F21&lt;=$I$3),$J$3,
IF(AND(F21&gt;=$H$4,F21&lt;=$I$4),$J$4,
IF(AND(F21&gt;=$H$5,F21&lt;=$I$5),$J$5,
IF(AND(F21&gt;=$H$6,F21&lt;=$I$6),$J$6,
IF(AND(F21&gt;=$H$7,F21&lt;=$I$7),$J$7,
IF(AND(F21&gt;=$H$8,F21&lt;=$I$8),$J$8,
IF(AND(F21&gt;=$H$9,F21&lt;=$I$9),$J$9,
IF(AND(F21&gt;=$H$10,F21&lt;=$I$10),$J$10,
IF(AND(F21&gt;=$H$11,F21&lt;=$I$11),$J$11))))))))))),
"")</f>
        <v/>
      </c>
      <c r="H21" s="7"/>
      <c r="I21" s="14"/>
      <c r="J21" s="7"/>
      <c r="K21" s="1"/>
      <c r="N21" s="17"/>
    </row>
    <row r="22" spans="1:16" ht="18" x14ac:dyDescent="0.35">
      <c r="A22" s="30" t="str">
        <f>IF(NOT(ISBLANK('Curs, Seminar'!B26)),'Curs, Seminar'!B26,"")</f>
        <v/>
      </c>
      <c r="B22" s="31" t="str">
        <f>IF(NOT(ISBLANK('Curs, Seminar'!C26)),'Curs, Seminar'!C26,"")</f>
        <v/>
      </c>
      <c r="C22" s="10"/>
      <c r="D22" s="10"/>
      <c r="E22" s="10"/>
      <c r="F22" s="24" t="str">
        <f>IF(NOT(ISBLANK('Curs, Seminar'!C26)),
IF('Curs, Seminar'!AX26,"Eliberat",
ROUND(SUM(C22:E22),0)),
"")</f>
        <v/>
      </c>
      <c r="G22" s="23" t="str">
        <f>IF(NOT(ISBLANK('Curs, Seminar'!C26)),
IF('Curs, Seminar'!AX26,'Curs, Seminar'!AX26,
IF(F22=0,"n/p",
IF(AND(F22&gt;=$H$3,F22&lt;=$I$3),$J$3,
IF(AND(F22&gt;=$H$4,F22&lt;=$I$4),$J$4,
IF(AND(F22&gt;=$H$5,F22&lt;=$I$5),$J$5,
IF(AND(F22&gt;=$H$6,F22&lt;=$I$6),$J$6,
IF(AND(F22&gt;=$H$7,F22&lt;=$I$7),$J$7,
IF(AND(F22&gt;=$H$8,F22&lt;=$I$8),$J$8,
IF(AND(F22&gt;=$H$9,F22&lt;=$I$9),$J$9,
IF(AND(F22&gt;=$H$10,F22&lt;=$I$10),$J$10,
IF(AND(F22&gt;=$H$11,F22&lt;=$I$11),$J$11))))))))))),
"")</f>
        <v/>
      </c>
      <c r="H22" s="7"/>
      <c r="I22" s="14"/>
      <c r="J22" s="7"/>
      <c r="K22" s="1"/>
      <c r="N22" s="17"/>
    </row>
    <row r="23" spans="1:16" ht="18" x14ac:dyDescent="0.35">
      <c r="A23" s="30" t="str">
        <f>IF(NOT(ISBLANK('Curs, Seminar'!B27)),'Curs, Seminar'!B27,"")</f>
        <v/>
      </c>
      <c r="B23" s="31" t="str">
        <f>IF(NOT(ISBLANK('Curs, Seminar'!C27)),'Curs, Seminar'!C27,"")</f>
        <v/>
      </c>
      <c r="C23" s="10"/>
      <c r="D23" s="10"/>
      <c r="E23" s="10"/>
      <c r="F23" s="24" t="str">
        <f>IF(NOT(ISBLANK('Curs, Seminar'!C27)),
IF('Curs, Seminar'!AX27,"Eliberat",
ROUND(SUM(C23:E23),0)),
"")</f>
        <v/>
      </c>
      <c r="G23" s="23" t="str">
        <f>IF(NOT(ISBLANK('Curs, Seminar'!C27)),
IF('Curs, Seminar'!AX27,'Curs, Seminar'!AX27,
IF(F23=0,"n/p",
IF(AND(F23&gt;=$H$3,F23&lt;=$I$3),$J$3,
IF(AND(F23&gt;=$H$4,F23&lt;=$I$4),$J$4,
IF(AND(F23&gt;=$H$5,F23&lt;=$I$5),$J$5,
IF(AND(F23&gt;=$H$6,F23&lt;=$I$6),$J$6,
IF(AND(F23&gt;=$H$7,F23&lt;=$I$7),$J$7,
IF(AND(F23&gt;=$H$8,F23&lt;=$I$8),$J$8,
IF(AND(F23&gt;=$H$9,F23&lt;=$I$9),$J$9,
IF(AND(F23&gt;=$H$10,F23&lt;=$I$10),$J$10,
IF(AND(F23&gt;=$H$11,F23&lt;=$I$11),$J$11))))))))))),
"")</f>
        <v/>
      </c>
      <c r="H23" s="7"/>
      <c r="I23" s="14"/>
      <c r="J23" s="7"/>
      <c r="K23" s="1"/>
      <c r="N23" s="17"/>
    </row>
    <row r="24" spans="1:16" ht="18" x14ac:dyDescent="0.35">
      <c r="A24" s="30" t="str">
        <f>IF(NOT(ISBLANK('Curs, Seminar'!B28)),'Curs, Seminar'!B28,"")</f>
        <v/>
      </c>
      <c r="B24" s="31" t="str">
        <f>IF(NOT(ISBLANK('Curs, Seminar'!C28)),'Curs, Seminar'!C28,"")</f>
        <v/>
      </c>
      <c r="C24" s="10"/>
      <c r="D24" s="10"/>
      <c r="E24" s="10"/>
      <c r="F24" s="24" t="str">
        <f>IF(NOT(ISBLANK('Curs, Seminar'!C28)),
IF('Curs, Seminar'!AX28,"Eliberat",
ROUND(SUM(C24:E24),0)),
"")</f>
        <v/>
      </c>
      <c r="G24" s="23" t="str">
        <f>IF(NOT(ISBLANK('Curs, Seminar'!C28)),
IF('Curs, Seminar'!AX28,'Curs, Seminar'!AX28,
IF(F24=0,"n/p",
IF(AND(F24&gt;=$H$3,F24&lt;=$I$3),$J$3,
IF(AND(F24&gt;=$H$4,F24&lt;=$I$4),$J$4,
IF(AND(F24&gt;=$H$5,F24&lt;=$I$5),$J$5,
IF(AND(F24&gt;=$H$6,F24&lt;=$I$6),$J$6,
IF(AND(F24&gt;=$H$7,F24&lt;=$I$7),$J$7,
IF(AND(F24&gt;=$H$8,F24&lt;=$I$8),$J$8,
IF(AND(F24&gt;=$H$9,F24&lt;=$I$9),$J$9,
IF(AND(F24&gt;=$H$10,F24&lt;=$I$10),$J$10,
IF(AND(F24&gt;=$H$11,F24&lt;=$I$11),$J$11))))))))))),
"")</f>
        <v/>
      </c>
      <c r="H24" s="7"/>
      <c r="I24" s="14"/>
      <c r="J24" s="7"/>
      <c r="K24" s="1"/>
      <c r="N24" s="17"/>
    </row>
    <row r="25" spans="1:16" ht="18" x14ac:dyDescent="0.35">
      <c r="A25" s="30" t="str">
        <f>IF(NOT(ISBLANK('Curs, Seminar'!B29)),'Curs, Seminar'!B29,"")</f>
        <v/>
      </c>
      <c r="B25" s="31" t="str">
        <f>IF(NOT(ISBLANK('Curs, Seminar'!C29)),'Curs, Seminar'!C29,"")</f>
        <v/>
      </c>
      <c r="C25" s="10"/>
      <c r="D25" s="10"/>
      <c r="E25" s="10"/>
      <c r="F25" s="24" t="str">
        <f>IF(NOT(ISBLANK('Curs, Seminar'!C29)),
IF('Curs, Seminar'!AX29,"Eliberat",
ROUND(SUM(C25:E25),0)),
"")</f>
        <v/>
      </c>
      <c r="G25" s="23" t="str">
        <f>IF(NOT(ISBLANK('Curs, Seminar'!C29)),
IF('Curs, Seminar'!AX29,'Curs, Seminar'!AX29,
IF(F25=0,"n/p",
IF(AND(F25&gt;=$H$3,F25&lt;=$I$3),$J$3,
IF(AND(F25&gt;=$H$4,F25&lt;=$I$4),$J$4,
IF(AND(F25&gt;=$H$5,F25&lt;=$I$5),$J$5,
IF(AND(F25&gt;=$H$6,F25&lt;=$I$6),$J$6,
IF(AND(F25&gt;=$H$7,F25&lt;=$I$7),$J$7,
IF(AND(F25&gt;=$H$8,F25&lt;=$I$8),$J$8,
IF(AND(F25&gt;=$H$9,F25&lt;=$I$9),$J$9,
IF(AND(F25&gt;=$H$10,F25&lt;=$I$10),$J$10,
IF(AND(F25&gt;=$H$11,F25&lt;=$I$11),$J$11))))))))))),
"")</f>
        <v/>
      </c>
      <c r="H25" s="7"/>
      <c r="I25" s="14"/>
      <c r="J25" s="7"/>
      <c r="K25" s="1"/>
      <c r="N25" s="17"/>
    </row>
    <row r="26" spans="1:16" ht="18" x14ac:dyDescent="0.35">
      <c r="A26" s="30" t="str">
        <f>IF(NOT(ISBLANK('Curs, Seminar'!B30)),'Curs, Seminar'!B30,"")</f>
        <v/>
      </c>
      <c r="B26" s="31" t="str">
        <f>IF(NOT(ISBLANK('Curs, Seminar'!C30)),'Curs, Seminar'!C30,"")</f>
        <v/>
      </c>
      <c r="C26" s="10"/>
      <c r="D26" s="10"/>
      <c r="E26" s="10"/>
      <c r="F26" s="24" t="str">
        <f>IF(NOT(ISBLANK('Curs, Seminar'!C30)),
IF('Curs, Seminar'!AX30,"Eliberat",
ROUND(SUM(C26:E26),0)),
"")</f>
        <v/>
      </c>
      <c r="G26" s="23" t="str">
        <f>IF(NOT(ISBLANK('Curs, Seminar'!C30)),
IF('Curs, Seminar'!AX30,'Curs, Seminar'!AX30,
IF(F26=0,"n/p",
IF(AND(F26&gt;=$H$3,F26&lt;=$I$3),$J$3,
IF(AND(F26&gt;=$H$4,F26&lt;=$I$4),$J$4,
IF(AND(F26&gt;=$H$5,F26&lt;=$I$5),$J$5,
IF(AND(F26&gt;=$H$6,F26&lt;=$I$6),$J$6,
IF(AND(F26&gt;=$H$7,F26&lt;=$I$7),$J$7,
IF(AND(F26&gt;=$H$8,F26&lt;=$I$8),$J$8,
IF(AND(F26&gt;=$H$9,F26&lt;=$I$9),$J$9,
IF(AND(F26&gt;=$H$10,F26&lt;=$I$10),$J$10,
IF(AND(F26&gt;=$H$11,F26&lt;=$I$11),$J$11))))))))))),
"")</f>
        <v/>
      </c>
      <c r="H26" s="7"/>
      <c r="I26" s="14"/>
      <c r="J26" s="7"/>
      <c r="K26" s="1"/>
      <c r="N26" s="17"/>
    </row>
    <row r="27" spans="1:16" ht="18" x14ac:dyDescent="0.35">
      <c r="A27" s="30" t="str">
        <f>IF(NOT(ISBLANK('Curs, Seminar'!B31)),'Curs, Seminar'!B31,"")</f>
        <v/>
      </c>
      <c r="B27" s="31" t="str">
        <f>IF(NOT(ISBLANK('Curs, Seminar'!C31)),'Curs, Seminar'!C31,"")</f>
        <v/>
      </c>
      <c r="C27" s="10"/>
      <c r="D27" s="10"/>
      <c r="E27" s="10"/>
      <c r="F27" s="24" t="str">
        <f>IF(NOT(ISBLANK('Curs, Seminar'!C31)),
IF('Curs, Seminar'!AX31,"Eliberat",
ROUND(SUM(C27:E27),0)),
"")</f>
        <v/>
      </c>
      <c r="G27" s="23" t="str">
        <f>IF(NOT(ISBLANK('Curs, Seminar'!C31)),
IF('Curs, Seminar'!AX31,'Curs, Seminar'!AX31,
IF(F27=0,"n/p",
IF(AND(F27&gt;=$H$3,F27&lt;=$I$3),$J$3,
IF(AND(F27&gt;=$H$4,F27&lt;=$I$4),$J$4,
IF(AND(F27&gt;=$H$5,F27&lt;=$I$5),$J$5,
IF(AND(F27&gt;=$H$6,F27&lt;=$I$6),$J$6,
IF(AND(F27&gt;=$H$7,F27&lt;=$I$7),$J$7,
IF(AND(F27&gt;=$H$8,F27&lt;=$I$8),$J$8,
IF(AND(F27&gt;=$H$9,F27&lt;=$I$9),$J$9,
IF(AND(F27&gt;=$H$10,F27&lt;=$I$10),$J$10,
IF(AND(F27&gt;=$H$11,F27&lt;=$I$11),$J$11))))))))))),
"")</f>
        <v/>
      </c>
      <c r="H27" s="10"/>
      <c r="I27" s="10"/>
      <c r="J27" s="10"/>
      <c r="K27" s="11"/>
      <c r="L27" s="23"/>
      <c r="M27" s="7"/>
      <c r="N27" s="14"/>
      <c r="O27" s="7"/>
      <c r="P27" s="1"/>
    </row>
    <row r="28" spans="1:16" ht="18" x14ac:dyDescent="0.35">
      <c r="A28" s="30" t="str">
        <f>IF(NOT(ISBLANK('Curs, Seminar'!B32)),'Curs, Seminar'!B32,"")</f>
        <v/>
      </c>
      <c r="B28" s="31" t="str">
        <f>IF(NOT(ISBLANK('Curs, Seminar'!C32)),'Curs, Seminar'!C32,"")</f>
        <v/>
      </c>
      <c r="C28" s="10"/>
      <c r="D28" s="10"/>
      <c r="E28" s="10"/>
      <c r="F28" s="24" t="str">
        <f>IF(NOT(ISBLANK('Curs, Seminar'!C32)),
IF('Curs, Seminar'!AX32,"Eliberat",
ROUND(SUM(C28:E28),0)),
"")</f>
        <v/>
      </c>
      <c r="G28" s="23" t="str">
        <f>IF(NOT(ISBLANK('Curs, Seminar'!C32)),
IF('Curs, Seminar'!AX32,'Curs, Seminar'!AX32,
IF(F28=0,"n/p",
IF(AND(F28&gt;=$H$3,F28&lt;=$I$3),$J$3,
IF(AND(F28&gt;=$H$4,F28&lt;=$I$4),$J$4,
IF(AND(F28&gt;=$H$5,F28&lt;=$I$5),$J$5,
IF(AND(F28&gt;=$H$6,F28&lt;=$I$6),$J$6,
IF(AND(F28&gt;=$H$7,F28&lt;=$I$7),$J$7,
IF(AND(F28&gt;=$H$8,F28&lt;=$I$8),$J$8,
IF(AND(F28&gt;=$H$9,F28&lt;=$I$9),$J$9,
IF(AND(F28&gt;=$H$10,F28&lt;=$I$10),$J$10,
IF(AND(F28&gt;=$H$11,F28&lt;=$I$11),$J$11))))))))))),
"")</f>
        <v/>
      </c>
    </row>
    <row r="29" spans="1:16" ht="18" x14ac:dyDescent="0.35">
      <c r="A29" s="30" t="str">
        <f>IF(NOT(ISBLANK('Curs, Seminar'!B33)),'Curs, Seminar'!B33,"")</f>
        <v/>
      </c>
      <c r="B29" s="31" t="str">
        <f>IF(NOT(ISBLANK('Curs, Seminar'!C33)),'Curs, Seminar'!C33,"")</f>
        <v/>
      </c>
      <c r="C29" s="10"/>
      <c r="D29" s="10"/>
      <c r="E29" s="10"/>
      <c r="F29" s="24" t="str">
        <f>IF(NOT(ISBLANK('Curs, Seminar'!C33)),
IF('Curs, Seminar'!AX33,"Eliberat",
ROUND(SUM(C29:E29),0)),
"")</f>
        <v/>
      </c>
      <c r="G29" s="23" t="str">
        <f>IF(NOT(ISBLANK('Curs, Seminar'!C33)),
IF('Curs, Seminar'!AX33,'Curs, Seminar'!AX33,
IF(F29=0,"n/p",
IF(AND(F29&gt;=$H$3,F29&lt;=$I$3),$J$3,
IF(AND(F29&gt;=$H$4,F29&lt;=$I$4),$J$4,
IF(AND(F29&gt;=$H$5,F29&lt;=$I$5),$J$5,
IF(AND(F29&gt;=$H$6,F29&lt;=$I$6),$J$6,
IF(AND(F29&gt;=$H$7,F29&lt;=$I$7),$J$7,
IF(AND(F29&gt;=$H$8,F29&lt;=$I$8),$J$8,
IF(AND(F29&gt;=$H$9,F29&lt;=$I$9),$J$9,
IF(AND(F29&gt;=$H$10,F29&lt;=$I$10),$J$10,
IF(AND(F29&gt;=$H$11,F29&lt;=$I$11),$J$11))))))))))),
"")</f>
        <v/>
      </c>
    </row>
    <row r="30" spans="1:16" ht="18" x14ac:dyDescent="0.35">
      <c r="A30" s="30" t="str">
        <f>IF(NOT(ISBLANK('Curs, Seminar'!B34)),'Curs, Seminar'!B34,"")</f>
        <v/>
      </c>
      <c r="B30" s="31" t="str">
        <f>IF(NOT(ISBLANK('Curs, Seminar'!C34)),'Curs, Seminar'!C34,"")</f>
        <v/>
      </c>
      <c r="C30" s="10"/>
      <c r="D30" s="10"/>
      <c r="E30" s="10"/>
      <c r="F30" s="24" t="str">
        <f>IF(NOT(ISBLANK('Curs, Seminar'!C34)),
IF('Curs, Seminar'!AX34,"Eliberat",
ROUND(SUM(C30:E30),0)),
"")</f>
        <v/>
      </c>
      <c r="G30" s="23" t="str">
        <f>IF(NOT(ISBLANK('Curs, Seminar'!C34)),
IF('Curs, Seminar'!AX34,'Curs, Seminar'!AX34,
IF(F30=0,"n/p",
IF(AND(F30&gt;=$H$3,F30&lt;=$I$3),$J$3,
IF(AND(F30&gt;=$H$4,F30&lt;=$I$4),$J$4,
IF(AND(F30&gt;=$H$5,F30&lt;=$I$5),$J$5,
IF(AND(F30&gt;=$H$6,F30&lt;=$I$6),$J$6,
IF(AND(F30&gt;=$H$7,F30&lt;=$I$7),$J$7,
IF(AND(F30&gt;=$H$8,F30&lt;=$I$8),$J$8,
IF(AND(F30&gt;=$H$9,F30&lt;=$I$9),$J$9,
IF(AND(F30&gt;=$H$10,F30&lt;=$I$10),$J$10,
IF(AND(F30&gt;=$H$11,F30&lt;=$I$11),$J$11))))))))))),
"")</f>
        <v/>
      </c>
    </row>
    <row r="31" spans="1:16" ht="18" x14ac:dyDescent="0.35">
      <c r="A31" s="30" t="str">
        <f>IF(NOT(ISBLANK('Curs, Seminar'!B35)),'Curs, Seminar'!B35,"")</f>
        <v/>
      </c>
      <c r="B31" s="31" t="str">
        <f>IF(NOT(ISBLANK('Curs, Seminar'!C35)),'Curs, Seminar'!C35,"")</f>
        <v/>
      </c>
      <c r="C31" s="10"/>
      <c r="D31" s="10"/>
      <c r="E31" s="10"/>
      <c r="F31" s="24" t="str">
        <f>IF(NOT(ISBLANK('Curs, Seminar'!C35)),
IF('Curs, Seminar'!AX35,"Eliberat",
ROUND(SUM(C31:E31),0)),
"")</f>
        <v/>
      </c>
      <c r="G31" s="23" t="str">
        <f>IF(NOT(ISBLANK('Curs, Seminar'!C35)),
IF('Curs, Seminar'!AX35,'Curs, Seminar'!AX35,
IF(F31=0,"n/p",
IF(AND(F31&gt;=$H$3,F31&lt;=$I$3),$J$3,
IF(AND(F31&gt;=$H$4,F31&lt;=$I$4),$J$4,
IF(AND(F31&gt;=$H$5,F31&lt;=$I$5),$J$5,
IF(AND(F31&gt;=$H$6,F31&lt;=$I$6),$J$6,
IF(AND(F31&gt;=$H$7,F31&lt;=$I$7),$J$7,
IF(AND(F31&gt;=$H$8,F31&lt;=$I$8),$J$8,
IF(AND(F31&gt;=$H$9,F31&lt;=$I$9),$J$9,
IF(AND(F31&gt;=$H$10,F31&lt;=$I$10),$J$10,
IF(AND(F31&gt;=$H$11,F31&lt;=$I$11),$J$11))))))))))),
"")</f>
        <v/>
      </c>
    </row>
    <row r="32" spans="1:16" ht="18" x14ac:dyDescent="0.35">
      <c r="A32" s="30" t="str">
        <f>IF(NOT(ISBLANK('Curs, Seminar'!B36)),'Curs, Seminar'!B36,"")</f>
        <v/>
      </c>
      <c r="B32" s="31" t="str">
        <f>IF(NOT(ISBLANK('Curs, Seminar'!C36)),'Curs, Seminar'!C36,"")</f>
        <v/>
      </c>
      <c r="C32" s="10"/>
      <c r="D32" s="10"/>
      <c r="E32" s="10"/>
      <c r="F32" s="24" t="str">
        <f>IF(NOT(ISBLANK('Curs, Seminar'!C36)),
IF('Curs, Seminar'!AX36,"Eliberat",
ROUND(SUM(C32:E32),0)),
"")</f>
        <v/>
      </c>
      <c r="G32" s="23" t="str">
        <f>IF(NOT(ISBLANK('Curs, Seminar'!C36)),
IF('Curs, Seminar'!AX36,'Curs, Seminar'!AX36,
IF(F32=0,"n/p",
IF(AND(F32&gt;=$H$3,F32&lt;=$I$3),$J$3,
IF(AND(F32&gt;=$H$4,F32&lt;=$I$4),$J$4,
IF(AND(F32&gt;=$H$5,F32&lt;=$I$5),$J$5,
IF(AND(F32&gt;=$H$6,F32&lt;=$I$6),$J$6,
IF(AND(F32&gt;=$H$7,F32&lt;=$I$7),$J$7,
IF(AND(F32&gt;=$H$8,F32&lt;=$I$8),$J$8,
IF(AND(F32&gt;=$H$9,F32&lt;=$I$9),$J$9,
IF(AND(F32&gt;=$H$10,F32&lt;=$I$10),$J$10,
IF(AND(F32&gt;=$H$11,F32&lt;=$I$11),$J$11))))))))))),
"")</f>
        <v/>
      </c>
    </row>
    <row r="33" spans="1:7" ht="18" x14ac:dyDescent="0.35">
      <c r="A33" s="30" t="str">
        <f>IF(NOT(ISBLANK('Curs, Seminar'!B37)),'Curs, Seminar'!B37,"")</f>
        <v/>
      </c>
      <c r="B33" s="31" t="str">
        <f>IF(NOT(ISBLANK('Curs, Seminar'!C37)),'Curs, Seminar'!C37,"")</f>
        <v/>
      </c>
      <c r="C33" s="10"/>
      <c r="D33" s="10"/>
      <c r="E33" s="10"/>
      <c r="F33" s="24" t="str">
        <f>IF(NOT(ISBLANK('Curs, Seminar'!C37)),
IF('Curs, Seminar'!AX37,"Eliberat",
ROUND(SUM(C33:E33),0)),
"")</f>
        <v/>
      </c>
      <c r="G33" s="23" t="str">
        <f>IF(NOT(ISBLANK('Curs, Seminar'!C37)),
IF('Curs, Seminar'!AX37,'Curs, Seminar'!AX37,
IF(F33=0,"n/p",
IF(AND(F33&gt;=$H$3,F33&lt;=$I$3),$J$3,
IF(AND(F33&gt;=$H$4,F33&lt;=$I$4),$J$4,
IF(AND(F33&gt;=$H$5,F33&lt;=$I$5),$J$5,
IF(AND(F33&gt;=$H$6,F33&lt;=$I$6),$J$6,
IF(AND(F33&gt;=$H$7,F33&lt;=$I$7),$J$7,
IF(AND(F33&gt;=$H$8,F33&lt;=$I$8),$J$8,
IF(AND(F33&gt;=$H$9,F33&lt;=$I$9),$J$9,
IF(AND(F33&gt;=$H$10,F33&lt;=$I$10),$J$10,
IF(AND(F33&gt;=$H$11,F33&lt;=$I$11),$J$11))))))))))),
"")</f>
        <v/>
      </c>
    </row>
    <row r="34" spans="1:7" ht="18" x14ac:dyDescent="0.35">
      <c r="A34" s="30" t="str">
        <f>IF(NOT(ISBLANK('Curs, Seminar'!B38)),'Curs, Seminar'!B38,"")</f>
        <v/>
      </c>
      <c r="B34" s="31" t="str">
        <f>IF(NOT(ISBLANK('Curs, Seminar'!C38)),'Curs, Seminar'!C38,"")</f>
        <v/>
      </c>
      <c r="C34" s="10"/>
      <c r="D34" s="10"/>
      <c r="E34" s="10"/>
      <c r="F34" s="24" t="str">
        <f>IF(NOT(ISBLANK('Curs, Seminar'!C38)),
IF('Curs, Seminar'!AX38,"Eliberat",
ROUND(SUM(C34:E34),0)),
"")</f>
        <v/>
      </c>
      <c r="G34" s="23" t="str">
        <f>IF(NOT(ISBLANK('Curs, Seminar'!C38)),
IF('Curs, Seminar'!AX38,'Curs, Seminar'!AX38,
IF(F34=0,"n/p",
IF(AND(F34&gt;=$H$3,F34&lt;=$I$3),$J$3,
IF(AND(F34&gt;=$H$4,F34&lt;=$I$4),$J$4,
IF(AND(F34&gt;=$H$5,F34&lt;=$I$5),$J$5,
IF(AND(F34&gt;=$H$6,F34&lt;=$I$6),$J$6,
IF(AND(F34&gt;=$H$7,F34&lt;=$I$7),$J$7,
IF(AND(F34&gt;=$H$8,F34&lt;=$I$8),$J$8,
IF(AND(F34&gt;=$H$9,F34&lt;=$I$9),$J$9,
IF(AND(F34&gt;=$H$10,F34&lt;=$I$10),$J$10,
IF(AND(F34&gt;=$H$11,F34&lt;=$I$11),$J$11))))))))))),
"")</f>
        <v/>
      </c>
    </row>
    <row r="35" spans="1:7" ht="18" x14ac:dyDescent="0.35">
      <c r="A35" s="30" t="str">
        <f>IF(NOT(ISBLANK('Curs, Seminar'!B39)),'Curs, Seminar'!B39,"")</f>
        <v/>
      </c>
      <c r="B35" s="31" t="str">
        <f>IF(NOT(ISBLANK('Curs, Seminar'!C39)),'Curs, Seminar'!C39,"")</f>
        <v/>
      </c>
      <c r="C35" s="10"/>
      <c r="D35" s="10"/>
      <c r="E35" s="10"/>
      <c r="F35" s="24" t="str">
        <f>IF(NOT(ISBLANK('Curs, Seminar'!C39)),
IF('Curs, Seminar'!AX39,"Eliberat",
ROUND(SUM(C35:E35),0)),
"")</f>
        <v/>
      </c>
      <c r="G35" s="23" t="str">
        <f>IF(NOT(ISBLANK('Curs, Seminar'!C39)),
IF('Curs, Seminar'!AX39,'Curs, Seminar'!AX39,
IF(F35=0,"n/p",
IF(AND(F35&gt;=$H$3,F35&lt;=$I$3),$J$3,
IF(AND(F35&gt;=$H$4,F35&lt;=$I$4),$J$4,
IF(AND(F35&gt;=$H$5,F35&lt;=$I$5),$J$5,
IF(AND(F35&gt;=$H$6,F35&lt;=$I$6),$J$6,
IF(AND(F35&gt;=$H$7,F35&lt;=$I$7),$J$7,
IF(AND(F35&gt;=$H$8,F35&lt;=$I$8),$J$8,
IF(AND(F35&gt;=$H$9,F35&lt;=$I$9),$J$9,
IF(AND(F35&gt;=$H$10,F35&lt;=$I$10),$J$10,
IF(AND(F35&gt;=$H$11,F35&lt;=$I$11),$J$11))))))))))),
"")</f>
        <v/>
      </c>
    </row>
    <row r="36" spans="1:7" ht="18" x14ac:dyDescent="0.35">
      <c r="A36" s="30" t="str">
        <f>IF(NOT(ISBLANK('Curs, Seminar'!B40)),'Curs, Seminar'!B40,"")</f>
        <v/>
      </c>
      <c r="B36" s="31" t="str">
        <f>IF(NOT(ISBLANK('Curs, Seminar'!C40)),'Curs, Seminar'!C40,"")</f>
        <v/>
      </c>
      <c r="C36" s="10"/>
      <c r="D36" s="10"/>
      <c r="E36" s="10"/>
      <c r="F36" s="24" t="str">
        <f>IF(NOT(ISBLANK('Curs, Seminar'!C40)),
IF('Curs, Seminar'!AX40,"Eliberat",
ROUND(SUM(C36:E36),0)),
"")</f>
        <v/>
      </c>
      <c r="G36" s="23" t="str">
        <f>IF(NOT(ISBLANK('Curs, Seminar'!C40)),
IF('Curs, Seminar'!AX40,'Curs, Seminar'!AX40,
IF(F36=0,"n/p",
IF(AND(F36&gt;=$H$3,F36&lt;=$I$3),$J$3,
IF(AND(F36&gt;=$H$4,F36&lt;=$I$4),$J$4,
IF(AND(F36&gt;=$H$5,F36&lt;=$I$5),$J$5,
IF(AND(F36&gt;=$H$6,F36&lt;=$I$6),$J$6,
IF(AND(F36&gt;=$H$7,F36&lt;=$I$7),$J$7,
IF(AND(F36&gt;=$H$8,F36&lt;=$I$8),$J$8,
IF(AND(F36&gt;=$H$9,F36&lt;=$I$9),$J$9,
IF(AND(F36&gt;=$H$10,F36&lt;=$I$10),$J$10,
IF(AND(F36&gt;=$H$11,F36&lt;=$I$11),$J$11))))))))))),
"")</f>
        <v/>
      </c>
    </row>
    <row r="37" spans="1:7" ht="18" x14ac:dyDescent="0.35">
      <c r="A37" s="30" t="str">
        <f>IF(NOT(ISBLANK('Curs, Seminar'!B41)),'Curs, Seminar'!B41,"")</f>
        <v/>
      </c>
      <c r="B37" s="31" t="str">
        <f>IF(NOT(ISBLANK('Curs, Seminar'!C41)),'Curs, Seminar'!C41,"")</f>
        <v/>
      </c>
      <c r="C37" s="10"/>
      <c r="D37" s="10"/>
      <c r="E37" s="10"/>
      <c r="F37" s="24" t="str">
        <f>IF(NOT(ISBLANK('Curs, Seminar'!C41)),
IF('Curs, Seminar'!AX41,"Eliberat",
ROUND(SUM(C37:E37),0)),
"")</f>
        <v/>
      </c>
      <c r="G37" s="23" t="str">
        <f>IF(NOT(ISBLANK('Curs, Seminar'!C41)),
IF('Curs, Seminar'!AX41,'Curs, Seminar'!AX41,
IF(F37=0,"n/p",
IF(AND(F37&gt;=$H$3,F37&lt;=$I$3),$J$3,
IF(AND(F37&gt;=$H$4,F37&lt;=$I$4),$J$4,
IF(AND(F37&gt;=$H$5,F37&lt;=$I$5),$J$5,
IF(AND(F37&gt;=$H$6,F37&lt;=$I$6),$J$6,
IF(AND(F37&gt;=$H$7,F37&lt;=$I$7),$J$7,
IF(AND(F37&gt;=$H$8,F37&lt;=$I$8),$J$8,
IF(AND(F37&gt;=$H$9,F37&lt;=$I$9),$J$9,
IF(AND(F37&gt;=$H$10,F37&lt;=$I$10),$J$10,
IF(AND(F37&gt;=$H$11,F37&lt;=$I$11),$J$11))))))))))),
"")</f>
        <v/>
      </c>
    </row>
    <row r="38" spans="1:7" ht="18" x14ac:dyDescent="0.35">
      <c r="A38" s="30" t="str">
        <f>IF(NOT(ISBLANK('Curs, Seminar'!B42)),'Curs, Seminar'!B42,"")</f>
        <v/>
      </c>
      <c r="B38" s="31" t="str">
        <f>IF(NOT(ISBLANK('Curs, Seminar'!C42)),'Curs, Seminar'!C42,"")</f>
        <v/>
      </c>
      <c r="C38" s="10"/>
      <c r="D38" s="10"/>
      <c r="E38" s="10"/>
      <c r="F38" s="24" t="str">
        <f>IF(NOT(ISBLANK('Curs, Seminar'!C42)),
IF('Curs, Seminar'!AX42,"Eliberat",
ROUND(SUM(C38:E38),0)),
"")</f>
        <v/>
      </c>
      <c r="G38" s="23" t="str">
        <f>IF(NOT(ISBLANK('Curs, Seminar'!C42)),
IF('Curs, Seminar'!AX42,'Curs, Seminar'!AX42,
IF(F38=0,"n/p",
IF(AND(F38&gt;=$H$3,F38&lt;=$I$3),$J$3,
IF(AND(F38&gt;=$H$4,F38&lt;=$I$4),$J$4,
IF(AND(F38&gt;=$H$5,F38&lt;=$I$5),$J$5,
IF(AND(F38&gt;=$H$6,F38&lt;=$I$6),$J$6,
IF(AND(F38&gt;=$H$7,F38&lt;=$I$7),$J$7,
IF(AND(F38&gt;=$H$8,F38&lt;=$I$8),$J$8,
IF(AND(F38&gt;=$H$9,F38&lt;=$I$9),$J$9,
IF(AND(F38&gt;=$H$10,F38&lt;=$I$10),$J$10,
IF(AND(F38&gt;=$H$11,F38&lt;=$I$11),$J$11))))))))))),
"")</f>
        <v/>
      </c>
    </row>
    <row r="39" spans="1:7" ht="18" x14ac:dyDescent="0.35">
      <c r="A39" s="30" t="str">
        <f>IF(NOT(ISBLANK('Curs, Seminar'!B43)),'Curs, Seminar'!B43,"")</f>
        <v/>
      </c>
      <c r="B39" s="31" t="str">
        <f>IF(NOT(ISBLANK('Curs, Seminar'!C43)),'Curs, Seminar'!C43,"")</f>
        <v/>
      </c>
      <c r="C39" s="10"/>
      <c r="D39" s="10"/>
      <c r="E39" s="10"/>
      <c r="F39" s="24" t="str">
        <f>IF(NOT(ISBLANK('Curs, Seminar'!C43)),
IF('Curs, Seminar'!AX43,"Eliberat",
ROUND(SUM(C39:E39),0)),
"")</f>
        <v/>
      </c>
      <c r="G39" s="23" t="str">
        <f>IF(NOT(ISBLANK('Curs, Seminar'!C43)),
IF('Curs, Seminar'!AX43,'Curs, Seminar'!AX43,
IF(F39=0,"n/p",
IF(AND(F39&gt;=$H$3,F39&lt;=$I$3),$J$3,
IF(AND(F39&gt;=$H$4,F39&lt;=$I$4),$J$4,
IF(AND(F39&gt;=$H$5,F39&lt;=$I$5),$J$5,
IF(AND(F39&gt;=$H$6,F39&lt;=$I$6),$J$6,
IF(AND(F39&gt;=$H$7,F39&lt;=$I$7),$J$7,
IF(AND(F39&gt;=$H$8,F39&lt;=$I$8),$J$8,
IF(AND(F39&gt;=$H$9,F39&lt;=$I$9),$J$9,
IF(AND(F39&gt;=$H$10,F39&lt;=$I$10),$J$10,
IF(AND(F39&gt;=$H$11,F39&lt;=$I$11),$J$11))))))))))),
"")</f>
        <v/>
      </c>
    </row>
    <row r="40" spans="1:7" ht="18" x14ac:dyDescent="0.35">
      <c r="A40" s="30" t="str">
        <f>IF(NOT(ISBLANK('Curs, Seminar'!B44)),'Curs, Seminar'!B44,"")</f>
        <v/>
      </c>
      <c r="B40" s="31" t="str">
        <f>IF(NOT(ISBLANK('Curs, Seminar'!C44)),'Curs, Seminar'!C44,"")</f>
        <v/>
      </c>
      <c r="C40" s="10"/>
      <c r="D40" s="10"/>
      <c r="E40" s="10"/>
      <c r="F40" s="24" t="str">
        <f>IF(NOT(ISBLANK('Curs, Seminar'!C44)),
IF('Curs, Seminar'!AX44,"Eliberat",
ROUND(SUM(C40:E40),0)),
"")</f>
        <v/>
      </c>
      <c r="G40" s="23" t="str">
        <f>IF(NOT(ISBLANK('Curs, Seminar'!C44)),
IF('Curs, Seminar'!AX44,'Curs, Seminar'!AX44,
IF(F40=0,"n/p",
IF(AND(F40&gt;=$H$3,F40&lt;=$I$3),$J$3,
IF(AND(F40&gt;=$H$4,F40&lt;=$I$4),$J$4,
IF(AND(F40&gt;=$H$5,F40&lt;=$I$5),$J$5,
IF(AND(F40&gt;=$H$6,F40&lt;=$I$6),$J$6,
IF(AND(F40&gt;=$H$7,F40&lt;=$I$7),$J$7,
IF(AND(F40&gt;=$H$8,F40&lt;=$I$8),$J$8,
IF(AND(F40&gt;=$H$9,F40&lt;=$I$9),$J$9,
IF(AND(F40&gt;=$H$10,F40&lt;=$I$10),$J$10,
IF(AND(F40&gt;=$H$11,F40&lt;=$I$11),$J$11))))))))))),
"")</f>
        <v/>
      </c>
    </row>
    <row r="41" spans="1:7" ht="18" x14ac:dyDescent="0.35">
      <c r="A41" s="30" t="str">
        <f>IF(NOT(ISBLANK('Curs, Seminar'!B45)),'Curs, Seminar'!B45,"")</f>
        <v/>
      </c>
      <c r="B41" s="31" t="str">
        <f>IF(NOT(ISBLANK('Curs, Seminar'!C45)),'Curs, Seminar'!C45,"")</f>
        <v/>
      </c>
      <c r="C41" s="10"/>
      <c r="D41" s="10"/>
      <c r="E41" s="10"/>
      <c r="F41" s="24" t="str">
        <f>IF(NOT(ISBLANK('Curs, Seminar'!C45)),
IF('Curs, Seminar'!AX45,"Eliberat",
ROUND(SUM(C41:E41),0)),
"")</f>
        <v/>
      </c>
      <c r="G41" s="23" t="str">
        <f>IF(NOT(ISBLANK('Curs, Seminar'!C45)),
IF('Curs, Seminar'!AX45,'Curs, Seminar'!AX45,
IF(F41=0,"n/p",
IF(AND(F41&gt;=$H$3,F41&lt;=$I$3),$J$3,
IF(AND(F41&gt;=$H$4,F41&lt;=$I$4),$J$4,
IF(AND(F41&gt;=$H$5,F41&lt;=$I$5),$J$5,
IF(AND(F41&gt;=$H$6,F41&lt;=$I$6),$J$6,
IF(AND(F41&gt;=$H$7,F41&lt;=$I$7),$J$7,
IF(AND(F41&gt;=$H$8,F41&lt;=$I$8),$J$8,
IF(AND(F41&gt;=$H$9,F41&lt;=$I$9),$J$9,
IF(AND(F41&gt;=$H$10,F41&lt;=$I$10),$J$10,
IF(AND(F41&gt;=$H$11,F41&lt;=$I$11),$J$11))))))))))),
"")</f>
        <v/>
      </c>
    </row>
    <row r="42" spans="1:7" ht="18" x14ac:dyDescent="0.35">
      <c r="A42" s="30" t="str">
        <f>IF(NOT(ISBLANK('Curs, Seminar'!B46)),'Curs, Seminar'!B46,"")</f>
        <v/>
      </c>
      <c r="B42" s="31" t="str">
        <f>IF(NOT(ISBLANK('Curs, Seminar'!C46)),'Curs, Seminar'!C46,"")</f>
        <v/>
      </c>
      <c r="C42" s="10"/>
      <c r="D42" s="10"/>
      <c r="E42" s="10"/>
      <c r="F42" s="24" t="str">
        <f>IF(NOT(ISBLANK('Curs, Seminar'!C46)),
IF('Curs, Seminar'!AX46,"Eliberat",
ROUND(SUM(C42:E42),0)),
"")</f>
        <v/>
      </c>
      <c r="G42" s="23" t="str">
        <f>IF(NOT(ISBLANK('Curs, Seminar'!C46)),
IF('Curs, Seminar'!AX46,'Curs, Seminar'!AX46,
IF(F42=0,"n/p",
IF(AND(F42&gt;=$H$3,F42&lt;=$I$3),$J$3,
IF(AND(F42&gt;=$H$4,F42&lt;=$I$4),$J$4,
IF(AND(F42&gt;=$H$5,F42&lt;=$I$5),$J$5,
IF(AND(F42&gt;=$H$6,F42&lt;=$I$6),$J$6,
IF(AND(F42&gt;=$H$7,F42&lt;=$I$7),$J$7,
IF(AND(F42&gt;=$H$8,F42&lt;=$I$8),$J$8,
IF(AND(F42&gt;=$H$9,F42&lt;=$I$9),$J$9,
IF(AND(F42&gt;=$H$10,F42&lt;=$I$10),$J$10,
IF(AND(F42&gt;=$H$11,F42&lt;=$I$11),$J$11))))))))))),
"")</f>
        <v/>
      </c>
    </row>
    <row r="43" spans="1:7" ht="18" x14ac:dyDescent="0.35">
      <c r="A43" s="30" t="str">
        <f>IF(NOT(ISBLANK('Curs, Seminar'!B47)),'Curs, Seminar'!B47,"")</f>
        <v/>
      </c>
      <c r="B43" s="31" t="str">
        <f>IF(NOT(ISBLANK('Curs, Seminar'!C47)),'Curs, Seminar'!C47,"")</f>
        <v/>
      </c>
      <c r="C43" s="10"/>
      <c r="D43" s="10"/>
      <c r="E43" s="10"/>
      <c r="F43" s="24" t="str">
        <f>IF(NOT(ISBLANK('Curs, Seminar'!C47)),
IF('Curs, Seminar'!AX47,"Eliberat",
ROUND(SUM(C43:E43),0)),
"")</f>
        <v/>
      </c>
      <c r="G43" s="23" t="str">
        <f>IF(NOT(ISBLANK('Curs, Seminar'!C47)),
IF('Curs, Seminar'!AX47,'Curs, Seminar'!AX47,
IF(F43=0,"n/p",
IF(AND(F43&gt;=$H$3,F43&lt;=$I$3),$J$3,
IF(AND(F43&gt;=$H$4,F43&lt;=$I$4),$J$4,
IF(AND(F43&gt;=$H$5,F43&lt;=$I$5),$J$5,
IF(AND(F43&gt;=$H$6,F43&lt;=$I$6),$J$6,
IF(AND(F43&gt;=$H$7,F43&lt;=$I$7),$J$7,
IF(AND(F43&gt;=$H$8,F43&lt;=$I$8),$J$8,
IF(AND(F43&gt;=$H$9,F43&lt;=$I$9),$J$9,
IF(AND(F43&gt;=$H$10,F43&lt;=$I$10),$J$10,
IF(AND(F43&gt;=$H$11,F43&lt;=$I$11),$J$11))))))))))),
"")</f>
        <v/>
      </c>
    </row>
    <row r="44" spans="1:7" ht="18" x14ac:dyDescent="0.35">
      <c r="A44" s="30" t="str">
        <f>IF(NOT(ISBLANK('Curs, Seminar'!B48)),'Curs, Seminar'!B48,"")</f>
        <v/>
      </c>
      <c r="B44" s="31" t="str">
        <f>IF(NOT(ISBLANK('Curs, Seminar'!C48)),'Curs, Seminar'!C48,"")</f>
        <v/>
      </c>
      <c r="C44" s="10"/>
      <c r="D44" s="10"/>
      <c r="E44" s="10"/>
      <c r="F44" s="24" t="str">
        <f>IF(NOT(ISBLANK('Curs, Seminar'!C48)),
IF('Curs, Seminar'!AX48,"Eliberat",
ROUND(SUM(C44:E44),0)),
"")</f>
        <v/>
      </c>
      <c r="G44" s="23" t="str">
        <f>IF(NOT(ISBLANK('Curs, Seminar'!C48)),
IF('Curs, Seminar'!AX48,'Curs, Seminar'!AX48,
IF(F44=0,"n/p",
IF(AND(F44&gt;=$H$3,F44&lt;=$I$3),$J$3,
IF(AND(F44&gt;=$H$4,F44&lt;=$I$4),$J$4,
IF(AND(F44&gt;=$H$5,F44&lt;=$I$5),$J$5,
IF(AND(F44&gt;=$H$6,F44&lt;=$I$6),$J$6,
IF(AND(F44&gt;=$H$7,F44&lt;=$I$7),$J$7,
IF(AND(F44&gt;=$H$8,F44&lt;=$I$8),$J$8,
IF(AND(F44&gt;=$H$9,F44&lt;=$I$9),$J$9,
IF(AND(F44&gt;=$H$10,F44&lt;=$I$10),$J$10,
IF(AND(F44&gt;=$H$11,F44&lt;=$I$11),$J$11))))))))))),
"")</f>
        <v/>
      </c>
    </row>
    <row r="45" spans="1:7" ht="18" x14ac:dyDescent="0.35">
      <c r="A45" s="30" t="str">
        <f>IF(NOT(ISBLANK('Curs, Seminar'!B49)),'Curs, Seminar'!B49,"")</f>
        <v/>
      </c>
      <c r="B45" s="31" t="str">
        <f>IF(NOT(ISBLANK('Curs, Seminar'!C49)),'Curs, Seminar'!C49,"")</f>
        <v/>
      </c>
      <c r="C45" s="10"/>
      <c r="D45" s="10"/>
      <c r="E45" s="10"/>
      <c r="F45" s="24" t="str">
        <f>IF(NOT(ISBLANK('Curs, Seminar'!C49)),
IF('Curs, Seminar'!AX49,"Eliberat",
ROUND(SUM(C45:E45),0)),
"")</f>
        <v/>
      </c>
      <c r="G45" s="23" t="str">
        <f>IF(NOT(ISBLANK('Curs, Seminar'!C49)),
IF('Curs, Seminar'!AX49,'Curs, Seminar'!AX49,
IF(F45=0,"n/p",
IF(AND(F45&gt;=$H$3,F45&lt;=$I$3),$J$3,
IF(AND(F45&gt;=$H$4,F45&lt;=$I$4),$J$4,
IF(AND(F45&gt;=$H$5,F45&lt;=$I$5),$J$5,
IF(AND(F45&gt;=$H$6,F45&lt;=$I$6),$J$6,
IF(AND(F45&gt;=$H$7,F45&lt;=$I$7),$J$7,
IF(AND(F45&gt;=$H$8,F45&lt;=$I$8),$J$8,
IF(AND(F45&gt;=$H$9,F45&lt;=$I$9),$J$9,
IF(AND(F45&gt;=$H$10,F45&lt;=$I$10),$J$10,
IF(AND(F45&gt;=$H$11,F45&lt;=$I$11),$J$11))))))))))),
"")</f>
        <v/>
      </c>
    </row>
    <row r="46" spans="1:7" ht="18" x14ac:dyDescent="0.35">
      <c r="A46" s="30" t="str">
        <f>IF(NOT(ISBLANK('Curs, Seminar'!B50)),'Curs, Seminar'!B50,"")</f>
        <v/>
      </c>
      <c r="B46" s="31" t="str">
        <f>IF(NOT(ISBLANK('Curs, Seminar'!C50)),'Curs, Seminar'!C50,"")</f>
        <v/>
      </c>
      <c r="C46" s="10"/>
      <c r="D46" s="10"/>
      <c r="E46" s="10"/>
      <c r="F46" s="24" t="str">
        <f>IF(NOT(ISBLANK('Curs, Seminar'!C50)),
IF('Curs, Seminar'!AX50,"Eliberat",
ROUND(SUM(C46:E46),0)),
"")</f>
        <v/>
      </c>
      <c r="G46" s="23" t="str">
        <f>IF(NOT(ISBLANK('Curs, Seminar'!C50)),
IF('Curs, Seminar'!AX50,'Curs, Seminar'!AX50,
IF(F46=0,"n/p",
IF(AND(F46&gt;=$H$3,F46&lt;=$I$3),$J$3,
IF(AND(F46&gt;=$H$4,F46&lt;=$I$4),$J$4,
IF(AND(F46&gt;=$H$5,F46&lt;=$I$5),$J$5,
IF(AND(F46&gt;=$H$6,F46&lt;=$I$6),$J$6,
IF(AND(F46&gt;=$H$7,F46&lt;=$I$7),$J$7,
IF(AND(F46&gt;=$H$8,F46&lt;=$I$8),$J$8,
IF(AND(F46&gt;=$H$9,F46&lt;=$I$9),$J$9,
IF(AND(F46&gt;=$H$10,F46&lt;=$I$10),$J$10,
IF(AND(F46&gt;=$H$11,F46&lt;=$I$11),$J$11))))))))))),
"")</f>
        <v/>
      </c>
    </row>
    <row r="47" spans="1:7" ht="18" x14ac:dyDescent="0.35">
      <c r="A47" s="30" t="str">
        <f>IF(NOT(ISBLANK('Curs, Seminar'!B51)),'Curs, Seminar'!B51,"")</f>
        <v/>
      </c>
      <c r="B47" s="31" t="str">
        <f>IF(NOT(ISBLANK('Curs, Seminar'!C51)),'Curs, Seminar'!C51,"")</f>
        <v/>
      </c>
      <c r="C47" s="10"/>
      <c r="D47" s="10"/>
      <c r="E47" s="10"/>
      <c r="F47" s="24" t="str">
        <f>IF(NOT(ISBLANK('Curs, Seminar'!C51)),
IF('Curs, Seminar'!AX51,"Eliberat",
ROUND(SUM(C47:E47),0)),
"")</f>
        <v/>
      </c>
      <c r="G47" s="23" t="str">
        <f>IF(NOT(ISBLANK('Curs, Seminar'!C51)),
IF('Curs, Seminar'!AX51,'Curs, Seminar'!AX51,
IF(F47=0,"n/p",
IF(AND(F47&gt;=$H$3,F47&lt;=$I$3),$J$3,
IF(AND(F47&gt;=$H$4,F47&lt;=$I$4),$J$4,
IF(AND(F47&gt;=$H$5,F47&lt;=$I$5),$J$5,
IF(AND(F47&gt;=$H$6,F47&lt;=$I$6),$J$6,
IF(AND(F47&gt;=$H$7,F47&lt;=$I$7),$J$7,
IF(AND(F47&gt;=$H$8,F47&lt;=$I$8),$J$8,
IF(AND(F47&gt;=$H$9,F47&lt;=$I$9),$J$9,
IF(AND(F47&gt;=$H$10,F47&lt;=$I$10),$J$10,
IF(AND(F47&gt;=$H$11,F47&lt;=$I$11),$J$11))))))))))),
"")</f>
        <v/>
      </c>
    </row>
    <row r="48" spans="1:7" ht="18" x14ac:dyDescent="0.35">
      <c r="A48" s="30" t="str">
        <f>IF(NOT(ISBLANK('Curs, Seminar'!B52)),'Curs, Seminar'!B52,"")</f>
        <v/>
      </c>
      <c r="B48" s="31" t="str">
        <f>IF(NOT(ISBLANK('Curs, Seminar'!C52)),'Curs, Seminar'!C52,"")</f>
        <v/>
      </c>
      <c r="C48" s="10"/>
      <c r="D48" s="10"/>
      <c r="E48" s="10"/>
      <c r="F48" s="24" t="str">
        <f>IF(NOT(ISBLANK('Curs, Seminar'!C52)),
IF('Curs, Seminar'!AX52,"Eliberat",
ROUND(SUM(C48:E48),0)),
"")</f>
        <v/>
      </c>
      <c r="G48" s="23" t="str">
        <f>IF(NOT(ISBLANK('Curs, Seminar'!C52)),
IF('Curs, Seminar'!AX52,'Curs, Seminar'!AX52,
IF(F48=0,"n/p",
IF(AND(F48&gt;=$H$3,F48&lt;=$I$3),$J$3,
IF(AND(F48&gt;=$H$4,F48&lt;=$I$4),$J$4,
IF(AND(F48&gt;=$H$5,F48&lt;=$I$5),$J$5,
IF(AND(F48&gt;=$H$6,F48&lt;=$I$6),$J$6,
IF(AND(F48&gt;=$H$7,F48&lt;=$I$7),$J$7,
IF(AND(F48&gt;=$H$8,F48&lt;=$I$8),$J$8,
IF(AND(F48&gt;=$H$9,F48&lt;=$I$9),$J$9,
IF(AND(F48&gt;=$H$10,F48&lt;=$I$10),$J$10,
IF(AND(F48&gt;=$H$11,F48&lt;=$I$11),$J$11))))))))))),
"")</f>
        <v/>
      </c>
    </row>
    <row r="49" spans="1:7" ht="18" x14ac:dyDescent="0.35">
      <c r="A49" s="30" t="str">
        <f>IF(NOT(ISBLANK('Curs, Seminar'!B53)),'Curs, Seminar'!B53,"")</f>
        <v/>
      </c>
      <c r="B49" s="31" t="str">
        <f>IF(NOT(ISBLANK('Curs, Seminar'!C53)),'Curs, Seminar'!C53,"")</f>
        <v/>
      </c>
      <c r="C49" s="10"/>
      <c r="D49" s="10"/>
      <c r="E49" s="10"/>
      <c r="F49" s="24" t="str">
        <f>IF(NOT(ISBLANK('Curs, Seminar'!C53)),
IF('Curs, Seminar'!AX53,"Eliberat",
ROUND(SUM(C49:E49),0)),
"")</f>
        <v/>
      </c>
      <c r="G49" s="23" t="str">
        <f>IF(NOT(ISBLANK('Curs, Seminar'!C53)),
IF('Curs, Seminar'!AX53,'Curs, Seminar'!AX53,
IF(F49=0,"n/p",
IF(AND(F49&gt;=$H$3,F49&lt;=$I$3),$J$3,
IF(AND(F49&gt;=$H$4,F49&lt;=$I$4),$J$4,
IF(AND(F49&gt;=$H$5,F49&lt;=$I$5),$J$5,
IF(AND(F49&gt;=$H$6,F49&lt;=$I$6),$J$6,
IF(AND(F49&gt;=$H$7,F49&lt;=$I$7),$J$7,
IF(AND(F49&gt;=$H$8,F49&lt;=$I$8),$J$8,
IF(AND(F49&gt;=$H$9,F49&lt;=$I$9),$J$9,
IF(AND(F49&gt;=$H$10,F49&lt;=$I$10),$J$10,
IF(AND(F49&gt;=$H$11,F49&lt;=$I$11),$J$11))))))))))),
"")</f>
        <v/>
      </c>
    </row>
    <row r="50" spans="1:7" ht="18" x14ac:dyDescent="0.35">
      <c r="A50" s="30" t="str">
        <f>IF(NOT(ISBLANK('Curs, Seminar'!B54)),'Curs, Seminar'!B54,"")</f>
        <v/>
      </c>
      <c r="B50" s="31" t="str">
        <f>IF(NOT(ISBLANK('Curs, Seminar'!C54)),'Curs, Seminar'!C54,"")</f>
        <v/>
      </c>
      <c r="C50" s="10"/>
      <c r="D50" s="10"/>
      <c r="E50" s="10"/>
      <c r="F50" s="24" t="str">
        <f>IF(NOT(ISBLANK('Curs, Seminar'!C54)),
IF('Curs, Seminar'!AX54,"Eliberat",
ROUND(SUM(C50:E50),0)),
"")</f>
        <v/>
      </c>
      <c r="G50" s="23" t="str">
        <f>IF(NOT(ISBLANK('Curs, Seminar'!C54)),
IF('Curs, Seminar'!AX54,'Curs, Seminar'!AX54,
IF(F50=0,"n/p",
IF(AND(F50&gt;=$H$3,F50&lt;=$I$3),$J$3,
IF(AND(F50&gt;=$H$4,F50&lt;=$I$4),$J$4,
IF(AND(F50&gt;=$H$5,F50&lt;=$I$5),$J$5,
IF(AND(F50&gt;=$H$6,F50&lt;=$I$6),$J$6,
IF(AND(F50&gt;=$H$7,F50&lt;=$I$7),$J$7,
IF(AND(F50&gt;=$H$8,F50&lt;=$I$8),$J$8,
IF(AND(F50&gt;=$H$9,F50&lt;=$I$9),$J$9,
IF(AND(F50&gt;=$H$10,F50&lt;=$I$10),$J$10,
IF(AND(F50&gt;=$H$11,F50&lt;=$I$11),$J$11))))))))))),
"")</f>
        <v/>
      </c>
    </row>
    <row r="51" spans="1:7" ht="18" x14ac:dyDescent="0.35">
      <c r="A51" s="30" t="str">
        <f>IF(NOT(ISBLANK('Curs, Seminar'!B55)),'Curs, Seminar'!B55,"")</f>
        <v/>
      </c>
      <c r="B51" s="31" t="str">
        <f>IF(NOT(ISBLANK('Curs, Seminar'!C55)),'Curs, Seminar'!C55,"")</f>
        <v/>
      </c>
      <c r="C51" s="10"/>
      <c r="D51" s="10"/>
      <c r="E51" s="10"/>
      <c r="F51" s="24" t="str">
        <f>IF(NOT(ISBLANK('Curs, Seminar'!C55)),
IF('Curs, Seminar'!AX55,"Eliberat",
ROUND(SUM(C51:E51),0)),
"")</f>
        <v/>
      </c>
      <c r="G51" s="23" t="str">
        <f>IF(NOT(ISBLANK('Curs, Seminar'!C55)),
IF('Curs, Seminar'!AX55,'Curs, Seminar'!AX55,
IF(F51=0,"n/p",
IF(AND(F51&gt;=$H$3,F51&lt;=$I$3),$J$3,
IF(AND(F51&gt;=$H$4,F51&lt;=$I$4),$J$4,
IF(AND(F51&gt;=$H$5,F51&lt;=$I$5),$J$5,
IF(AND(F51&gt;=$H$6,F51&lt;=$I$6),$J$6,
IF(AND(F51&gt;=$H$7,F51&lt;=$I$7),$J$7,
IF(AND(F51&gt;=$H$8,F51&lt;=$I$8),$J$8,
IF(AND(F51&gt;=$H$9,F51&lt;=$I$9),$J$9,
IF(AND(F51&gt;=$H$10,F51&lt;=$I$10),$J$10,
IF(AND(F51&gt;=$H$11,F51&lt;=$I$11),$J$11))))))))))),
"")</f>
        <v/>
      </c>
    </row>
    <row r="52" spans="1:7" ht="18" x14ac:dyDescent="0.35">
      <c r="A52" s="30" t="str">
        <f>IF(NOT(ISBLANK('Curs, Seminar'!B56)),'Curs, Seminar'!B56,"")</f>
        <v/>
      </c>
      <c r="B52" s="31" t="str">
        <f>IF(NOT(ISBLANK('Curs, Seminar'!C56)),'Curs, Seminar'!C56,"")</f>
        <v/>
      </c>
      <c r="C52" s="10"/>
      <c r="D52" s="10"/>
      <c r="E52" s="10"/>
      <c r="F52" s="24" t="str">
        <f>IF(NOT(ISBLANK('Curs, Seminar'!C56)),
IF('Curs, Seminar'!AX56,"Eliberat",
ROUND(SUM(C52:E52),0)),
"")</f>
        <v/>
      </c>
      <c r="G52" s="23" t="str">
        <f>IF(NOT(ISBLANK('Curs, Seminar'!C56)),
IF('Curs, Seminar'!AX56,'Curs, Seminar'!AX56,
IF(F52=0,"n/p",
IF(AND(F52&gt;=$H$3,F52&lt;=$I$3),$J$3,
IF(AND(F52&gt;=$H$4,F52&lt;=$I$4),$J$4,
IF(AND(F52&gt;=$H$5,F52&lt;=$I$5),$J$5,
IF(AND(F52&gt;=$H$6,F52&lt;=$I$6),$J$6,
IF(AND(F52&gt;=$H$7,F52&lt;=$I$7),$J$7,
IF(AND(F52&gt;=$H$8,F52&lt;=$I$8),$J$8,
IF(AND(F52&gt;=$H$9,F52&lt;=$I$9),$J$9,
IF(AND(F52&gt;=$H$10,F52&lt;=$I$10),$J$10,
IF(AND(F52&gt;=$H$11,F52&lt;=$I$11),$J$11))))))))))),
"")</f>
        <v/>
      </c>
    </row>
    <row r="53" spans="1:7" ht="18" x14ac:dyDescent="0.35">
      <c r="A53" s="30" t="str">
        <f>IF(NOT(ISBLANK('Curs, Seminar'!B57)),'Curs, Seminar'!B57,"")</f>
        <v/>
      </c>
      <c r="B53" s="31" t="str">
        <f>IF(NOT(ISBLANK('Curs, Seminar'!C57)),'Curs, Seminar'!C57,"")</f>
        <v/>
      </c>
      <c r="C53" s="10"/>
      <c r="D53" s="10"/>
      <c r="E53" s="10"/>
      <c r="F53" s="24" t="str">
        <f>IF(NOT(ISBLANK('Curs, Seminar'!C57)),
IF('Curs, Seminar'!AX57,"Eliberat",
ROUND(SUM(C53:E53),0)),
"")</f>
        <v/>
      </c>
      <c r="G53" s="23" t="str">
        <f>IF(NOT(ISBLANK('Curs, Seminar'!C57)),
IF('Curs, Seminar'!AX57,'Curs, Seminar'!AX57,
IF(F53=0,"n/p",
IF(AND(F53&gt;=$H$3,F53&lt;=$I$3),$J$3,
IF(AND(F53&gt;=$H$4,F53&lt;=$I$4),$J$4,
IF(AND(F53&gt;=$H$5,F53&lt;=$I$5),$J$5,
IF(AND(F53&gt;=$H$6,F53&lt;=$I$6),$J$6,
IF(AND(F53&gt;=$H$7,F53&lt;=$I$7),$J$7,
IF(AND(F53&gt;=$H$8,F53&lt;=$I$8),$J$8,
IF(AND(F53&gt;=$H$9,F53&lt;=$I$9),$J$9,
IF(AND(F53&gt;=$H$10,F53&lt;=$I$10),$J$10,
IF(AND(F53&gt;=$H$11,F53&lt;=$I$11),$J$11))))))))))),
"")</f>
        <v/>
      </c>
    </row>
    <row r="54" spans="1:7" ht="18" x14ac:dyDescent="0.35">
      <c r="A54" s="30" t="str">
        <f>IF(NOT(ISBLANK('Curs, Seminar'!B58)),'Curs, Seminar'!B58,"")</f>
        <v/>
      </c>
      <c r="B54" s="31" t="str">
        <f>IF(NOT(ISBLANK('Curs, Seminar'!C58)),'Curs, Seminar'!C58,"")</f>
        <v/>
      </c>
      <c r="C54" s="10"/>
      <c r="D54" s="10"/>
      <c r="E54" s="10"/>
      <c r="F54" s="24" t="str">
        <f>IF(NOT(ISBLANK('Curs, Seminar'!C58)),
IF('Curs, Seminar'!AX58,"Eliberat",
ROUND(SUM(C54:E54),0)),
"")</f>
        <v/>
      </c>
      <c r="G54" s="23" t="str">
        <f>IF(NOT(ISBLANK('Curs, Seminar'!C58)),
IF('Curs, Seminar'!AX58,'Curs, Seminar'!AX58,
IF(F54=0,"n/p",
IF(AND(F54&gt;=$H$3,F54&lt;=$I$3),$J$3,
IF(AND(F54&gt;=$H$4,F54&lt;=$I$4),$J$4,
IF(AND(F54&gt;=$H$5,F54&lt;=$I$5),$J$5,
IF(AND(F54&gt;=$H$6,F54&lt;=$I$6),$J$6,
IF(AND(F54&gt;=$H$7,F54&lt;=$I$7),$J$7,
IF(AND(F54&gt;=$H$8,F54&lt;=$I$8),$J$8,
IF(AND(F54&gt;=$H$9,F54&lt;=$I$9),$J$9,
IF(AND(F54&gt;=$H$10,F54&lt;=$I$10),$J$10,
IF(AND(F54&gt;=$H$11,F54&lt;=$I$11),$J$11))))))))))),
"")</f>
        <v/>
      </c>
    </row>
    <row r="55" spans="1:7" ht="18" x14ac:dyDescent="0.35">
      <c r="A55" s="30" t="str">
        <f>IF(NOT(ISBLANK('Curs, Seminar'!B59)),'Curs, Seminar'!B59,"")</f>
        <v/>
      </c>
      <c r="B55" s="31" t="str">
        <f>IF(NOT(ISBLANK('Curs, Seminar'!C59)),'Curs, Seminar'!C59,"")</f>
        <v/>
      </c>
      <c r="C55" s="10"/>
      <c r="D55" s="10"/>
      <c r="E55" s="10"/>
      <c r="F55" s="24" t="str">
        <f>IF(NOT(ISBLANK('Curs, Seminar'!C59)),
IF('Curs, Seminar'!AX59,"Eliberat",
ROUND(SUM(C55:E55),0)),
"")</f>
        <v/>
      </c>
      <c r="G55" s="23" t="str">
        <f>IF(NOT(ISBLANK('Curs, Seminar'!C59)),
IF('Curs, Seminar'!AX59,'Curs, Seminar'!AX59,
IF(F55=0,"n/p",
IF(AND(F55&gt;=$H$3,F55&lt;=$I$3),$J$3,
IF(AND(F55&gt;=$H$4,F55&lt;=$I$4),$J$4,
IF(AND(F55&gt;=$H$5,F55&lt;=$I$5),$J$5,
IF(AND(F55&gt;=$H$6,F55&lt;=$I$6),$J$6,
IF(AND(F55&gt;=$H$7,F55&lt;=$I$7),$J$7,
IF(AND(F55&gt;=$H$8,F55&lt;=$I$8),$J$8,
IF(AND(F55&gt;=$H$9,F55&lt;=$I$9),$J$9,
IF(AND(F55&gt;=$H$10,F55&lt;=$I$10),$J$10,
IF(AND(F55&gt;=$H$11,F55&lt;=$I$11),$J$11))))))))))),
"")</f>
        <v/>
      </c>
    </row>
    <row r="56" spans="1:7" ht="18" x14ac:dyDescent="0.35">
      <c r="A56" s="30" t="str">
        <f>IF(NOT(ISBLANK('Curs, Seminar'!B60)),'Curs, Seminar'!B60,"")</f>
        <v/>
      </c>
      <c r="B56" s="31" t="str">
        <f>IF(NOT(ISBLANK('Curs, Seminar'!C60)),'Curs, Seminar'!C60,"")</f>
        <v/>
      </c>
      <c r="C56" s="10"/>
      <c r="D56" s="10"/>
      <c r="E56" s="10"/>
      <c r="F56" s="24" t="str">
        <f>IF(NOT(ISBLANK('Curs, Seminar'!C60)),
IF('Curs, Seminar'!AX60,"Eliberat",
ROUND(SUM(C56:E56),0)),
"")</f>
        <v/>
      </c>
      <c r="G56" s="23" t="str">
        <f>IF(NOT(ISBLANK('Curs, Seminar'!C60)),
IF('Curs, Seminar'!AX60,'Curs, Seminar'!AX60,
IF(F56=0,"n/p",
IF(AND(F56&gt;=$H$3,F56&lt;=$I$3),$J$3,
IF(AND(F56&gt;=$H$4,F56&lt;=$I$4),$J$4,
IF(AND(F56&gt;=$H$5,F56&lt;=$I$5),$J$5,
IF(AND(F56&gt;=$H$6,F56&lt;=$I$6),$J$6,
IF(AND(F56&gt;=$H$7,F56&lt;=$I$7),$J$7,
IF(AND(F56&gt;=$H$8,F56&lt;=$I$8),$J$8,
IF(AND(F56&gt;=$H$9,F56&lt;=$I$9),$J$9,
IF(AND(F56&gt;=$H$10,F56&lt;=$I$10),$J$10,
IF(AND(F56&gt;=$H$11,F56&lt;=$I$11),$J$11))))))))))),
"")</f>
        <v/>
      </c>
    </row>
    <row r="57" spans="1:7" ht="18" x14ac:dyDescent="0.35">
      <c r="A57" s="30" t="str">
        <f>IF(NOT(ISBLANK('Curs, Seminar'!B61)),'Curs, Seminar'!B61,"")</f>
        <v/>
      </c>
      <c r="B57" s="31" t="str">
        <f>IF(NOT(ISBLANK('Curs, Seminar'!C61)),'Curs, Seminar'!C61,"")</f>
        <v/>
      </c>
      <c r="C57" s="10"/>
      <c r="D57" s="10"/>
      <c r="E57" s="10"/>
      <c r="F57" s="24" t="str">
        <f>IF(NOT(ISBLANK('Curs, Seminar'!C61)),
IF('Curs, Seminar'!AX61,"Eliberat",
ROUND(SUM(C57:E57),0)),
"")</f>
        <v/>
      </c>
      <c r="G57" s="23" t="str">
        <f>IF(NOT(ISBLANK('Curs, Seminar'!C61)),
IF('Curs, Seminar'!AX61,'Curs, Seminar'!AX61,
IF(F57=0,"n/p",
IF(AND(F57&gt;=$H$3,F57&lt;=$I$3),$J$3,
IF(AND(F57&gt;=$H$4,F57&lt;=$I$4),$J$4,
IF(AND(F57&gt;=$H$5,F57&lt;=$I$5),$J$5,
IF(AND(F57&gt;=$H$6,F57&lt;=$I$6),$J$6,
IF(AND(F57&gt;=$H$7,F57&lt;=$I$7),$J$7,
IF(AND(F57&gt;=$H$8,F57&lt;=$I$8),$J$8,
IF(AND(F57&gt;=$H$9,F57&lt;=$I$9),$J$9,
IF(AND(F57&gt;=$H$10,F57&lt;=$I$10),$J$10,
IF(AND(F57&gt;=$H$11,F57&lt;=$I$11),$J$11))))))))))),
"")</f>
        <v/>
      </c>
    </row>
    <row r="58" spans="1:7" ht="18" x14ac:dyDescent="0.35">
      <c r="A58" s="30" t="str">
        <f>IF(NOT(ISBLANK('Curs, Seminar'!B62)),'Curs, Seminar'!B62,"")</f>
        <v/>
      </c>
      <c r="B58" s="31" t="str">
        <f>IF(NOT(ISBLANK('Curs, Seminar'!C62)),'Curs, Seminar'!C62,"")</f>
        <v/>
      </c>
      <c r="C58" s="10"/>
      <c r="D58" s="10"/>
      <c r="E58" s="10"/>
      <c r="F58" s="24" t="str">
        <f>IF(NOT(ISBLANK('Curs, Seminar'!C62)),
IF('Curs, Seminar'!AX62,"Eliberat",
ROUND(SUM(C58:E58),0)),
"")</f>
        <v/>
      </c>
      <c r="G58" s="23" t="str">
        <f>IF(NOT(ISBLANK('Curs, Seminar'!C62)),
IF('Curs, Seminar'!AX62,'Curs, Seminar'!AX62,
IF(F58=0,"n/p",
IF(AND(F58&gt;=$H$3,F58&lt;=$I$3),$J$3,
IF(AND(F58&gt;=$H$4,F58&lt;=$I$4),$J$4,
IF(AND(F58&gt;=$H$5,F58&lt;=$I$5),$J$5,
IF(AND(F58&gt;=$H$6,F58&lt;=$I$6),$J$6,
IF(AND(F58&gt;=$H$7,F58&lt;=$I$7),$J$7,
IF(AND(F58&gt;=$H$8,F58&lt;=$I$8),$J$8,
IF(AND(F58&gt;=$H$9,F58&lt;=$I$9),$J$9,
IF(AND(F58&gt;=$H$10,F58&lt;=$I$10),$J$10,
IF(AND(F58&gt;=$H$11,F58&lt;=$I$11),$J$11))))))))))),
"")</f>
        <v/>
      </c>
    </row>
    <row r="59" spans="1:7" ht="18" x14ac:dyDescent="0.35">
      <c r="A59" s="30" t="str">
        <f>IF(NOT(ISBLANK('Curs, Seminar'!B63)),'Curs, Seminar'!B63,"")</f>
        <v/>
      </c>
      <c r="B59" s="31" t="str">
        <f>IF(NOT(ISBLANK('Curs, Seminar'!C63)),'Curs, Seminar'!C63,"")</f>
        <v/>
      </c>
      <c r="C59" s="10"/>
      <c r="D59" s="10"/>
      <c r="E59" s="10"/>
      <c r="F59" s="24" t="str">
        <f>IF(NOT(ISBLANK('Curs, Seminar'!C63)),
IF('Curs, Seminar'!AX63,"Eliberat",
ROUND(SUM(C59:E59),0)),
"")</f>
        <v/>
      </c>
      <c r="G59" s="23" t="str">
        <f>IF(NOT(ISBLANK('Curs, Seminar'!C63)),
IF('Curs, Seminar'!AX63,'Curs, Seminar'!AX63,
IF(F59=0,"n/p",
IF(AND(F59&gt;=$H$3,F59&lt;=$I$3),$J$3,
IF(AND(F59&gt;=$H$4,F59&lt;=$I$4),$J$4,
IF(AND(F59&gt;=$H$5,F59&lt;=$I$5),$J$5,
IF(AND(F59&gt;=$H$6,F59&lt;=$I$6),$J$6,
IF(AND(F59&gt;=$H$7,F59&lt;=$I$7),$J$7,
IF(AND(F59&gt;=$H$8,F59&lt;=$I$8),$J$8,
IF(AND(F59&gt;=$H$9,F59&lt;=$I$9),$J$9,
IF(AND(F59&gt;=$H$10,F59&lt;=$I$10),$J$10,
IF(AND(F59&gt;=$H$11,F59&lt;=$I$11),$J$11))))))))))),
"")</f>
        <v/>
      </c>
    </row>
    <row r="60" spans="1:7" ht="18" x14ac:dyDescent="0.35">
      <c r="A60" s="30" t="str">
        <f>IF(NOT(ISBLANK('Curs, Seminar'!B64)),'Curs, Seminar'!B64,"")</f>
        <v/>
      </c>
      <c r="B60" s="31" t="str">
        <f>IF(NOT(ISBLANK('Curs, Seminar'!C64)),'Curs, Seminar'!C64,"")</f>
        <v/>
      </c>
      <c r="C60" s="10"/>
      <c r="D60" s="10"/>
      <c r="E60" s="10"/>
      <c r="F60" s="24" t="str">
        <f>IF(NOT(ISBLANK('Curs, Seminar'!C64)),
IF('Curs, Seminar'!AX64,"Eliberat",
ROUND(SUM(C60:E60),0)),
"")</f>
        <v/>
      </c>
      <c r="G60" s="23" t="str">
        <f>IF(NOT(ISBLANK('Curs, Seminar'!C64)),
IF('Curs, Seminar'!AX64,'Curs, Seminar'!AX64,
IF(F60=0,"n/p",
IF(AND(F60&gt;=$H$3,F60&lt;=$I$3),$J$3,
IF(AND(F60&gt;=$H$4,F60&lt;=$I$4),$J$4,
IF(AND(F60&gt;=$H$5,F60&lt;=$I$5),$J$5,
IF(AND(F60&gt;=$H$6,F60&lt;=$I$6),$J$6,
IF(AND(F60&gt;=$H$7,F60&lt;=$I$7),$J$7,
IF(AND(F60&gt;=$H$8,F60&lt;=$I$8),$J$8,
IF(AND(F60&gt;=$H$9,F60&lt;=$I$9),$J$9,
IF(AND(F60&gt;=$H$10,F60&lt;=$I$10),$J$10,
IF(AND(F60&gt;=$H$11,F60&lt;=$I$11),$J$11))))))))))),
"")</f>
        <v/>
      </c>
    </row>
    <row r="61" spans="1:7" ht="18" x14ac:dyDescent="0.35">
      <c r="A61" s="30" t="str">
        <f>IF(NOT(ISBLANK('Curs, Seminar'!B65)),'Curs, Seminar'!B65,"")</f>
        <v/>
      </c>
      <c r="B61" s="31" t="str">
        <f>IF(NOT(ISBLANK('Curs, Seminar'!C65)),'Curs, Seminar'!C65,"")</f>
        <v/>
      </c>
      <c r="C61" s="10"/>
      <c r="D61" s="10"/>
      <c r="E61" s="10"/>
      <c r="F61" s="24" t="str">
        <f>IF(NOT(ISBLANK('Curs, Seminar'!C65)),
IF('Curs, Seminar'!AX65,"Eliberat",
ROUND(SUM(C61:E61),0)),
"")</f>
        <v/>
      </c>
      <c r="G61" s="23" t="str">
        <f>IF(NOT(ISBLANK('Curs, Seminar'!C65)),
IF('Curs, Seminar'!AX65,'Curs, Seminar'!AX65,
IF(F61=0,"n/p",
IF(AND(F61&gt;=$H$3,F61&lt;=$I$3),$J$3,
IF(AND(F61&gt;=$H$4,F61&lt;=$I$4),$J$4,
IF(AND(F61&gt;=$H$5,F61&lt;=$I$5),$J$5,
IF(AND(F61&gt;=$H$6,F61&lt;=$I$6),$J$6,
IF(AND(F61&gt;=$H$7,F61&lt;=$I$7),$J$7,
IF(AND(F61&gt;=$H$8,F61&lt;=$I$8),$J$8,
IF(AND(F61&gt;=$H$9,F61&lt;=$I$9),$J$9,
IF(AND(F61&gt;=$H$10,F61&lt;=$I$10),$J$10,
IF(AND(F61&gt;=$H$11,F61&lt;=$I$11),$J$11))))))))))),
"")</f>
        <v/>
      </c>
    </row>
    <row r="62" spans="1:7" ht="18" x14ac:dyDescent="0.35">
      <c r="A62" s="30" t="str">
        <f>IF(NOT(ISBLANK('Curs, Seminar'!B66)),'Curs, Seminar'!B66,"")</f>
        <v/>
      </c>
      <c r="B62" s="31" t="str">
        <f>IF(NOT(ISBLANK('Curs, Seminar'!C66)),'Curs, Seminar'!C66,"")</f>
        <v/>
      </c>
      <c r="C62" s="10"/>
      <c r="D62" s="10"/>
      <c r="E62" s="10"/>
      <c r="F62" s="24" t="str">
        <f>IF(NOT(ISBLANK('Curs, Seminar'!C66)),
IF('Curs, Seminar'!AX66,"Eliberat",
ROUND(SUM(C62:E62),0)),
"")</f>
        <v/>
      </c>
      <c r="G62" s="23" t="str">
        <f>IF(NOT(ISBLANK('Curs, Seminar'!C66)),
IF('Curs, Seminar'!AX66,'Curs, Seminar'!AX66,
IF(F62=0,"n/p",
IF(AND(F62&gt;=$H$3,F62&lt;=$I$3),$J$3,
IF(AND(F62&gt;=$H$4,F62&lt;=$I$4),$J$4,
IF(AND(F62&gt;=$H$5,F62&lt;=$I$5),$J$5,
IF(AND(F62&gt;=$H$6,F62&lt;=$I$6),$J$6,
IF(AND(F62&gt;=$H$7,F62&lt;=$I$7),$J$7,
IF(AND(F62&gt;=$H$8,F62&lt;=$I$8),$J$8,
IF(AND(F62&gt;=$H$9,F62&lt;=$I$9),$J$9,
IF(AND(F62&gt;=$H$10,F62&lt;=$I$10),$J$10,
IF(AND(F62&gt;=$H$11,F62&lt;=$I$11),$J$11))))))))))),
"")</f>
        <v/>
      </c>
    </row>
    <row r="63" spans="1:7" ht="18" x14ac:dyDescent="0.35">
      <c r="A63" s="30" t="str">
        <f>IF(NOT(ISBLANK('Curs, Seminar'!B67)),'Curs, Seminar'!B67,"")</f>
        <v/>
      </c>
      <c r="B63" s="31" t="str">
        <f>IF(NOT(ISBLANK('Curs, Seminar'!C67)),'Curs, Seminar'!C67,"")</f>
        <v/>
      </c>
      <c r="C63" s="10"/>
      <c r="D63" s="10"/>
      <c r="E63" s="10"/>
      <c r="F63" s="24" t="str">
        <f>IF(NOT(ISBLANK('Curs, Seminar'!C67)),
IF('Curs, Seminar'!AX67,"Eliberat",
ROUND(SUM(C63:E63),0)),
"")</f>
        <v/>
      </c>
      <c r="G63" s="23" t="str">
        <f>IF(NOT(ISBLANK('Curs, Seminar'!C67)),
IF('Curs, Seminar'!AX67,'Curs, Seminar'!AX67,
IF(F63=0,"n/p",
IF(AND(F63&gt;=$H$3,F63&lt;=$I$3),$J$3,
IF(AND(F63&gt;=$H$4,F63&lt;=$I$4),$J$4,
IF(AND(F63&gt;=$H$5,F63&lt;=$I$5),$J$5,
IF(AND(F63&gt;=$H$6,F63&lt;=$I$6),$J$6,
IF(AND(F63&gt;=$H$7,F63&lt;=$I$7),$J$7,
IF(AND(F63&gt;=$H$8,F63&lt;=$I$8),$J$8,
IF(AND(F63&gt;=$H$9,F63&lt;=$I$9),$J$9,
IF(AND(F63&gt;=$H$10,F63&lt;=$I$10),$J$10,
IF(AND(F63&gt;=$H$11,F63&lt;=$I$11),$J$11))))))))))),
"")</f>
        <v/>
      </c>
    </row>
    <row r="64" spans="1:7" ht="18" x14ac:dyDescent="0.35">
      <c r="A64" s="30" t="str">
        <f>IF(NOT(ISBLANK('Curs, Seminar'!B68)),'Curs, Seminar'!B68,"")</f>
        <v/>
      </c>
      <c r="B64" s="31" t="str">
        <f>IF(NOT(ISBLANK('Curs, Seminar'!C68)),'Curs, Seminar'!C68,"")</f>
        <v/>
      </c>
      <c r="C64" s="10"/>
      <c r="D64" s="10"/>
      <c r="E64" s="10"/>
      <c r="F64" s="24" t="str">
        <f>IF(NOT(ISBLANK('Curs, Seminar'!C68)),
IF('Curs, Seminar'!AX68,"Eliberat",
ROUND(SUM(C64:E64),0)),
"")</f>
        <v/>
      </c>
      <c r="G64" s="23" t="str">
        <f>IF(NOT(ISBLANK('Curs, Seminar'!C68)),
IF('Curs, Seminar'!AX68,'Curs, Seminar'!AX68,
IF(F64=0,"n/p",
IF(AND(F64&gt;=$H$3,F64&lt;=$I$3),$J$3,
IF(AND(F64&gt;=$H$4,F64&lt;=$I$4),$J$4,
IF(AND(F64&gt;=$H$5,F64&lt;=$I$5),$J$5,
IF(AND(F64&gt;=$H$6,F64&lt;=$I$6),$J$6,
IF(AND(F64&gt;=$H$7,F64&lt;=$I$7),$J$7,
IF(AND(F64&gt;=$H$8,F64&lt;=$I$8),$J$8,
IF(AND(F64&gt;=$H$9,F64&lt;=$I$9),$J$9,
IF(AND(F64&gt;=$H$10,F64&lt;=$I$10),$J$10,
IF(AND(F64&gt;=$H$11,F64&lt;=$I$11),$J$11))))))))))),
"")</f>
        <v/>
      </c>
    </row>
    <row r="65" spans="1:7" ht="18" x14ac:dyDescent="0.35">
      <c r="A65" s="30" t="str">
        <f>IF(NOT(ISBLANK('Curs, Seminar'!B69)),'Curs, Seminar'!B69,"")</f>
        <v/>
      </c>
      <c r="B65" s="31" t="str">
        <f>IF(NOT(ISBLANK('Curs, Seminar'!C69)),'Curs, Seminar'!C69,"")</f>
        <v/>
      </c>
      <c r="C65" s="10"/>
      <c r="D65" s="10"/>
      <c r="E65" s="10"/>
      <c r="F65" s="24" t="str">
        <f>IF(NOT(ISBLANK('Curs, Seminar'!C69)),
IF('Curs, Seminar'!AX69,"Eliberat",
ROUND(SUM(C65:E65),0)),
"")</f>
        <v/>
      </c>
      <c r="G65" s="23" t="str">
        <f>IF(NOT(ISBLANK('Curs, Seminar'!C69)),
IF('Curs, Seminar'!AX69,'Curs, Seminar'!AX69,
IF(F65=0,"n/p",
IF(AND(F65&gt;=$H$3,F65&lt;=$I$3),$J$3,
IF(AND(F65&gt;=$H$4,F65&lt;=$I$4),$J$4,
IF(AND(F65&gt;=$H$5,F65&lt;=$I$5),$J$5,
IF(AND(F65&gt;=$H$6,F65&lt;=$I$6),$J$6,
IF(AND(F65&gt;=$H$7,F65&lt;=$I$7),$J$7,
IF(AND(F65&gt;=$H$8,F65&lt;=$I$8),$J$8,
IF(AND(F65&gt;=$H$9,F65&lt;=$I$9),$J$9,
IF(AND(F65&gt;=$H$10,F65&lt;=$I$10),$J$10,
IF(AND(F65&gt;=$H$11,F65&lt;=$I$11),$J$11))))))))))),
"")</f>
        <v/>
      </c>
    </row>
    <row r="66" spans="1:7" ht="18" x14ac:dyDescent="0.35">
      <c r="A66" s="30" t="str">
        <f>IF(NOT(ISBLANK('Curs, Seminar'!B70)),'Curs, Seminar'!B70,"")</f>
        <v/>
      </c>
      <c r="B66" s="31" t="str">
        <f>IF(NOT(ISBLANK('Curs, Seminar'!C70)),'Curs, Seminar'!C70,"")</f>
        <v/>
      </c>
      <c r="C66" s="10"/>
      <c r="D66" s="10"/>
      <c r="E66" s="10"/>
      <c r="F66" s="24" t="str">
        <f>IF(NOT(ISBLANK('Curs, Seminar'!C70)),
IF('Curs, Seminar'!AX70,"Eliberat",
ROUND(SUM(C66:E66),0)),
"")</f>
        <v/>
      </c>
      <c r="G66" s="23" t="str">
        <f>IF(NOT(ISBLANK('Curs, Seminar'!C70)),
IF('Curs, Seminar'!AX70,'Curs, Seminar'!AX70,
IF(F66=0,"n/p",
IF(AND(F66&gt;=$H$3,F66&lt;=$I$3),$J$3,
IF(AND(F66&gt;=$H$4,F66&lt;=$I$4),$J$4,
IF(AND(F66&gt;=$H$5,F66&lt;=$I$5),$J$5,
IF(AND(F66&gt;=$H$6,F66&lt;=$I$6),$J$6,
IF(AND(F66&gt;=$H$7,F66&lt;=$I$7),$J$7,
IF(AND(F66&gt;=$H$8,F66&lt;=$I$8),$J$8,
IF(AND(F66&gt;=$H$9,F66&lt;=$I$9),$J$9,
IF(AND(F66&gt;=$H$10,F66&lt;=$I$10),$J$10,
IF(AND(F66&gt;=$H$11,F66&lt;=$I$11),$J$11))))))))))),
"")</f>
        <v/>
      </c>
    </row>
    <row r="67" spans="1:7" ht="18" x14ac:dyDescent="0.35">
      <c r="A67" s="30" t="str">
        <f>IF(NOT(ISBLANK('Curs, Seminar'!B71)),'Curs, Seminar'!B71,"")</f>
        <v/>
      </c>
      <c r="B67" s="31" t="str">
        <f>IF(NOT(ISBLANK('Curs, Seminar'!C71)),'Curs, Seminar'!C71,"")</f>
        <v/>
      </c>
      <c r="C67" s="10"/>
      <c r="D67" s="10"/>
      <c r="E67" s="10"/>
      <c r="F67" s="24" t="str">
        <f>IF(NOT(ISBLANK('Curs, Seminar'!C71)),
IF('Curs, Seminar'!AX71,"Eliberat",
ROUND(SUM(C67:E67),0)),
"")</f>
        <v/>
      </c>
      <c r="G67" s="23" t="str">
        <f>IF(NOT(ISBLANK('Curs, Seminar'!C71)),
IF('Curs, Seminar'!AX71,'Curs, Seminar'!AX71,
IF(F67=0,"n/p",
IF(AND(F67&gt;=$H$3,F67&lt;=$I$3),$J$3,
IF(AND(F67&gt;=$H$4,F67&lt;=$I$4),$J$4,
IF(AND(F67&gt;=$H$5,F67&lt;=$I$5),$J$5,
IF(AND(F67&gt;=$H$6,F67&lt;=$I$6),$J$6,
IF(AND(F67&gt;=$H$7,F67&lt;=$I$7),$J$7,
IF(AND(F67&gt;=$H$8,F67&lt;=$I$8),$J$8,
IF(AND(F67&gt;=$H$9,F67&lt;=$I$9),$J$9,
IF(AND(F67&gt;=$H$10,F67&lt;=$I$10),$J$10,
IF(AND(F67&gt;=$H$11,F67&lt;=$I$11),$J$11))))))))))),
"")</f>
        <v/>
      </c>
    </row>
    <row r="68" spans="1:7" ht="18" x14ac:dyDescent="0.35">
      <c r="A68" s="30" t="str">
        <f>IF(NOT(ISBLANK('Curs, Seminar'!B72)),'Curs, Seminar'!B72,"")</f>
        <v/>
      </c>
      <c r="B68" s="31" t="str">
        <f>IF(NOT(ISBLANK('Curs, Seminar'!C72)),'Curs, Seminar'!C72,"")</f>
        <v/>
      </c>
      <c r="C68" s="10"/>
      <c r="D68" s="10"/>
      <c r="E68" s="10"/>
      <c r="F68" s="24" t="str">
        <f>IF(NOT(ISBLANK('Curs, Seminar'!C72)),
IF('Curs, Seminar'!AX72,"Eliberat",
ROUND(SUM(C68:E68),0)),
"")</f>
        <v/>
      </c>
      <c r="G68" s="23" t="str">
        <f>IF(NOT(ISBLANK('Curs, Seminar'!C72)),
IF('Curs, Seminar'!AX72,'Curs, Seminar'!AX72,
IF(F68=0,"n/p",
IF(AND(F68&gt;=$H$3,F68&lt;=$I$3),$J$3,
IF(AND(F68&gt;=$H$4,F68&lt;=$I$4),$J$4,
IF(AND(F68&gt;=$H$5,F68&lt;=$I$5),$J$5,
IF(AND(F68&gt;=$H$6,F68&lt;=$I$6),$J$6,
IF(AND(F68&gt;=$H$7,F68&lt;=$I$7),$J$7,
IF(AND(F68&gt;=$H$8,F68&lt;=$I$8),$J$8,
IF(AND(F68&gt;=$H$9,F68&lt;=$I$9),$J$9,
IF(AND(F68&gt;=$H$10,F68&lt;=$I$10),$J$10,
IF(AND(F68&gt;=$H$11,F68&lt;=$I$11),$J$11))))))))))),
"")</f>
        <v/>
      </c>
    </row>
    <row r="69" spans="1:7" ht="18" x14ac:dyDescent="0.35">
      <c r="A69" s="30" t="str">
        <f>IF(NOT(ISBLANK('Curs, Seminar'!B73)),'Curs, Seminar'!B73,"")</f>
        <v/>
      </c>
      <c r="B69" s="31" t="str">
        <f>IF(NOT(ISBLANK('Curs, Seminar'!C73)),'Curs, Seminar'!C73,"")</f>
        <v/>
      </c>
      <c r="C69" s="10"/>
      <c r="D69" s="10"/>
      <c r="E69" s="10"/>
      <c r="F69" s="24" t="str">
        <f>IF(NOT(ISBLANK('Curs, Seminar'!C73)),
IF('Curs, Seminar'!AX73,"Eliberat",
ROUND(SUM(C69:E69),0)),
"")</f>
        <v/>
      </c>
      <c r="G69" s="23" t="str">
        <f>IF(NOT(ISBLANK('Curs, Seminar'!C73)),
IF('Curs, Seminar'!AX73,'Curs, Seminar'!AX73,
IF(F69=0,"n/p",
IF(AND(F69&gt;=$H$3,F69&lt;=$I$3),$J$3,
IF(AND(F69&gt;=$H$4,F69&lt;=$I$4),$J$4,
IF(AND(F69&gt;=$H$5,F69&lt;=$I$5),$J$5,
IF(AND(F69&gt;=$H$6,F69&lt;=$I$6),$J$6,
IF(AND(F69&gt;=$H$7,F69&lt;=$I$7),$J$7,
IF(AND(F69&gt;=$H$8,F69&lt;=$I$8),$J$8,
IF(AND(F69&gt;=$H$9,F69&lt;=$I$9),$J$9,
IF(AND(F69&gt;=$H$10,F69&lt;=$I$10),$J$10,
IF(AND(F69&gt;=$H$11,F69&lt;=$I$11),$J$11))))))))))),
"")</f>
        <v/>
      </c>
    </row>
    <row r="70" spans="1:7" ht="18" x14ac:dyDescent="0.35">
      <c r="A70" s="30" t="str">
        <f>IF(NOT(ISBLANK('Curs, Seminar'!B74)),'Curs, Seminar'!B74,"")</f>
        <v/>
      </c>
      <c r="B70" s="31" t="str">
        <f>IF(NOT(ISBLANK('Curs, Seminar'!C74)),'Curs, Seminar'!C74,"")</f>
        <v/>
      </c>
      <c r="C70" s="10"/>
      <c r="D70" s="10"/>
      <c r="E70" s="10"/>
      <c r="F70" s="24" t="str">
        <f>IF(NOT(ISBLANK('Curs, Seminar'!C74)),
IF('Curs, Seminar'!AX74,"Eliberat",
ROUND(SUM(C70:E70),0)),
"")</f>
        <v/>
      </c>
      <c r="G70" s="23" t="str">
        <f>IF(NOT(ISBLANK('Curs, Seminar'!C74)),
IF('Curs, Seminar'!AX74,'Curs, Seminar'!AX74,
IF(F70=0,"n/p",
IF(AND(F70&gt;=$H$3,F70&lt;=$I$3),$J$3,
IF(AND(F70&gt;=$H$4,F70&lt;=$I$4),$J$4,
IF(AND(F70&gt;=$H$5,F70&lt;=$I$5),$J$5,
IF(AND(F70&gt;=$H$6,F70&lt;=$I$6),$J$6,
IF(AND(F70&gt;=$H$7,F70&lt;=$I$7),$J$7,
IF(AND(F70&gt;=$H$8,F70&lt;=$I$8),$J$8,
IF(AND(F70&gt;=$H$9,F70&lt;=$I$9),$J$9,
IF(AND(F70&gt;=$H$10,F70&lt;=$I$10),$J$10,
IF(AND(F70&gt;=$H$11,F70&lt;=$I$11),$J$11))))))))))),
"")</f>
        <v/>
      </c>
    </row>
    <row r="71" spans="1:7" ht="18" x14ac:dyDescent="0.35">
      <c r="A71" s="30" t="str">
        <f>IF(NOT(ISBLANK('Curs, Seminar'!B75)),'Curs, Seminar'!B75,"")</f>
        <v/>
      </c>
      <c r="B71" s="31" t="str">
        <f>IF(NOT(ISBLANK('Curs, Seminar'!C75)),'Curs, Seminar'!C75,"")</f>
        <v/>
      </c>
      <c r="C71" s="10"/>
      <c r="D71" s="10"/>
      <c r="E71" s="10"/>
      <c r="F71" s="24" t="str">
        <f>IF(NOT(ISBLANK('Curs, Seminar'!C75)),
IF('Curs, Seminar'!AX75,"Eliberat",
ROUND(SUM(C71:E71),0)),
"")</f>
        <v/>
      </c>
      <c r="G71" s="23" t="str">
        <f>IF(NOT(ISBLANK('Curs, Seminar'!C75)),
IF('Curs, Seminar'!AX75,'Curs, Seminar'!AX75,
IF(F71=0,"n/p",
IF(AND(F71&gt;=$H$3,F71&lt;=$I$3),$J$3,
IF(AND(F71&gt;=$H$4,F71&lt;=$I$4),$J$4,
IF(AND(F71&gt;=$H$5,F71&lt;=$I$5),$J$5,
IF(AND(F71&gt;=$H$6,F71&lt;=$I$6),$J$6,
IF(AND(F71&gt;=$H$7,F71&lt;=$I$7),$J$7,
IF(AND(F71&gt;=$H$8,F71&lt;=$I$8),$J$8,
IF(AND(F71&gt;=$H$9,F71&lt;=$I$9),$J$9,
IF(AND(F71&gt;=$H$10,F71&lt;=$I$10),$J$10,
IF(AND(F71&gt;=$H$11,F71&lt;=$I$11),$J$11))))))))))),
"")</f>
        <v/>
      </c>
    </row>
    <row r="72" spans="1:7" ht="18" x14ac:dyDescent="0.35">
      <c r="A72" s="30" t="str">
        <f>IF(NOT(ISBLANK('Curs, Seminar'!B76)),'Curs, Seminar'!B76,"")</f>
        <v/>
      </c>
      <c r="B72" s="31" t="str">
        <f>IF(NOT(ISBLANK('Curs, Seminar'!C76)),'Curs, Seminar'!C76,"")</f>
        <v/>
      </c>
      <c r="C72" s="10"/>
      <c r="D72" s="10"/>
      <c r="E72" s="10"/>
      <c r="F72" s="24" t="str">
        <f>IF(NOT(ISBLANK('Curs, Seminar'!C76)),
IF('Curs, Seminar'!AX76,"Eliberat",
ROUND(SUM(C72:E72),0)),
"")</f>
        <v/>
      </c>
      <c r="G72" s="23" t="str">
        <f>IF(NOT(ISBLANK('Curs, Seminar'!C76)),
IF('Curs, Seminar'!AX76,'Curs, Seminar'!AX76,
IF(F72=0,"n/p",
IF(AND(F72&gt;=$H$3,F72&lt;=$I$3),$J$3,
IF(AND(F72&gt;=$H$4,F72&lt;=$I$4),$J$4,
IF(AND(F72&gt;=$H$5,F72&lt;=$I$5),$J$5,
IF(AND(F72&gt;=$H$6,F72&lt;=$I$6),$J$6,
IF(AND(F72&gt;=$H$7,F72&lt;=$I$7),$J$7,
IF(AND(F72&gt;=$H$8,F72&lt;=$I$8),$J$8,
IF(AND(F72&gt;=$H$9,F72&lt;=$I$9),$J$9,
IF(AND(F72&gt;=$H$10,F72&lt;=$I$10),$J$10,
IF(AND(F72&gt;=$H$11,F72&lt;=$I$11),$J$11))))))))))),
"")</f>
        <v/>
      </c>
    </row>
    <row r="73" spans="1:7" ht="18" x14ac:dyDescent="0.35">
      <c r="A73" s="30" t="str">
        <f>IF(NOT(ISBLANK('Curs, Seminar'!B77)),'Curs, Seminar'!B77,"")</f>
        <v/>
      </c>
      <c r="B73" s="31" t="str">
        <f>IF(NOT(ISBLANK('Curs, Seminar'!C77)),'Curs, Seminar'!C77,"")</f>
        <v/>
      </c>
      <c r="C73" s="10"/>
      <c r="D73" s="10"/>
      <c r="E73" s="10"/>
      <c r="F73" s="24" t="str">
        <f>IF(NOT(ISBLANK('Curs, Seminar'!C77)),
IF('Curs, Seminar'!AX77,"Eliberat",
ROUND(SUM(C73:E73),0)),
"")</f>
        <v/>
      </c>
      <c r="G73" s="23" t="str">
        <f>IF(NOT(ISBLANK('Curs, Seminar'!C77)),
IF('Curs, Seminar'!AX77,'Curs, Seminar'!AX77,
IF(F73=0,"n/p",
IF(AND(F73&gt;=$H$3,F73&lt;=$I$3),$J$3,
IF(AND(F73&gt;=$H$4,F73&lt;=$I$4),$J$4,
IF(AND(F73&gt;=$H$5,F73&lt;=$I$5),$J$5,
IF(AND(F73&gt;=$H$6,F73&lt;=$I$6),$J$6,
IF(AND(F73&gt;=$H$7,F73&lt;=$I$7),$J$7,
IF(AND(F73&gt;=$H$8,F73&lt;=$I$8),$J$8,
IF(AND(F73&gt;=$H$9,F73&lt;=$I$9),$J$9,
IF(AND(F73&gt;=$H$10,F73&lt;=$I$10),$J$10,
IF(AND(F73&gt;=$H$11,F73&lt;=$I$11),$J$11))))))))))),
"")</f>
        <v/>
      </c>
    </row>
    <row r="74" spans="1:7" ht="18" x14ac:dyDescent="0.35">
      <c r="A74" s="30" t="str">
        <f>IF(NOT(ISBLANK('Curs, Seminar'!B78)),'Curs, Seminar'!B78,"")</f>
        <v/>
      </c>
      <c r="B74" s="31" t="str">
        <f>IF(NOT(ISBLANK('Curs, Seminar'!C78)),'Curs, Seminar'!C78,"")</f>
        <v/>
      </c>
      <c r="C74" s="10"/>
      <c r="D74" s="10"/>
      <c r="E74" s="10"/>
      <c r="F74" s="24" t="str">
        <f>IF(NOT(ISBLANK('Curs, Seminar'!C78)),
IF('Curs, Seminar'!AX78,"Eliberat",
ROUND(SUM(C74:E74),0)),
"")</f>
        <v/>
      </c>
      <c r="G74" s="23" t="str">
        <f>IF(NOT(ISBLANK('Curs, Seminar'!C78)),
IF('Curs, Seminar'!AX78,'Curs, Seminar'!AX78,
IF(F74=0,"n/p",
IF(AND(F74&gt;=$H$3,F74&lt;=$I$3),$J$3,
IF(AND(F74&gt;=$H$4,F74&lt;=$I$4),$J$4,
IF(AND(F74&gt;=$H$5,F74&lt;=$I$5),$J$5,
IF(AND(F74&gt;=$H$6,F74&lt;=$I$6),$J$6,
IF(AND(F74&gt;=$H$7,F74&lt;=$I$7),$J$7,
IF(AND(F74&gt;=$H$8,F74&lt;=$I$8),$J$8,
IF(AND(F74&gt;=$H$9,F74&lt;=$I$9),$J$9,
IF(AND(F74&gt;=$H$10,F74&lt;=$I$10),$J$10,
IF(AND(F74&gt;=$H$11,F74&lt;=$I$11),$J$11))))))))))),
"")</f>
        <v/>
      </c>
    </row>
    <row r="75" spans="1:7" ht="18" x14ac:dyDescent="0.35">
      <c r="A75" s="30" t="str">
        <f>IF(NOT(ISBLANK('Curs, Seminar'!B79)),'Curs, Seminar'!B79,"")</f>
        <v/>
      </c>
      <c r="B75" s="31" t="str">
        <f>IF(NOT(ISBLANK('Curs, Seminar'!C79)),'Curs, Seminar'!C79,"")</f>
        <v/>
      </c>
      <c r="C75" s="10"/>
      <c r="D75" s="10"/>
      <c r="E75" s="10"/>
      <c r="F75" s="24" t="str">
        <f>IF(NOT(ISBLANK('Curs, Seminar'!C79)),
IF('Curs, Seminar'!AX79,"Eliberat",
ROUND(SUM(C75:E75),0)),
"")</f>
        <v/>
      </c>
      <c r="G75" s="23" t="str">
        <f>IF(NOT(ISBLANK('Curs, Seminar'!C79)),
IF('Curs, Seminar'!AX79,'Curs, Seminar'!AX79,
IF(F75=0,"n/p",
IF(AND(F75&gt;=$H$3,F75&lt;=$I$3),$J$3,
IF(AND(F75&gt;=$H$4,F75&lt;=$I$4),$J$4,
IF(AND(F75&gt;=$H$5,F75&lt;=$I$5),$J$5,
IF(AND(F75&gt;=$H$6,F75&lt;=$I$6),$J$6,
IF(AND(F75&gt;=$H$7,F75&lt;=$I$7),$J$7,
IF(AND(F75&gt;=$H$8,F75&lt;=$I$8),$J$8,
IF(AND(F75&gt;=$H$9,F75&lt;=$I$9),$J$9,
IF(AND(F75&gt;=$H$10,F75&lt;=$I$10),$J$10,
IF(AND(F75&gt;=$H$11,F75&lt;=$I$11),$J$11))))))))))),
"")</f>
        <v/>
      </c>
    </row>
    <row r="76" spans="1:7" ht="18" x14ac:dyDescent="0.35">
      <c r="A76" s="30" t="str">
        <f>IF(NOT(ISBLANK('Curs, Seminar'!B80)),'Curs, Seminar'!B80,"")</f>
        <v/>
      </c>
      <c r="B76" s="31" t="str">
        <f>IF(NOT(ISBLANK('Curs, Seminar'!C80)),'Curs, Seminar'!C80,"")</f>
        <v/>
      </c>
      <c r="C76" s="10"/>
      <c r="D76" s="10"/>
      <c r="E76" s="10"/>
      <c r="F76" s="24" t="str">
        <f>IF(NOT(ISBLANK('Curs, Seminar'!C80)),
IF('Curs, Seminar'!AX80,"Eliberat",
ROUND(SUM(C76:E76),0)),
"")</f>
        <v/>
      </c>
      <c r="G76" s="23" t="str">
        <f>IF(NOT(ISBLANK('Curs, Seminar'!C80)),
IF('Curs, Seminar'!AX80,'Curs, Seminar'!AX80,
IF(F76=0,"n/p",
IF(AND(F76&gt;=$H$3,F76&lt;=$I$3),$J$3,
IF(AND(F76&gt;=$H$4,F76&lt;=$I$4),$J$4,
IF(AND(F76&gt;=$H$5,F76&lt;=$I$5),$J$5,
IF(AND(F76&gt;=$H$6,F76&lt;=$I$6),$J$6,
IF(AND(F76&gt;=$H$7,F76&lt;=$I$7),$J$7,
IF(AND(F76&gt;=$H$8,F76&lt;=$I$8),$J$8,
IF(AND(F76&gt;=$H$9,F76&lt;=$I$9),$J$9,
IF(AND(F76&gt;=$H$10,F76&lt;=$I$10),$J$10,
IF(AND(F76&gt;=$H$11,F76&lt;=$I$11),$J$11))))))))))),
"")</f>
        <v/>
      </c>
    </row>
    <row r="77" spans="1:7" ht="18" x14ac:dyDescent="0.35">
      <c r="A77" s="30" t="str">
        <f>IF(NOT(ISBLANK('Curs, Seminar'!B81)),'Curs, Seminar'!B81,"")</f>
        <v/>
      </c>
      <c r="B77" s="31" t="str">
        <f>IF(NOT(ISBLANK('Curs, Seminar'!C81)),'Curs, Seminar'!C81,"")</f>
        <v/>
      </c>
      <c r="C77" s="10"/>
      <c r="D77" s="10"/>
      <c r="E77" s="10"/>
      <c r="F77" s="24" t="str">
        <f>IF(NOT(ISBLANK('Curs, Seminar'!C81)),
IF('Curs, Seminar'!AX81,"Eliberat",
ROUND(SUM(C77:E77),0)),
"")</f>
        <v/>
      </c>
      <c r="G77" s="23" t="str">
        <f>IF(NOT(ISBLANK('Curs, Seminar'!C81)),
IF('Curs, Seminar'!AX81,'Curs, Seminar'!AX81,
IF(F77=0,"n/p",
IF(AND(F77&gt;=$H$3,F77&lt;=$I$3),$J$3,
IF(AND(F77&gt;=$H$4,F77&lt;=$I$4),$J$4,
IF(AND(F77&gt;=$H$5,F77&lt;=$I$5),$J$5,
IF(AND(F77&gt;=$H$6,F77&lt;=$I$6),$J$6,
IF(AND(F77&gt;=$H$7,F77&lt;=$I$7),$J$7,
IF(AND(F77&gt;=$H$8,F77&lt;=$I$8),$J$8,
IF(AND(F77&gt;=$H$9,F77&lt;=$I$9),$J$9,
IF(AND(F77&gt;=$H$10,F77&lt;=$I$10),$J$10,
IF(AND(F77&gt;=$H$11,F77&lt;=$I$11),$J$11))))))))))),
"")</f>
        <v/>
      </c>
    </row>
    <row r="78" spans="1:7" ht="18" x14ac:dyDescent="0.35">
      <c r="A78" s="30" t="str">
        <f>IF(NOT(ISBLANK('Curs, Seminar'!B82)),'Curs, Seminar'!B82,"")</f>
        <v/>
      </c>
      <c r="B78" s="31" t="str">
        <f>IF(NOT(ISBLANK('Curs, Seminar'!C82)),'Curs, Seminar'!C82,"")</f>
        <v/>
      </c>
      <c r="C78" s="10"/>
      <c r="D78" s="10"/>
      <c r="E78" s="10"/>
      <c r="F78" s="24" t="str">
        <f>IF(NOT(ISBLANK('Curs, Seminar'!C82)),
IF('Curs, Seminar'!AX82,"Eliberat",
ROUND(SUM(C78:E78),0)),
"")</f>
        <v/>
      </c>
      <c r="G78" s="23" t="str">
        <f>IF(NOT(ISBLANK('Curs, Seminar'!C82)),
IF('Curs, Seminar'!AX82,'Curs, Seminar'!AX82,
IF(F78=0,"n/p",
IF(AND(F78&gt;=$H$3,F78&lt;=$I$3),$J$3,
IF(AND(F78&gt;=$H$4,F78&lt;=$I$4),$J$4,
IF(AND(F78&gt;=$H$5,F78&lt;=$I$5),$J$5,
IF(AND(F78&gt;=$H$6,F78&lt;=$I$6),$J$6,
IF(AND(F78&gt;=$H$7,F78&lt;=$I$7),$J$7,
IF(AND(F78&gt;=$H$8,F78&lt;=$I$8),$J$8,
IF(AND(F78&gt;=$H$9,F78&lt;=$I$9),$J$9,
IF(AND(F78&gt;=$H$10,F78&lt;=$I$10),$J$10,
IF(AND(F78&gt;=$H$11,F78&lt;=$I$11),$J$11))))))))))),
"")</f>
        <v/>
      </c>
    </row>
    <row r="79" spans="1:7" ht="18" x14ac:dyDescent="0.35">
      <c r="A79" s="30" t="str">
        <f>IF(NOT(ISBLANK('Curs, Seminar'!B83)),'Curs, Seminar'!B83,"")</f>
        <v/>
      </c>
      <c r="B79" s="31" t="str">
        <f>IF(NOT(ISBLANK('Curs, Seminar'!C83)),'Curs, Seminar'!C83,"")</f>
        <v/>
      </c>
      <c r="C79" s="10"/>
      <c r="D79" s="10"/>
      <c r="E79" s="10"/>
      <c r="F79" s="24" t="str">
        <f>IF(NOT(ISBLANK('Curs, Seminar'!C83)),
IF('Curs, Seminar'!AX83,"Eliberat",
ROUND(SUM(C79:E79),0)),
"")</f>
        <v/>
      </c>
      <c r="G79" s="23" t="str">
        <f>IF(NOT(ISBLANK('Curs, Seminar'!C83)),
IF('Curs, Seminar'!AX83,'Curs, Seminar'!AX83,
IF(F79=0,"n/p",
IF(AND(F79&gt;=$H$3,F79&lt;=$I$3),$J$3,
IF(AND(F79&gt;=$H$4,F79&lt;=$I$4),$J$4,
IF(AND(F79&gt;=$H$5,F79&lt;=$I$5),$J$5,
IF(AND(F79&gt;=$H$6,F79&lt;=$I$6),$J$6,
IF(AND(F79&gt;=$H$7,F79&lt;=$I$7),$J$7,
IF(AND(F79&gt;=$H$8,F79&lt;=$I$8),$J$8,
IF(AND(F79&gt;=$H$9,F79&lt;=$I$9),$J$9,
IF(AND(F79&gt;=$H$10,F79&lt;=$I$10),$J$10,
IF(AND(F79&gt;=$H$11,F79&lt;=$I$11),$J$11))))))))))),
"")</f>
        <v/>
      </c>
    </row>
    <row r="80" spans="1:7" ht="18" x14ac:dyDescent="0.35">
      <c r="A80" s="30" t="str">
        <f>IF(NOT(ISBLANK('Curs, Seminar'!B84)),'Curs, Seminar'!B84,"")</f>
        <v/>
      </c>
      <c r="B80" s="31" t="str">
        <f>IF(NOT(ISBLANK('Curs, Seminar'!C84)),'Curs, Seminar'!C84,"")</f>
        <v/>
      </c>
      <c r="C80" s="10"/>
      <c r="D80" s="10"/>
      <c r="E80" s="10"/>
      <c r="F80" s="24" t="str">
        <f>IF(NOT(ISBLANK('Curs, Seminar'!C84)),
IF('Curs, Seminar'!AX84,"Eliberat",
ROUND(SUM(C80:E80),0)),
"")</f>
        <v/>
      </c>
      <c r="G80" s="23" t="str">
        <f>IF(NOT(ISBLANK('Curs, Seminar'!C84)),
IF('Curs, Seminar'!AX84,'Curs, Seminar'!AX84,
IF(F80=0,"n/p",
IF(AND(F80&gt;=$H$3,F80&lt;=$I$3),$J$3,
IF(AND(F80&gt;=$H$4,F80&lt;=$I$4),$J$4,
IF(AND(F80&gt;=$H$5,F80&lt;=$I$5),$J$5,
IF(AND(F80&gt;=$H$6,F80&lt;=$I$6),$J$6,
IF(AND(F80&gt;=$H$7,F80&lt;=$I$7),$J$7,
IF(AND(F80&gt;=$H$8,F80&lt;=$I$8),$J$8,
IF(AND(F80&gt;=$H$9,F80&lt;=$I$9),$J$9,
IF(AND(F80&gt;=$H$10,F80&lt;=$I$10),$J$10,
IF(AND(F80&gt;=$H$11,F80&lt;=$I$11),$J$11))))))))))),
"")</f>
        <v/>
      </c>
    </row>
    <row r="81" spans="1:7" ht="18" x14ac:dyDescent="0.35">
      <c r="A81" s="30" t="str">
        <f>IF(NOT(ISBLANK('Curs, Seminar'!B85)),'Curs, Seminar'!B85,"")</f>
        <v/>
      </c>
      <c r="B81" s="31" t="str">
        <f>IF(NOT(ISBLANK('Curs, Seminar'!C85)),'Curs, Seminar'!C85,"")</f>
        <v/>
      </c>
      <c r="C81" s="10"/>
      <c r="D81" s="10"/>
      <c r="E81" s="10"/>
      <c r="F81" s="24" t="str">
        <f>IF(NOT(ISBLANK('Curs, Seminar'!C85)),
IF('Curs, Seminar'!AX85,"Eliberat",
ROUND(SUM(C81:E81),0)),
"")</f>
        <v/>
      </c>
      <c r="G81" s="23" t="str">
        <f>IF(NOT(ISBLANK('Curs, Seminar'!C85)),
IF('Curs, Seminar'!AX85,'Curs, Seminar'!AX85,
IF(F81=0,"n/p",
IF(AND(F81&gt;=$H$3,F81&lt;=$I$3),$J$3,
IF(AND(F81&gt;=$H$4,F81&lt;=$I$4),$J$4,
IF(AND(F81&gt;=$H$5,F81&lt;=$I$5),$J$5,
IF(AND(F81&gt;=$H$6,F81&lt;=$I$6),$J$6,
IF(AND(F81&gt;=$H$7,F81&lt;=$I$7),$J$7,
IF(AND(F81&gt;=$H$8,F81&lt;=$I$8),$J$8,
IF(AND(F81&gt;=$H$9,F81&lt;=$I$9),$J$9,
IF(AND(F81&gt;=$H$10,F81&lt;=$I$10),$J$10,
IF(AND(F81&gt;=$H$11,F81&lt;=$I$11),$J$11))))))))))),
"")</f>
        <v/>
      </c>
    </row>
    <row r="82" spans="1:7" ht="18" x14ac:dyDescent="0.35">
      <c r="A82" s="30" t="str">
        <f>IF(NOT(ISBLANK('Curs, Seminar'!B86)),'Curs, Seminar'!B86,"")</f>
        <v/>
      </c>
      <c r="B82" s="31" t="str">
        <f>IF(NOT(ISBLANK('Curs, Seminar'!C86)),'Curs, Seminar'!C86,"")</f>
        <v/>
      </c>
      <c r="C82" s="10"/>
      <c r="D82" s="10"/>
      <c r="E82" s="10"/>
      <c r="F82" s="24" t="str">
        <f>IF(NOT(ISBLANK('Curs, Seminar'!C86)),
IF('Curs, Seminar'!AX86,"Eliberat",
ROUND(SUM(C82:E82),0)),
"")</f>
        <v/>
      </c>
      <c r="G82" s="23" t="str">
        <f>IF(NOT(ISBLANK('Curs, Seminar'!C86)),
IF('Curs, Seminar'!AX86,'Curs, Seminar'!AX86,
IF(F82=0,"n/p",
IF(AND(F82&gt;=$H$3,F82&lt;=$I$3),$J$3,
IF(AND(F82&gt;=$H$4,F82&lt;=$I$4),$J$4,
IF(AND(F82&gt;=$H$5,F82&lt;=$I$5),$J$5,
IF(AND(F82&gt;=$H$6,F82&lt;=$I$6),$J$6,
IF(AND(F82&gt;=$H$7,F82&lt;=$I$7),$J$7,
IF(AND(F82&gt;=$H$8,F82&lt;=$I$8),$J$8,
IF(AND(F82&gt;=$H$9,F82&lt;=$I$9),$J$9,
IF(AND(F82&gt;=$H$10,F82&lt;=$I$10),$J$10,
IF(AND(F82&gt;=$H$11,F82&lt;=$I$11),$J$11))))))))))),
"")</f>
        <v/>
      </c>
    </row>
    <row r="83" spans="1:7" ht="18" x14ac:dyDescent="0.35">
      <c r="A83" s="30" t="str">
        <f>IF(NOT(ISBLANK('Curs, Seminar'!B87)),'Curs, Seminar'!B87,"")</f>
        <v/>
      </c>
      <c r="B83" s="31" t="str">
        <f>IF(NOT(ISBLANK('Curs, Seminar'!C87)),'Curs, Seminar'!C87,"")</f>
        <v/>
      </c>
      <c r="C83" s="10"/>
      <c r="D83" s="10"/>
      <c r="E83" s="10"/>
      <c r="F83" s="24" t="str">
        <f>IF(NOT(ISBLANK('Curs, Seminar'!C87)),
IF('Curs, Seminar'!AX87,"Eliberat",
ROUND(SUM(C83:E83),0)),
"")</f>
        <v/>
      </c>
      <c r="G83" s="23" t="str">
        <f>IF(NOT(ISBLANK('Curs, Seminar'!C87)),
IF('Curs, Seminar'!AX87,'Curs, Seminar'!AX87,
IF(F83=0,"n/p",
IF(AND(F83&gt;=$H$3,F83&lt;=$I$3),$J$3,
IF(AND(F83&gt;=$H$4,F83&lt;=$I$4),$J$4,
IF(AND(F83&gt;=$H$5,F83&lt;=$I$5),$J$5,
IF(AND(F83&gt;=$H$6,F83&lt;=$I$6),$J$6,
IF(AND(F83&gt;=$H$7,F83&lt;=$I$7),$J$7,
IF(AND(F83&gt;=$H$8,F83&lt;=$I$8),$J$8,
IF(AND(F83&gt;=$H$9,F83&lt;=$I$9),$J$9,
IF(AND(F83&gt;=$H$10,F83&lt;=$I$10),$J$10,
IF(AND(F83&gt;=$H$11,F83&lt;=$I$11),$J$11))))))))))),
"")</f>
        <v/>
      </c>
    </row>
    <row r="84" spans="1:7" ht="18" x14ac:dyDescent="0.35">
      <c r="A84" s="30" t="str">
        <f>IF(NOT(ISBLANK('Curs, Seminar'!B88)),'Curs, Seminar'!B88,"")</f>
        <v/>
      </c>
      <c r="B84" s="31" t="str">
        <f>IF(NOT(ISBLANK('Curs, Seminar'!C88)),'Curs, Seminar'!C88,"")</f>
        <v/>
      </c>
      <c r="C84" s="10"/>
      <c r="D84" s="10"/>
      <c r="E84" s="10"/>
      <c r="F84" s="24" t="str">
        <f>IF(NOT(ISBLANK('Curs, Seminar'!C88)),
IF('Curs, Seminar'!AX88,"Eliberat",
ROUND(SUM(C84:E84),0)),
"")</f>
        <v/>
      </c>
      <c r="G84" s="23" t="str">
        <f>IF(NOT(ISBLANK('Curs, Seminar'!C88)),
IF('Curs, Seminar'!AX88,'Curs, Seminar'!AX88,
IF(F84=0,"n/p",
IF(AND(F84&gt;=$H$3,F84&lt;=$I$3),$J$3,
IF(AND(F84&gt;=$H$4,F84&lt;=$I$4),$J$4,
IF(AND(F84&gt;=$H$5,F84&lt;=$I$5),$J$5,
IF(AND(F84&gt;=$H$6,F84&lt;=$I$6),$J$6,
IF(AND(F84&gt;=$H$7,F84&lt;=$I$7),$J$7,
IF(AND(F84&gt;=$H$8,F84&lt;=$I$8),$J$8,
IF(AND(F84&gt;=$H$9,F84&lt;=$I$9),$J$9,
IF(AND(F84&gt;=$H$10,F84&lt;=$I$10),$J$10,
IF(AND(F84&gt;=$H$11,F84&lt;=$I$11),$J$11))))))))))),
"")</f>
        <v/>
      </c>
    </row>
    <row r="85" spans="1:7" ht="18" x14ac:dyDescent="0.35">
      <c r="A85" s="30" t="str">
        <f>IF(NOT(ISBLANK('Curs, Seminar'!B89)),'Curs, Seminar'!B89,"")</f>
        <v/>
      </c>
      <c r="B85" s="31" t="str">
        <f>IF(NOT(ISBLANK('Curs, Seminar'!C89)),'Curs, Seminar'!C89,"")</f>
        <v/>
      </c>
      <c r="C85" s="10"/>
      <c r="D85" s="10"/>
      <c r="E85" s="10"/>
      <c r="F85" s="24" t="str">
        <f>IF(NOT(ISBLANK('Curs, Seminar'!C89)),
IF('Curs, Seminar'!AX89,"Eliberat",
ROUND(SUM(C85:E85),0)),
"")</f>
        <v/>
      </c>
      <c r="G85" s="23" t="str">
        <f>IF(NOT(ISBLANK('Curs, Seminar'!C89)),
IF('Curs, Seminar'!AX89,'Curs, Seminar'!AX89,
IF(F85=0,"n/p",
IF(AND(F85&gt;=$H$3,F85&lt;=$I$3),$J$3,
IF(AND(F85&gt;=$H$4,F85&lt;=$I$4),$J$4,
IF(AND(F85&gt;=$H$5,F85&lt;=$I$5),$J$5,
IF(AND(F85&gt;=$H$6,F85&lt;=$I$6),$J$6,
IF(AND(F85&gt;=$H$7,F85&lt;=$I$7),$J$7,
IF(AND(F85&gt;=$H$8,F85&lt;=$I$8),$J$8,
IF(AND(F85&gt;=$H$9,F85&lt;=$I$9),$J$9,
IF(AND(F85&gt;=$H$10,F85&lt;=$I$10),$J$10,
IF(AND(F85&gt;=$H$11,F85&lt;=$I$11),$J$11))))))))))),
"")</f>
        <v/>
      </c>
    </row>
    <row r="86" spans="1:7" ht="18" x14ac:dyDescent="0.35">
      <c r="A86" s="30" t="str">
        <f>IF(NOT(ISBLANK('Curs, Seminar'!B90)),'Curs, Seminar'!B90,"")</f>
        <v/>
      </c>
      <c r="B86" s="31" t="str">
        <f>IF(NOT(ISBLANK('Curs, Seminar'!C90)),'Curs, Seminar'!C90,"")</f>
        <v/>
      </c>
      <c r="C86" s="10"/>
      <c r="D86" s="10"/>
      <c r="E86" s="10"/>
      <c r="F86" s="24" t="str">
        <f>IF(NOT(ISBLANK('Curs, Seminar'!C90)),
IF('Curs, Seminar'!AX90,"Eliberat",
ROUND(SUM(C86:E86),0)),
"")</f>
        <v/>
      </c>
      <c r="G86" s="23" t="str">
        <f>IF(NOT(ISBLANK('Curs, Seminar'!C90)),
IF('Curs, Seminar'!AX90,'Curs, Seminar'!AX90,
IF(F86=0,"n/p",
IF(AND(F86&gt;=$H$3,F86&lt;=$I$3),$J$3,
IF(AND(F86&gt;=$H$4,F86&lt;=$I$4),$J$4,
IF(AND(F86&gt;=$H$5,F86&lt;=$I$5),$J$5,
IF(AND(F86&gt;=$H$6,F86&lt;=$I$6),$J$6,
IF(AND(F86&gt;=$H$7,F86&lt;=$I$7),$J$7,
IF(AND(F86&gt;=$H$8,F86&lt;=$I$8),$J$8,
IF(AND(F86&gt;=$H$9,F86&lt;=$I$9),$J$9,
IF(AND(F86&gt;=$H$10,F86&lt;=$I$10),$J$10,
IF(AND(F86&gt;=$H$11,F86&lt;=$I$11),$J$11))))))))))),
"")</f>
        <v/>
      </c>
    </row>
    <row r="87" spans="1:7" ht="18" x14ac:dyDescent="0.35">
      <c r="A87" s="30" t="str">
        <f>IF(NOT(ISBLANK('Curs, Seminar'!B91)),'Curs, Seminar'!B91,"")</f>
        <v/>
      </c>
      <c r="B87" s="31" t="str">
        <f>IF(NOT(ISBLANK('Curs, Seminar'!C91)),'Curs, Seminar'!C91,"")</f>
        <v/>
      </c>
      <c r="C87" s="10"/>
      <c r="D87" s="10"/>
      <c r="E87" s="10"/>
      <c r="F87" s="24" t="str">
        <f>IF(NOT(ISBLANK('Curs, Seminar'!C91)),
IF('Curs, Seminar'!AX91,"Eliberat",
ROUND(SUM(C87:E87),0)),
"")</f>
        <v/>
      </c>
      <c r="G87" s="23" t="str">
        <f>IF(NOT(ISBLANK('Curs, Seminar'!C91)),
IF('Curs, Seminar'!AX91,'Curs, Seminar'!AX91,
IF(F87=0,"n/p",
IF(AND(F87&gt;=$H$3,F87&lt;=$I$3),$J$3,
IF(AND(F87&gt;=$H$4,F87&lt;=$I$4),$J$4,
IF(AND(F87&gt;=$H$5,F87&lt;=$I$5),$J$5,
IF(AND(F87&gt;=$H$6,F87&lt;=$I$6),$J$6,
IF(AND(F87&gt;=$H$7,F87&lt;=$I$7),$J$7,
IF(AND(F87&gt;=$H$8,F87&lt;=$I$8),$J$8,
IF(AND(F87&gt;=$H$9,F87&lt;=$I$9),$J$9,
IF(AND(F87&gt;=$H$10,F87&lt;=$I$10),$J$10,
IF(AND(F87&gt;=$H$11,F87&lt;=$I$11),$J$11))))))))))),
"")</f>
        <v/>
      </c>
    </row>
    <row r="88" spans="1:7" ht="18" x14ac:dyDescent="0.35">
      <c r="A88" s="30" t="str">
        <f>IF(NOT(ISBLANK('Curs, Seminar'!B92)),'Curs, Seminar'!B92,"")</f>
        <v/>
      </c>
      <c r="B88" s="31" t="str">
        <f>IF(NOT(ISBLANK('Curs, Seminar'!C92)),'Curs, Seminar'!C92,"")</f>
        <v/>
      </c>
      <c r="C88" s="10"/>
      <c r="D88" s="10"/>
      <c r="E88" s="10"/>
      <c r="F88" s="24" t="str">
        <f>IF(NOT(ISBLANK('Curs, Seminar'!C92)),
IF('Curs, Seminar'!AX92,"Eliberat",
ROUND(SUM(C88:E88),0)),
"")</f>
        <v/>
      </c>
      <c r="G88" s="23" t="str">
        <f>IF(NOT(ISBLANK('Curs, Seminar'!C92)),
IF('Curs, Seminar'!AX92,'Curs, Seminar'!AX92,
IF(F88=0,"n/p",
IF(AND(F88&gt;=$H$3,F88&lt;=$I$3),$J$3,
IF(AND(F88&gt;=$H$4,F88&lt;=$I$4),$J$4,
IF(AND(F88&gt;=$H$5,F88&lt;=$I$5),$J$5,
IF(AND(F88&gt;=$H$6,F88&lt;=$I$6),$J$6,
IF(AND(F88&gt;=$H$7,F88&lt;=$I$7),$J$7,
IF(AND(F88&gt;=$H$8,F88&lt;=$I$8),$J$8,
IF(AND(F88&gt;=$H$9,F88&lt;=$I$9),$J$9,
IF(AND(F88&gt;=$H$10,F88&lt;=$I$10),$J$10,
IF(AND(F88&gt;=$H$11,F88&lt;=$I$11),$J$11))))))))))),
"")</f>
        <v/>
      </c>
    </row>
    <row r="89" spans="1:7" ht="18" x14ac:dyDescent="0.35">
      <c r="A89" s="30" t="str">
        <f>IF(NOT(ISBLANK('Curs, Seminar'!B93)),'Curs, Seminar'!B93,"")</f>
        <v/>
      </c>
      <c r="B89" s="31" t="str">
        <f>IF(NOT(ISBLANK('Curs, Seminar'!C93)),'Curs, Seminar'!C93,"")</f>
        <v/>
      </c>
      <c r="C89" s="10"/>
      <c r="D89" s="10"/>
      <c r="E89" s="10"/>
      <c r="F89" s="24" t="str">
        <f>IF(NOT(ISBLANK('Curs, Seminar'!C93)),
IF('Curs, Seminar'!AX93,"Eliberat",
ROUND(SUM(C89:E89),0)),
"")</f>
        <v/>
      </c>
      <c r="G89" s="23" t="str">
        <f>IF(NOT(ISBLANK('Curs, Seminar'!C93)),
IF('Curs, Seminar'!AX93,'Curs, Seminar'!AX93,
IF(F89=0,"n/p",
IF(AND(F89&gt;=$H$3,F89&lt;=$I$3),$J$3,
IF(AND(F89&gt;=$H$4,F89&lt;=$I$4),$J$4,
IF(AND(F89&gt;=$H$5,F89&lt;=$I$5),$J$5,
IF(AND(F89&gt;=$H$6,F89&lt;=$I$6),$J$6,
IF(AND(F89&gt;=$H$7,F89&lt;=$I$7),$J$7,
IF(AND(F89&gt;=$H$8,F89&lt;=$I$8),$J$8,
IF(AND(F89&gt;=$H$9,F89&lt;=$I$9),$J$9,
IF(AND(F89&gt;=$H$10,F89&lt;=$I$10),$J$10,
IF(AND(F89&gt;=$H$11,F89&lt;=$I$11),$J$11))))))))))),
"")</f>
        <v/>
      </c>
    </row>
    <row r="90" spans="1:7" ht="18" x14ac:dyDescent="0.35">
      <c r="A90" s="30" t="str">
        <f>IF(NOT(ISBLANK('Curs, Seminar'!B94)),'Curs, Seminar'!B94,"")</f>
        <v/>
      </c>
      <c r="B90" s="31" t="str">
        <f>IF(NOT(ISBLANK('Curs, Seminar'!C94)),'Curs, Seminar'!C94,"")</f>
        <v/>
      </c>
      <c r="C90" s="10"/>
      <c r="D90" s="10"/>
      <c r="E90" s="10"/>
      <c r="F90" s="24" t="str">
        <f>IF(NOT(ISBLANK('Curs, Seminar'!C94)),
IF('Curs, Seminar'!AX94,"Eliberat",
ROUND(SUM(C90:E90),0)),
"")</f>
        <v/>
      </c>
      <c r="G90" s="23" t="str">
        <f>IF(NOT(ISBLANK('Curs, Seminar'!C94)),
IF('Curs, Seminar'!AX94,'Curs, Seminar'!AX94,
IF(F90=0,"n/p",
IF(AND(F90&gt;=$H$3,F90&lt;=$I$3),$J$3,
IF(AND(F90&gt;=$H$4,F90&lt;=$I$4),$J$4,
IF(AND(F90&gt;=$H$5,F90&lt;=$I$5),$J$5,
IF(AND(F90&gt;=$H$6,F90&lt;=$I$6),$J$6,
IF(AND(F90&gt;=$H$7,F90&lt;=$I$7),$J$7,
IF(AND(F90&gt;=$H$8,F90&lt;=$I$8),$J$8,
IF(AND(F90&gt;=$H$9,F90&lt;=$I$9),$J$9,
IF(AND(F90&gt;=$H$10,F90&lt;=$I$10),$J$10,
IF(AND(F90&gt;=$H$11,F90&lt;=$I$11),$J$11))))))))))),
"")</f>
        <v/>
      </c>
    </row>
    <row r="91" spans="1:7" ht="18" x14ac:dyDescent="0.35">
      <c r="A91" s="30" t="str">
        <f>IF(NOT(ISBLANK('Curs, Seminar'!B95)),'Curs, Seminar'!B95,"")</f>
        <v/>
      </c>
      <c r="B91" s="31" t="str">
        <f>IF(NOT(ISBLANK('Curs, Seminar'!C95)),'Curs, Seminar'!C95,"")</f>
        <v/>
      </c>
      <c r="C91" s="10"/>
      <c r="D91" s="10"/>
      <c r="E91" s="10"/>
      <c r="F91" s="24" t="str">
        <f>IF(NOT(ISBLANK('Curs, Seminar'!C95)),
IF('Curs, Seminar'!AX95,"Eliberat",
ROUND(SUM(C91:E91),0)),
"")</f>
        <v/>
      </c>
      <c r="G91" s="23" t="str">
        <f>IF(NOT(ISBLANK('Curs, Seminar'!C95)),
IF('Curs, Seminar'!AX95,'Curs, Seminar'!AX95,
IF(F91=0,"n/p",
IF(AND(F91&gt;=$H$3,F91&lt;=$I$3),$J$3,
IF(AND(F91&gt;=$H$4,F91&lt;=$I$4),$J$4,
IF(AND(F91&gt;=$H$5,F91&lt;=$I$5),$J$5,
IF(AND(F91&gt;=$H$6,F91&lt;=$I$6),$J$6,
IF(AND(F91&gt;=$H$7,F91&lt;=$I$7),$J$7,
IF(AND(F91&gt;=$H$8,F91&lt;=$I$8),$J$8,
IF(AND(F91&gt;=$H$9,F91&lt;=$I$9),$J$9,
IF(AND(F91&gt;=$H$10,F91&lt;=$I$10),$J$10,
IF(AND(F91&gt;=$H$11,F91&lt;=$I$11),$J$11))))))))))),
"")</f>
        <v/>
      </c>
    </row>
    <row r="92" spans="1:7" ht="18" x14ac:dyDescent="0.35">
      <c r="A92" s="30" t="str">
        <f>IF(NOT(ISBLANK('Curs, Seminar'!B96)),'Curs, Seminar'!B96,"")</f>
        <v/>
      </c>
      <c r="B92" s="31" t="str">
        <f>IF(NOT(ISBLANK('Curs, Seminar'!C96)),'Curs, Seminar'!C96,"")</f>
        <v/>
      </c>
      <c r="C92" s="10"/>
      <c r="D92" s="10"/>
      <c r="E92" s="10"/>
      <c r="F92" s="24" t="str">
        <f>IF(NOT(ISBLANK('Curs, Seminar'!C96)),
IF('Curs, Seminar'!AX96,"Eliberat",
ROUND(SUM(C92:E92),0)),
"")</f>
        <v/>
      </c>
      <c r="G92" s="23" t="str">
        <f>IF(NOT(ISBLANK('Curs, Seminar'!C96)),
IF('Curs, Seminar'!AX96,'Curs, Seminar'!AX96,
IF(F92=0,"n/p",
IF(AND(F92&gt;=$H$3,F92&lt;=$I$3),$J$3,
IF(AND(F92&gt;=$H$4,F92&lt;=$I$4),$J$4,
IF(AND(F92&gt;=$H$5,F92&lt;=$I$5),$J$5,
IF(AND(F92&gt;=$H$6,F92&lt;=$I$6),$J$6,
IF(AND(F92&gt;=$H$7,F92&lt;=$I$7),$J$7,
IF(AND(F92&gt;=$H$8,F92&lt;=$I$8),$J$8,
IF(AND(F92&gt;=$H$9,F92&lt;=$I$9),$J$9,
IF(AND(F92&gt;=$H$10,F92&lt;=$I$10),$J$10,
IF(AND(F92&gt;=$H$11,F92&lt;=$I$11),$J$11))))))))))),
"")</f>
        <v/>
      </c>
    </row>
    <row r="93" spans="1:7" ht="18" x14ac:dyDescent="0.35">
      <c r="A93" s="30" t="str">
        <f>IF(NOT(ISBLANK('Curs, Seminar'!B97)),'Curs, Seminar'!B97,"")</f>
        <v/>
      </c>
      <c r="B93" s="31" t="str">
        <f>IF(NOT(ISBLANK('Curs, Seminar'!C97)),'Curs, Seminar'!C97,"")</f>
        <v/>
      </c>
      <c r="C93" s="10"/>
      <c r="D93" s="10"/>
      <c r="E93" s="10"/>
      <c r="F93" s="24" t="str">
        <f>IF(NOT(ISBLANK('Curs, Seminar'!C97)),
IF('Curs, Seminar'!AX97,"Eliberat",
ROUND(SUM(C93:E93),0)),
"")</f>
        <v/>
      </c>
      <c r="G93" s="23" t="str">
        <f>IF(NOT(ISBLANK('Curs, Seminar'!C97)),
IF('Curs, Seminar'!AX97,'Curs, Seminar'!AX97,
IF(F93=0,"n/p",
IF(AND(F93&gt;=$H$3,F93&lt;=$I$3),$J$3,
IF(AND(F93&gt;=$H$4,F93&lt;=$I$4),$J$4,
IF(AND(F93&gt;=$H$5,F93&lt;=$I$5),$J$5,
IF(AND(F93&gt;=$H$6,F93&lt;=$I$6),$J$6,
IF(AND(F93&gt;=$H$7,F93&lt;=$I$7),$J$7,
IF(AND(F93&gt;=$H$8,F93&lt;=$I$8),$J$8,
IF(AND(F93&gt;=$H$9,F93&lt;=$I$9),$J$9,
IF(AND(F93&gt;=$H$10,F93&lt;=$I$10),$J$10,
IF(AND(F93&gt;=$H$11,F93&lt;=$I$11),$J$11))))))))))),
"")</f>
        <v/>
      </c>
    </row>
    <row r="94" spans="1:7" ht="18" x14ac:dyDescent="0.35">
      <c r="A94" s="30" t="str">
        <f>IF(NOT(ISBLANK('Curs, Seminar'!B98)),'Curs, Seminar'!B98,"")</f>
        <v/>
      </c>
      <c r="B94" s="31" t="str">
        <f>IF(NOT(ISBLANK('Curs, Seminar'!C98)),'Curs, Seminar'!C98,"")</f>
        <v/>
      </c>
      <c r="C94" s="10"/>
      <c r="D94" s="10"/>
      <c r="E94" s="10"/>
      <c r="F94" s="24" t="str">
        <f>IF(NOT(ISBLANK('Curs, Seminar'!C98)),
IF('Curs, Seminar'!AX98,"Eliberat",
ROUND(SUM(C94:E94),0)),
"")</f>
        <v/>
      </c>
      <c r="G94" s="23" t="str">
        <f>IF(NOT(ISBLANK('Curs, Seminar'!C98)),
IF('Curs, Seminar'!AX98,'Curs, Seminar'!AX98,
IF(F94=0,"n/p",
IF(AND(F94&gt;=$H$3,F94&lt;=$I$3),$J$3,
IF(AND(F94&gt;=$H$4,F94&lt;=$I$4),$J$4,
IF(AND(F94&gt;=$H$5,F94&lt;=$I$5),$J$5,
IF(AND(F94&gt;=$H$6,F94&lt;=$I$6),$J$6,
IF(AND(F94&gt;=$H$7,F94&lt;=$I$7),$J$7,
IF(AND(F94&gt;=$H$8,F94&lt;=$I$8),$J$8,
IF(AND(F94&gt;=$H$9,F94&lt;=$I$9),$J$9,
IF(AND(F94&gt;=$H$10,F94&lt;=$I$10),$J$10,
IF(AND(F94&gt;=$H$11,F94&lt;=$I$11),$J$11))))))))))),
"")</f>
        <v/>
      </c>
    </row>
    <row r="95" spans="1:7" ht="18" x14ac:dyDescent="0.35">
      <c r="A95" s="30" t="str">
        <f>IF(NOT(ISBLANK('Curs, Seminar'!B99)),'Curs, Seminar'!B99,"")</f>
        <v/>
      </c>
      <c r="B95" s="31" t="str">
        <f>IF(NOT(ISBLANK('Curs, Seminar'!C99)),'Curs, Seminar'!C99,"")</f>
        <v/>
      </c>
      <c r="C95" s="10"/>
      <c r="D95" s="10"/>
      <c r="E95" s="10"/>
      <c r="F95" s="24" t="str">
        <f>IF(NOT(ISBLANK('Curs, Seminar'!C99)),
IF('Curs, Seminar'!AX99,"Eliberat",
ROUND(SUM(C95:E95),0)),
"")</f>
        <v/>
      </c>
      <c r="G95" s="23" t="str">
        <f>IF(NOT(ISBLANK('Curs, Seminar'!C99)),
IF('Curs, Seminar'!AX99,'Curs, Seminar'!AX99,
IF(F95=0,"n/p",
IF(AND(F95&gt;=$H$3,F95&lt;=$I$3),$J$3,
IF(AND(F95&gt;=$H$4,F95&lt;=$I$4),$J$4,
IF(AND(F95&gt;=$H$5,F95&lt;=$I$5),$J$5,
IF(AND(F95&gt;=$H$6,F95&lt;=$I$6),$J$6,
IF(AND(F95&gt;=$H$7,F95&lt;=$I$7),$J$7,
IF(AND(F95&gt;=$H$8,F95&lt;=$I$8),$J$8,
IF(AND(F95&gt;=$H$9,F95&lt;=$I$9),$J$9,
IF(AND(F95&gt;=$H$10,F95&lt;=$I$10),$J$10,
IF(AND(F95&gt;=$H$11,F95&lt;=$I$11),$J$11))))))))))),
"")</f>
        <v/>
      </c>
    </row>
    <row r="96" spans="1:7" ht="18" x14ac:dyDescent="0.35">
      <c r="A96" s="30" t="str">
        <f>IF(NOT(ISBLANK('Curs, Seminar'!B100)),'Curs, Seminar'!B100,"")</f>
        <v/>
      </c>
      <c r="B96" s="31" t="str">
        <f>IF(NOT(ISBLANK('Curs, Seminar'!C100)),'Curs, Seminar'!C100,"")</f>
        <v/>
      </c>
      <c r="C96" s="10"/>
      <c r="D96" s="10"/>
      <c r="E96" s="10"/>
      <c r="F96" s="24" t="str">
        <f>IF(NOT(ISBLANK('Curs, Seminar'!C100)),
IF('Curs, Seminar'!AX100,"Eliberat",
ROUND(SUM(C96:E96),0)),
"")</f>
        <v/>
      </c>
      <c r="G96" s="23" t="str">
        <f>IF(NOT(ISBLANK('Curs, Seminar'!C100)),
IF('Curs, Seminar'!AX100,'Curs, Seminar'!AX100,
IF(F96=0,"n/p",
IF(AND(F96&gt;=$H$3,F96&lt;=$I$3),$J$3,
IF(AND(F96&gt;=$H$4,F96&lt;=$I$4),$J$4,
IF(AND(F96&gt;=$H$5,F96&lt;=$I$5),$J$5,
IF(AND(F96&gt;=$H$6,F96&lt;=$I$6),$J$6,
IF(AND(F96&gt;=$H$7,F96&lt;=$I$7),$J$7,
IF(AND(F96&gt;=$H$8,F96&lt;=$I$8),$J$8,
IF(AND(F96&gt;=$H$9,F96&lt;=$I$9),$J$9,
IF(AND(F96&gt;=$H$10,F96&lt;=$I$10),$J$10,
IF(AND(F96&gt;=$H$11,F96&lt;=$I$11),$J$11))))))))))),
"")</f>
        <v/>
      </c>
    </row>
    <row r="97" spans="1:7" ht="18" x14ac:dyDescent="0.35">
      <c r="A97" s="30" t="str">
        <f>IF(NOT(ISBLANK('Curs, Seminar'!B101)),'Curs, Seminar'!B101,"")</f>
        <v/>
      </c>
      <c r="B97" s="31" t="str">
        <f>IF(NOT(ISBLANK('Curs, Seminar'!C101)),'Curs, Seminar'!C101,"")</f>
        <v/>
      </c>
      <c r="C97" s="10"/>
      <c r="D97" s="10"/>
      <c r="E97" s="10"/>
      <c r="F97" s="24" t="str">
        <f>IF(NOT(ISBLANK('Curs, Seminar'!C101)),
IF('Curs, Seminar'!AX101,"Eliberat",
ROUND(SUM(C97:E97),0)),
"")</f>
        <v/>
      </c>
      <c r="G97" s="23" t="str">
        <f>IF(NOT(ISBLANK('Curs, Seminar'!C101)),
IF('Curs, Seminar'!AX101,'Curs, Seminar'!AX101,
IF(F97=0,"n/p",
IF(AND(F97&gt;=$H$3,F97&lt;=$I$3),$J$3,
IF(AND(F97&gt;=$H$4,F97&lt;=$I$4),$J$4,
IF(AND(F97&gt;=$H$5,F97&lt;=$I$5),$J$5,
IF(AND(F97&gt;=$H$6,F97&lt;=$I$6),$J$6,
IF(AND(F97&gt;=$H$7,F97&lt;=$I$7),$J$7,
IF(AND(F97&gt;=$H$8,F97&lt;=$I$8),$J$8,
IF(AND(F97&gt;=$H$9,F97&lt;=$I$9),$J$9,
IF(AND(F97&gt;=$H$10,F97&lt;=$I$10),$J$10,
IF(AND(F97&gt;=$H$11,F97&lt;=$I$11),$J$11))))))))))),
"")</f>
        <v/>
      </c>
    </row>
    <row r="98" spans="1:7" ht="18" x14ac:dyDescent="0.35">
      <c r="A98" s="30" t="str">
        <f>IF(NOT(ISBLANK('Curs, Seminar'!B102)),'Curs, Seminar'!B102,"")</f>
        <v/>
      </c>
      <c r="B98" s="31" t="str">
        <f>IF(NOT(ISBLANK('Curs, Seminar'!C102)),'Curs, Seminar'!C102,"")</f>
        <v/>
      </c>
      <c r="C98" s="10"/>
      <c r="D98" s="10"/>
      <c r="E98" s="10"/>
      <c r="F98" s="24" t="str">
        <f>IF(NOT(ISBLANK('Curs, Seminar'!C102)),
IF('Curs, Seminar'!AX102,"Eliberat",
ROUND(SUM(C98:E98),0)),
"")</f>
        <v/>
      </c>
      <c r="G98" s="23" t="str">
        <f>IF(NOT(ISBLANK('Curs, Seminar'!C102)),
IF('Curs, Seminar'!AX102,'Curs, Seminar'!AX102,
IF(F98=0,"n/p",
IF(AND(F98&gt;=$H$3,F98&lt;=$I$3),$J$3,
IF(AND(F98&gt;=$H$4,F98&lt;=$I$4),$J$4,
IF(AND(F98&gt;=$H$5,F98&lt;=$I$5),$J$5,
IF(AND(F98&gt;=$H$6,F98&lt;=$I$6),$J$6,
IF(AND(F98&gt;=$H$7,F98&lt;=$I$7),$J$7,
IF(AND(F98&gt;=$H$8,F98&lt;=$I$8),$J$8,
IF(AND(F98&gt;=$H$9,F98&lt;=$I$9),$J$9,
IF(AND(F98&gt;=$H$10,F98&lt;=$I$10),$J$10,
IF(AND(F98&gt;=$H$11,F98&lt;=$I$11),$J$11))))))))))),
"")</f>
        <v/>
      </c>
    </row>
    <row r="99" spans="1:7" ht="18" x14ac:dyDescent="0.35">
      <c r="A99" s="30" t="str">
        <f>IF(NOT(ISBLANK('Curs, Seminar'!B103)),'Curs, Seminar'!B103,"")</f>
        <v/>
      </c>
      <c r="B99" s="31" t="str">
        <f>IF(NOT(ISBLANK('Curs, Seminar'!C103)),'Curs, Seminar'!C103,"")</f>
        <v/>
      </c>
      <c r="C99" s="10"/>
      <c r="D99" s="10"/>
      <c r="E99" s="10"/>
      <c r="F99" s="24" t="str">
        <f>IF(NOT(ISBLANK('Curs, Seminar'!C103)),
IF('Curs, Seminar'!AX103,"Eliberat",
ROUND(SUM(C99:E99),0)),
"")</f>
        <v/>
      </c>
      <c r="G99" s="23" t="str">
        <f>IF(NOT(ISBLANK('Curs, Seminar'!C103)),
IF('Curs, Seminar'!AX103,'Curs, Seminar'!AX103,
IF(F99=0,"n/p",
IF(AND(F99&gt;=$H$3,F99&lt;=$I$3),$J$3,
IF(AND(F99&gt;=$H$4,F99&lt;=$I$4),$J$4,
IF(AND(F99&gt;=$H$5,F99&lt;=$I$5),$J$5,
IF(AND(F99&gt;=$H$6,F99&lt;=$I$6),$J$6,
IF(AND(F99&gt;=$H$7,F99&lt;=$I$7),$J$7,
IF(AND(F99&gt;=$H$8,F99&lt;=$I$8),$J$8,
IF(AND(F99&gt;=$H$9,F99&lt;=$I$9),$J$9,
IF(AND(F99&gt;=$H$10,F99&lt;=$I$10),$J$10,
IF(AND(F99&gt;=$H$11,F99&lt;=$I$11),$J$11))))))))))),
"")</f>
        <v/>
      </c>
    </row>
    <row r="100" spans="1:7" ht="18" x14ac:dyDescent="0.35">
      <c r="A100" s="30" t="str">
        <f>IF(NOT(ISBLANK('Curs, Seminar'!B104)),'Curs, Seminar'!B104,"")</f>
        <v/>
      </c>
      <c r="B100" s="31" t="str">
        <f>IF(NOT(ISBLANK('Curs, Seminar'!C104)),'Curs, Seminar'!C104,"")</f>
        <v/>
      </c>
      <c r="C100" s="10"/>
      <c r="D100" s="10"/>
      <c r="E100" s="10"/>
      <c r="F100" s="24" t="str">
        <f>IF(NOT(ISBLANK('Curs, Seminar'!C104)),
IF('Curs, Seminar'!AX104,"Eliberat",
ROUND(SUM(C100:E100),0)),
"")</f>
        <v/>
      </c>
      <c r="G100" s="23" t="str">
        <f>IF(NOT(ISBLANK('Curs, Seminar'!C104)),
IF('Curs, Seminar'!AX104,'Curs, Seminar'!AX104,
IF(F100=0,"n/p",
IF(AND(F100&gt;=$H$3,F100&lt;=$I$3),$J$3,
IF(AND(F100&gt;=$H$4,F100&lt;=$I$4),$J$4,
IF(AND(F100&gt;=$H$5,F100&lt;=$I$5),$J$5,
IF(AND(F100&gt;=$H$6,F100&lt;=$I$6),$J$6,
IF(AND(F100&gt;=$H$7,F100&lt;=$I$7),$J$7,
IF(AND(F100&gt;=$H$8,F100&lt;=$I$8),$J$8,
IF(AND(F100&gt;=$H$9,F100&lt;=$I$9),$J$9,
IF(AND(F100&gt;=$H$10,F100&lt;=$I$10),$J$10,
IF(AND(F100&gt;=$H$11,F100&lt;=$I$11),$J$11))))))))))),
"")</f>
        <v/>
      </c>
    </row>
    <row r="101" spans="1:7" ht="18" x14ac:dyDescent="0.35">
      <c r="A101" s="30" t="str">
        <f>IF(NOT(ISBLANK('Curs, Seminar'!B105)),'Curs, Seminar'!B105,"")</f>
        <v/>
      </c>
      <c r="B101" s="31" t="str">
        <f>IF(NOT(ISBLANK('Curs, Seminar'!C105)),'Curs, Seminar'!C105,"")</f>
        <v/>
      </c>
      <c r="C101" s="10"/>
      <c r="D101" s="10"/>
      <c r="E101" s="10"/>
      <c r="F101" s="24" t="str">
        <f>IF(NOT(ISBLANK('Curs, Seminar'!C105)),
IF('Curs, Seminar'!AX105,"Eliberat",
ROUND(SUM(C101:E101),0)),
"")</f>
        <v/>
      </c>
      <c r="G101" s="23" t="str">
        <f>IF(NOT(ISBLANK('Curs, Seminar'!C105)),
IF('Curs, Seminar'!AX105,'Curs, Seminar'!AX105,
IF(F101=0,"n/p",
IF(AND(F101&gt;=$H$3,F101&lt;=$I$3),$J$3,
IF(AND(F101&gt;=$H$4,F101&lt;=$I$4),$J$4,
IF(AND(F101&gt;=$H$5,F101&lt;=$I$5),$J$5,
IF(AND(F101&gt;=$H$6,F101&lt;=$I$6),$J$6,
IF(AND(F101&gt;=$H$7,F101&lt;=$I$7),$J$7,
IF(AND(F101&gt;=$H$8,F101&lt;=$I$8),$J$8,
IF(AND(F101&gt;=$H$9,F101&lt;=$I$9),$J$9,
IF(AND(F101&gt;=$H$10,F101&lt;=$I$10),$J$10,
IF(AND(F101&gt;=$H$11,F101&lt;=$I$11),$J$11))))))))))),
"")</f>
        <v/>
      </c>
    </row>
  </sheetData>
  <mergeCells count="1">
    <mergeCell ref="K1:L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106"/>
  <sheetViews>
    <sheetView zoomScale="70" zoomScaleNormal="70" workbookViewId="0">
      <selection activeCell="V25" sqref="V25"/>
    </sheetView>
  </sheetViews>
  <sheetFormatPr defaultColWidth="9.109375" defaultRowHeight="18" x14ac:dyDescent="0.35"/>
  <cols>
    <col min="1" max="1" width="4.88671875" style="101" customWidth="1"/>
    <col min="2" max="2" width="31.109375" style="101" customWidth="1"/>
    <col min="3" max="31" width="4.33203125" style="86" customWidth="1"/>
    <col min="32" max="33" width="6.33203125" style="86" customWidth="1"/>
    <col min="34" max="34" width="12.109375" style="86" customWidth="1"/>
    <col min="35" max="36" width="9.109375" style="86"/>
    <col min="37" max="37" width="120" style="86" customWidth="1"/>
    <col min="38" max="38" width="8" style="86" customWidth="1"/>
    <col min="39" max="39" width="19.6640625" style="86" customWidth="1"/>
    <col min="40" max="47" width="9.109375" style="86"/>
    <col min="48" max="48" width="9.109375" style="86" customWidth="1"/>
    <col min="49" max="16384" width="9.109375" style="86"/>
  </cols>
  <sheetData>
    <row r="1" spans="1:39" x14ac:dyDescent="0.35">
      <c r="AK1" s="87" t="s">
        <v>82</v>
      </c>
    </row>
    <row r="2" spans="1:39" x14ac:dyDescent="0.35">
      <c r="AJ2" s="86" t="s">
        <v>94</v>
      </c>
    </row>
    <row r="3" spans="1:39" x14ac:dyDescent="0.35">
      <c r="B3" s="102" t="s">
        <v>83</v>
      </c>
      <c r="AJ3" s="86" t="s">
        <v>95</v>
      </c>
      <c r="AK3" s="87"/>
    </row>
    <row r="4" spans="1:39" x14ac:dyDescent="0.35">
      <c r="C4" s="163" t="str">
        <f>'Curs, Seminar'!E3</f>
        <v>Curs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AJ4" s="86" t="s">
        <v>96</v>
      </c>
      <c r="AK4" s="88"/>
    </row>
    <row r="5" spans="1:39" ht="15.6" customHeight="1" x14ac:dyDescent="0.3">
      <c r="A5" s="164" t="s">
        <v>84</v>
      </c>
      <c r="B5" s="164" t="s">
        <v>93</v>
      </c>
      <c r="C5" s="161" t="str">
        <f>IF('Curs, Seminar'!E5&lt;&gt;"",'Curs, Seminar'!E5,"")</f>
        <v>4.09</v>
      </c>
      <c r="D5" s="161" t="str">
        <f>IF('Curs, Seminar'!F5&lt;&gt;"",'Curs, Seminar'!F5,"")</f>
        <v>4.09</v>
      </c>
      <c r="E5" s="161" t="str">
        <f>IF('Curs, Seminar'!G5&lt;&gt;"",'Curs, Seminar'!G5,"")</f>
        <v>11.09</v>
      </c>
      <c r="F5" s="161" t="str">
        <f>IF('Curs, Seminar'!H5&lt;&gt;"",'Curs, Seminar'!H5,"")</f>
        <v>11.09</v>
      </c>
      <c r="G5" s="161" t="str">
        <f>IF('Curs, Seminar'!I5&lt;&gt;"",'Curs, Seminar'!I5,"")</f>
        <v/>
      </c>
      <c r="H5" s="161" t="str">
        <f>IF('Curs, Seminar'!J5&lt;&gt;"",'Curs, Seminar'!J5,"")</f>
        <v/>
      </c>
      <c r="I5" s="161" t="str">
        <f>IF('Curs, Seminar'!K5&lt;&gt;"",'Curs, Seminar'!K5,"")</f>
        <v/>
      </c>
      <c r="J5" s="161" t="str">
        <f>IF('Curs, Seminar'!L5&lt;&gt;"",'Curs, Seminar'!L5,"")</f>
        <v/>
      </c>
      <c r="K5" s="161" t="str">
        <f>IF('Curs, Seminar'!M5&lt;&gt;"",'Curs, Seminar'!M5,"")</f>
        <v/>
      </c>
      <c r="L5" s="161" t="str">
        <f>IF('Curs, Seminar'!N5&lt;&gt;"",'Curs, Seminar'!N5,"")</f>
        <v/>
      </c>
      <c r="M5" s="161" t="str">
        <f>IF('Curs, Seminar'!O5&lt;&gt;"",'Curs, Seminar'!O5,"")</f>
        <v/>
      </c>
      <c r="N5" s="161" t="str">
        <f>IF('Curs, Seminar'!P5&lt;&gt;"",'Curs, Seminar'!P5,"")</f>
        <v/>
      </c>
      <c r="O5" s="161" t="str">
        <f>IF('Curs, Seminar'!Q5&lt;&gt;"",'Curs, Seminar'!Q5,"")</f>
        <v/>
      </c>
      <c r="P5" s="161" t="str">
        <f>IF('Curs, Seminar'!R5&lt;&gt;"",'Curs, Seminar'!R5,"")</f>
        <v/>
      </c>
      <c r="Q5" s="161" t="str">
        <f>IF('Curs, Seminar'!S5&lt;&gt;"",'Curs, Seminar'!S5,"")</f>
        <v>fin curs</v>
      </c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1"/>
      <c r="AC5" s="161"/>
      <c r="AD5" s="161"/>
      <c r="AE5" s="169"/>
      <c r="AF5" s="171" t="s">
        <v>85</v>
      </c>
      <c r="AG5" s="171"/>
      <c r="AH5" s="171"/>
      <c r="AJ5" s="167" t="s">
        <v>86</v>
      </c>
      <c r="AK5" s="167" t="s">
        <v>87</v>
      </c>
      <c r="AL5" s="167" t="s">
        <v>88</v>
      </c>
      <c r="AM5" s="167" t="s">
        <v>89</v>
      </c>
    </row>
    <row r="6" spans="1:39" ht="40.200000000000003" customHeight="1" x14ac:dyDescent="0.3">
      <c r="A6" s="164"/>
      <c r="B6" s="164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2"/>
      <c r="AC6" s="162"/>
      <c r="AD6" s="162"/>
      <c r="AE6" s="170"/>
      <c r="AF6" s="89" t="s">
        <v>22</v>
      </c>
      <c r="AG6" s="89" t="s">
        <v>23</v>
      </c>
      <c r="AH6" s="89" t="s">
        <v>90</v>
      </c>
      <c r="AJ6" s="168"/>
      <c r="AK6" s="168"/>
      <c r="AL6" s="168"/>
      <c r="AM6" s="168"/>
    </row>
    <row r="7" spans="1:39" ht="19.95" customHeight="1" x14ac:dyDescent="0.3">
      <c r="A7" s="104">
        <f>'Curs, Seminar'!B6</f>
        <v>1</v>
      </c>
      <c r="B7" s="105" t="str">
        <f>IF(NOT(ISBLANK('Curs, Seminar'!C6)),'Curs, Seminar'!C6,"")</f>
        <v>Nume, Prenume</v>
      </c>
      <c r="C7" s="95" t="str">
        <f>IF('Curs, Seminar'!E6&lt;&gt;"a","",'Curs, Seminar'!E6)</f>
        <v/>
      </c>
      <c r="D7" s="95" t="str">
        <f>IF('Curs, Seminar'!F6&lt;&gt;"a","",'Curs, Seminar'!F6)</f>
        <v/>
      </c>
      <c r="E7" s="95" t="str">
        <f>IF('Curs, Seminar'!G6&lt;&gt;"a","",'Curs, Seminar'!G6)</f>
        <v/>
      </c>
      <c r="F7" s="95" t="str">
        <f>IF('Curs, Seminar'!H6&lt;&gt;"a","",'Curs, Seminar'!H6)</f>
        <v/>
      </c>
      <c r="G7" s="95" t="str">
        <f>IF('Curs, Seminar'!I6&lt;&gt;"a","",'Curs, Seminar'!I6)</f>
        <v/>
      </c>
      <c r="H7" s="95" t="str">
        <f>IF('Curs, Seminar'!J6&lt;&gt;"a","",'Curs, Seminar'!J6)</f>
        <v/>
      </c>
      <c r="I7" s="95" t="str">
        <f>IF('Curs, Seminar'!K6&lt;&gt;"a","",'Curs, Seminar'!K6)</f>
        <v/>
      </c>
      <c r="J7" s="95" t="str">
        <f>IF('Curs, Seminar'!L6&lt;&gt;"a","",'Curs, Seminar'!L6)</f>
        <v/>
      </c>
      <c r="K7" s="95" t="str">
        <f>IF('Curs, Seminar'!M6&lt;&gt;"a","",'Curs, Seminar'!M6)</f>
        <v/>
      </c>
      <c r="L7" s="95" t="str">
        <f>IF('Curs, Seminar'!N6&lt;&gt;"a","",'Curs, Seminar'!N6)</f>
        <v/>
      </c>
      <c r="M7" s="95" t="str">
        <f>IF('Curs, Seminar'!O6&lt;&gt;"a","",'Curs, Seminar'!O6)</f>
        <v/>
      </c>
      <c r="N7" s="95" t="str">
        <f>IF('Curs, Seminar'!P6&lt;&gt;"a","",'Curs, Seminar'!P6)</f>
        <v/>
      </c>
      <c r="O7" s="95" t="str">
        <f>IF('Curs, Seminar'!Q6&lt;&gt;"a","",'Curs, Seminar'!Q6)</f>
        <v/>
      </c>
      <c r="P7" s="95" t="str">
        <f>IF('Curs, Seminar'!R6&lt;&gt;"a","",'Curs, Seminar'!R6)</f>
        <v/>
      </c>
      <c r="Q7" s="95" t="str">
        <f>IF('Curs, Seminar'!S6&lt;&gt;"a","",'Curs, Seminar'!S6)</f>
        <v/>
      </c>
      <c r="R7" s="95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2"/>
      <c r="AG7" s="92"/>
      <c r="AH7" s="90"/>
      <c r="AJ7" s="106" t="str">
        <f>C5</f>
        <v>4.09</v>
      </c>
      <c r="AK7" s="107" t="s">
        <v>125</v>
      </c>
      <c r="AL7" s="108">
        <v>2</v>
      </c>
      <c r="AM7" s="108"/>
    </row>
    <row r="8" spans="1:39" ht="19.95" customHeight="1" x14ac:dyDescent="0.3">
      <c r="A8" s="104" t="str">
        <f>'Curs, Seminar'!B7</f>
        <v/>
      </c>
      <c r="B8" s="105" t="str">
        <f>IF(NOT(ISBLANK('Curs, Seminar'!C7)),'Curs, Seminar'!C7,"")</f>
        <v/>
      </c>
      <c r="C8" s="95" t="str">
        <f>IF('Curs, Seminar'!E7&lt;&gt;"a","",'Curs, Seminar'!E7)</f>
        <v/>
      </c>
      <c r="D8" s="95" t="str">
        <f>IF('Curs, Seminar'!F7&lt;&gt;"a","",'Curs, Seminar'!F7)</f>
        <v/>
      </c>
      <c r="E8" s="95" t="str">
        <f>IF('Curs, Seminar'!G7&lt;&gt;"a","",'Curs, Seminar'!G7)</f>
        <v/>
      </c>
      <c r="F8" s="95" t="str">
        <f>IF('Curs, Seminar'!H7&lt;&gt;"a","",'Curs, Seminar'!H7)</f>
        <v/>
      </c>
      <c r="G8" s="95" t="str">
        <f>IF('Curs, Seminar'!I7&lt;&gt;"a","",'Curs, Seminar'!I7)</f>
        <v/>
      </c>
      <c r="H8" s="95" t="str">
        <f>IF('Curs, Seminar'!J7&lt;&gt;"a","",'Curs, Seminar'!J7)</f>
        <v/>
      </c>
      <c r="I8" s="95" t="str">
        <f>IF('Curs, Seminar'!K7&lt;&gt;"a","",'Curs, Seminar'!K7)</f>
        <v/>
      </c>
      <c r="J8" s="95" t="str">
        <f>IF('Curs, Seminar'!L7&lt;&gt;"a","",'Curs, Seminar'!L7)</f>
        <v/>
      </c>
      <c r="K8" s="95" t="str">
        <f>IF('Curs, Seminar'!M7&lt;&gt;"a","",'Curs, Seminar'!M7)</f>
        <v/>
      </c>
      <c r="L8" s="95" t="str">
        <f>IF('Curs, Seminar'!N7&lt;&gt;"a","",'Curs, Seminar'!N7)</f>
        <v/>
      </c>
      <c r="M8" s="95" t="str">
        <f>IF('Curs, Seminar'!O7&lt;&gt;"a","",'Curs, Seminar'!O7)</f>
        <v/>
      </c>
      <c r="N8" s="95" t="str">
        <f>IF('Curs, Seminar'!P7&lt;&gt;"a","",'Curs, Seminar'!P7)</f>
        <v/>
      </c>
      <c r="O8" s="95" t="str">
        <f>IF('Curs, Seminar'!Q7&lt;&gt;"a","",'Curs, Seminar'!Q7)</f>
        <v/>
      </c>
      <c r="P8" s="95" t="str">
        <f>IF('Curs, Seminar'!R7&lt;&gt;"a","",'Curs, Seminar'!R7)</f>
        <v/>
      </c>
      <c r="Q8" s="95" t="str">
        <f>IF('Curs, Seminar'!S7&lt;&gt;"a","",'Curs, Seminar'!S7)</f>
        <v/>
      </c>
      <c r="R8" s="95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2"/>
      <c r="AG8" s="92"/>
      <c r="AH8" s="90"/>
      <c r="AJ8" s="106" t="str">
        <f>D5</f>
        <v>4.09</v>
      </c>
      <c r="AK8" s="107" t="s">
        <v>126</v>
      </c>
      <c r="AL8" s="108"/>
      <c r="AM8" s="108"/>
    </row>
    <row r="9" spans="1:39" ht="19.95" customHeight="1" x14ac:dyDescent="0.3">
      <c r="A9" s="104" t="str">
        <f>'Curs, Seminar'!B8</f>
        <v/>
      </c>
      <c r="B9" s="105" t="str">
        <f>IF(NOT(ISBLANK('Curs, Seminar'!C8)),'Curs, Seminar'!C8,"")</f>
        <v/>
      </c>
      <c r="C9" s="95" t="str">
        <f>IF('Curs, Seminar'!E8&lt;&gt;"a","",'Curs, Seminar'!E8)</f>
        <v/>
      </c>
      <c r="D9" s="95" t="str">
        <f>IF('Curs, Seminar'!F8&lt;&gt;"a","",'Curs, Seminar'!F8)</f>
        <v/>
      </c>
      <c r="E9" s="95" t="str">
        <f>IF('Curs, Seminar'!G8&lt;&gt;"a","",'Curs, Seminar'!G8)</f>
        <v/>
      </c>
      <c r="F9" s="95" t="str">
        <f>IF('Curs, Seminar'!H8&lt;&gt;"a","",'Curs, Seminar'!H8)</f>
        <v/>
      </c>
      <c r="G9" s="95" t="str">
        <f>IF('Curs, Seminar'!I8&lt;&gt;"a","",'Curs, Seminar'!I8)</f>
        <v/>
      </c>
      <c r="H9" s="95" t="str">
        <f>IF('Curs, Seminar'!J8&lt;&gt;"a","",'Curs, Seminar'!J8)</f>
        <v/>
      </c>
      <c r="I9" s="95" t="str">
        <f>IF('Curs, Seminar'!K8&lt;&gt;"a","",'Curs, Seminar'!K8)</f>
        <v/>
      </c>
      <c r="J9" s="95" t="str">
        <f>IF('Curs, Seminar'!L8&lt;&gt;"a","",'Curs, Seminar'!L8)</f>
        <v/>
      </c>
      <c r="K9" s="95" t="str">
        <f>IF('Curs, Seminar'!M8&lt;&gt;"a","",'Curs, Seminar'!M8)</f>
        <v/>
      </c>
      <c r="L9" s="95" t="str">
        <f>IF('Curs, Seminar'!N8&lt;&gt;"a","",'Curs, Seminar'!N8)</f>
        <v/>
      </c>
      <c r="M9" s="95" t="str">
        <f>IF('Curs, Seminar'!O8&lt;&gt;"a","",'Curs, Seminar'!O8)</f>
        <v/>
      </c>
      <c r="N9" s="95" t="str">
        <f>IF('Curs, Seminar'!P8&lt;&gt;"a","",'Curs, Seminar'!P8)</f>
        <v/>
      </c>
      <c r="O9" s="95" t="str">
        <f>IF('Curs, Seminar'!Q8&lt;&gt;"a","",'Curs, Seminar'!Q8)</f>
        <v/>
      </c>
      <c r="P9" s="95" t="str">
        <f>IF('Curs, Seminar'!R8&lt;&gt;"a","",'Curs, Seminar'!R8)</f>
        <v/>
      </c>
      <c r="Q9" s="95" t="str">
        <f>IF('Curs, Seminar'!S8&lt;&gt;"a","",'Curs, Seminar'!S8)</f>
        <v/>
      </c>
      <c r="R9" s="95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2"/>
      <c r="AG9" s="92"/>
      <c r="AH9" s="90"/>
      <c r="AJ9" s="106" t="str">
        <f>E5</f>
        <v>11.09</v>
      </c>
      <c r="AK9" s="107" t="s">
        <v>127</v>
      </c>
      <c r="AL9" s="108"/>
      <c r="AM9" s="108"/>
    </row>
    <row r="10" spans="1:39" ht="19.95" customHeight="1" x14ac:dyDescent="0.3">
      <c r="A10" s="104" t="str">
        <f>'Curs, Seminar'!B9</f>
        <v/>
      </c>
      <c r="B10" s="105" t="str">
        <f>IF(NOT(ISBLANK('Curs, Seminar'!C9)),'Curs, Seminar'!C9,"")</f>
        <v/>
      </c>
      <c r="C10" s="95" t="str">
        <f>IF('Curs, Seminar'!E9&lt;&gt;"a","",'Curs, Seminar'!E9)</f>
        <v/>
      </c>
      <c r="D10" s="95" t="str">
        <f>IF('Curs, Seminar'!F9&lt;&gt;"a","",'Curs, Seminar'!F9)</f>
        <v/>
      </c>
      <c r="E10" s="95" t="str">
        <f>IF('Curs, Seminar'!G9&lt;&gt;"a","",'Curs, Seminar'!G9)</f>
        <v/>
      </c>
      <c r="F10" s="95" t="str">
        <f>IF('Curs, Seminar'!H9&lt;&gt;"a","",'Curs, Seminar'!H9)</f>
        <v/>
      </c>
      <c r="G10" s="95" t="str">
        <f>IF('Curs, Seminar'!I9&lt;&gt;"a","",'Curs, Seminar'!I9)</f>
        <v/>
      </c>
      <c r="H10" s="95" t="str">
        <f>IF('Curs, Seminar'!J9&lt;&gt;"a","",'Curs, Seminar'!J9)</f>
        <v/>
      </c>
      <c r="I10" s="95" t="str">
        <f>IF('Curs, Seminar'!K9&lt;&gt;"a","",'Curs, Seminar'!K9)</f>
        <v/>
      </c>
      <c r="J10" s="95" t="str">
        <f>IF('Curs, Seminar'!L9&lt;&gt;"a","",'Curs, Seminar'!L9)</f>
        <v/>
      </c>
      <c r="K10" s="95" t="str">
        <f>IF('Curs, Seminar'!M9&lt;&gt;"a","",'Curs, Seminar'!M9)</f>
        <v/>
      </c>
      <c r="L10" s="95" t="str">
        <f>IF('Curs, Seminar'!N9&lt;&gt;"a","",'Curs, Seminar'!N9)</f>
        <v/>
      </c>
      <c r="M10" s="95" t="str">
        <f>IF('Curs, Seminar'!O9&lt;&gt;"a","",'Curs, Seminar'!O9)</f>
        <v/>
      </c>
      <c r="N10" s="95" t="str">
        <f>IF('Curs, Seminar'!P9&lt;&gt;"a","",'Curs, Seminar'!P9)</f>
        <v/>
      </c>
      <c r="O10" s="95" t="str">
        <f>IF('Curs, Seminar'!Q9&lt;&gt;"a","",'Curs, Seminar'!Q9)</f>
        <v/>
      </c>
      <c r="P10" s="95" t="str">
        <f>IF('Curs, Seminar'!R9&lt;&gt;"a","",'Curs, Seminar'!R9)</f>
        <v/>
      </c>
      <c r="Q10" s="95" t="str">
        <f>IF('Curs, Seminar'!S9&lt;&gt;"a","",'Curs, Seminar'!S9)</f>
        <v/>
      </c>
      <c r="R10" s="95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2"/>
      <c r="AG10" s="92"/>
      <c r="AH10" s="90"/>
      <c r="AJ10" s="106" t="str">
        <f>F5</f>
        <v>11.09</v>
      </c>
      <c r="AK10" s="107" t="s">
        <v>128</v>
      </c>
      <c r="AL10" s="108"/>
      <c r="AM10" s="108"/>
    </row>
    <row r="11" spans="1:39" ht="19.95" customHeight="1" x14ac:dyDescent="0.3">
      <c r="A11" s="104" t="str">
        <f>'Curs, Seminar'!B10</f>
        <v/>
      </c>
      <c r="B11" s="105" t="str">
        <f>IF(NOT(ISBLANK('Curs, Seminar'!C10)),'Curs, Seminar'!C10,"")</f>
        <v/>
      </c>
      <c r="C11" s="95" t="str">
        <f>IF('Curs, Seminar'!E10&lt;&gt;"a","",'Curs, Seminar'!E10)</f>
        <v/>
      </c>
      <c r="D11" s="95" t="str">
        <f>IF('Curs, Seminar'!F10&lt;&gt;"a","",'Curs, Seminar'!F10)</f>
        <v/>
      </c>
      <c r="E11" s="95" t="str">
        <f>IF('Curs, Seminar'!G10&lt;&gt;"a","",'Curs, Seminar'!G10)</f>
        <v/>
      </c>
      <c r="F11" s="95" t="str">
        <f>IF('Curs, Seminar'!H10&lt;&gt;"a","",'Curs, Seminar'!H10)</f>
        <v/>
      </c>
      <c r="G11" s="95" t="str">
        <f>IF('Curs, Seminar'!I10&lt;&gt;"a","",'Curs, Seminar'!I10)</f>
        <v/>
      </c>
      <c r="H11" s="95" t="str">
        <f>IF('Curs, Seminar'!J10&lt;&gt;"a","",'Curs, Seminar'!J10)</f>
        <v/>
      </c>
      <c r="I11" s="95" t="str">
        <f>IF('Curs, Seminar'!K10&lt;&gt;"a","",'Curs, Seminar'!K10)</f>
        <v/>
      </c>
      <c r="J11" s="95" t="str">
        <f>IF('Curs, Seminar'!L10&lt;&gt;"a","",'Curs, Seminar'!L10)</f>
        <v/>
      </c>
      <c r="K11" s="95" t="str">
        <f>IF('Curs, Seminar'!M10&lt;&gt;"a","",'Curs, Seminar'!M10)</f>
        <v/>
      </c>
      <c r="L11" s="95" t="str">
        <f>IF('Curs, Seminar'!N10&lt;&gt;"a","",'Curs, Seminar'!N10)</f>
        <v/>
      </c>
      <c r="M11" s="95" t="str">
        <f>IF('Curs, Seminar'!O10&lt;&gt;"a","",'Curs, Seminar'!O10)</f>
        <v/>
      </c>
      <c r="N11" s="95" t="str">
        <f>IF('Curs, Seminar'!P10&lt;&gt;"a","",'Curs, Seminar'!P10)</f>
        <v/>
      </c>
      <c r="O11" s="95" t="str">
        <f>IF('Curs, Seminar'!Q10&lt;&gt;"a","",'Curs, Seminar'!Q10)</f>
        <v/>
      </c>
      <c r="P11" s="95" t="str">
        <f>IF('Curs, Seminar'!R10&lt;&gt;"a","",'Curs, Seminar'!R10)</f>
        <v/>
      </c>
      <c r="Q11" s="95" t="str">
        <f>IF('Curs, Seminar'!S10&lt;&gt;"a","",'Curs, Seminar'!S10)</f>
        <v/>
      </c>
      <c r="R11" s="95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2"/>
      <c r="AG11" s="92"/>
      <c r="AH11" s="90"/>
      <c r="AJ11" s="106" t="str">
        <f>G5</f>
        <v/>
      </c>
      <c r="AK11" s="107" t="s">
        <v>129</v>
      </c>
      <c r="AL11" s="108"/>
      <c r="AM11" s="108"/>
    </row>
    <row r="12" spans="1:39" ht="19.95" customHeight="1" x14ac:dyDescent="0.3">
      <c r="A12" s="104" t="str">
        <f>'Curs, Seminar'!B11</f>
        <v/>
      </c>
      <c r="B12" s="105" t="str">
        <f>IF(NOT(ISBLANK('Curs, Seminar'!C11)),'Curs, Seminar'!C11,"")</f>
        <v/>
      </c>
      <c r="C12" s="95" t="str">
        <f>IF('Curs, Seminar'!E11&lt;&gt;"a","",'Curs, Seminar'!E11)</f>
        <v/>
      </c>
      <c r="D12" s="95" t="str">
        <f>IF('Curs, Seminar'!F11&lt;&gt;"a","",'Curs, Seminar'!F11)</f>
        <v/>
      </c>
      <c r="E12" s="95" t="str">
        <f>IF('Curs, Seminar'!G11&lt;&gt;"a","",'Curs, Seminar'!G11)</f>
        <v/>
      </c>
      <c r="F12" s="95" t="str">
        <f>IF('Curs, Seminar'!H11&lt;&gt;"a","",'Curs, Seminar'!H11)</f>
        <v/>
      </c>
      <c r="G12" s="95" t="str">
        <f>IF('Curs, Seminar'!I11&lt;&gt;"a","",'Curs, Seminar'!I11)</f>
        <v/>
      </c>
      <c r="H12" s="95" t="str">
        <f>IF('Curs, Seminar'!J11&lt;&gt;"a","",'Curs, Seminar'!J11)</f>
        <v/>
      </c>
      <c r="I12" s="95" t="str">
        <f>IF('Curs, Seminar'!K11&lt;&gt;"a","",'Curs, Seminar'!K11)</f>
        <v/>
      </c>
      <c r="J12" s="95" t="str">
        <f>IF('Curs, Seminar'!L11&lt;&gt;"a","",'Curs, Seminar'!L11)</f>
        <v/>
      </c>
      <c r="K12" s="95" t="str">
        <f>IF('Curs, Seminar'!M11&lt;&gt;"a","",'Curs, Seminar'!M11)</f>
        <v/>
      </c>
      <c r="L12" s="95" t="str">
        <f>IF('Curs, Seminar'!N11&lt;&gt;"a","",'Curs, Seminar'!N11)</f>
        <v/>
      </c>
      <c r="M12" s="95" t="str">
        <f>IF('Curs, Seminar'!O11&lt;&gt;"a","",'Curs, Seminar'!O11)</f>
        <v/>
      </c>
      <c r="N12" s="95" t="str">
        <f>IF('Curs, Seminar'!P11&lt;&gt;"a","",'Curs, Seminar'!P11)</f>
        <v/>
      </c>
      <c r="O12" s="95" t="str">
        <f>IF('Curs, Seminar'!Q11&lt;&gt;"a","",'Curs, Seminar'!Q11)</f>
        <v/>
      </c>
      <c r="P12" s="95" t="str">
        <f>IF('Curs, Seminar'!R11&lt;&gt;"a","",'Curs, Seminar'!R11)</f>
        <v/>
      </c>
      <c r="Q12" s="95" t="str">
        <f>IF('Curs, Seminar'!S11&lt;&gt;"a","",'Curs, Seminar'!S11)</f>
        <v/>
      </c>
      <c r="R12" s="95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2"/>
      <c r="AG12" s="92"/>
      <c r="AH12" s="90"/>
      <c r="AJ12" s="106" t="str">
        <f>H5</f>
        <v/>
      </c>
      <c r="AK12" s="107" t="s">
        <v>130</v>
      </c>
      <c r="AL12" s="108"/>
      <c r="AM12" s="108"/>
    </row>
    <row r="13" spans="1:39" ht="19.95" customHeight="1" x14ac:dyDescent="0.3">
      <c r="A13" s="104" t="str">
        <f>'Curs, Seminar'!B12</f>
        <v/>
      </c>
      <c r="B13" s="105" t="str">
        <f>IF(NOT(ISBLANK('Curs, Seminar'!C12)),'Curs, Seminar'!C12,"")</f>
        <v/>
      </c>
      <c r="C13" s="95" t="str">
        <f>IF('Curs, Seminar'!E12&lt;&gt;"a","",'Curs, Seminar'!E12)</f>
        <v/>
      </c>
      <c r="D13" s="95" t="str">
        <f>IF('Curs, Seminar'!F12&lt;&gt;"a","",'Curs, Seminar'!F12)</f>
        <v/>
      </c>
      <c r="E13" s="95" t="str">
        <f>IF('Curs, Seminar'!G12&lt;&gt;"a","",'Curs, Seminar'!G12)</f>
        <v/>
      </c>
      <c r="F13" s="95" t="str">
        <f>IF('Curs, Seminar'!H12&lt;&gt;"a","",'Curs, Seminar'!H12)</f>
        <v/>
      </c>
      <c r="G13" s="95" t="str">
        <f>IF('Curs, Seminar'!I12&lt;&gt;"a","",'Curs, Seminar'!I12)</f>
        <v/>
      </c>
      <c r="H13" s="95" t="str">
        <f>IF('Curs, Seminar'!J12&lt;&gt;"a","",'Curs, Seminar'!J12)</f>
        <v/>
      </c>
      <c r="I13" s="95" t="str">
        <f>IF('Curs, Seminar'!K12&lt;&gt;"a","",'Curs, Seminar'!K12)</f>
        <v/>
      </c>
      <c r="J13" s="95" t="str">
        <f>IF('Curs, Seminar'!L12&lt;&gt;"a","",'Curs, Seminar'!L12)</f>
        <v/>
      </c>
      <c r="K13" s="95" t="str">
        <f>IF('Curs, Seminar'!M12&lt;&gt;"a","",'Curs, Seminar'!M12)</f>
        <v/>
      </c>
      <c r="L13" s="95" t="str">
        <f>IF('Curs, Seminar'!N12&lt;&gt;"a","",'Curs, Seminar'!N12)</f>
        <v/>
      </c>
      <c r="M13" s="95" t="str">
        <f>IF('Curs, Seminar'!O12&lt;&gt;"a","",'Curs, Seminar'!O12)</f>
        <v/>
      </c>
      <c r="N13" s="95" t="str">
        <f>IF('Curs, Seminar'!P12&lt;&gt;"a","",'Curs, Seminar'!P12)</f>
        <v/>
      </c>
      <c r="O13" s="95" t="str">
        <f>IF('Curs, Seminar'!Q12&lt;&gt;"a","",'Curs, Seminar'!Q12)</f>
        <v/>
      </c>
      <c r="P13" s="95" t="str">
        <f>IF('Curs, Seminar'!R12&lt;&gt;"a","",'Curs, Seminar'!R12)</f>
        <v/>
      </c>
      <c r="Q13" s="95" t="str">
        <f>IF('Curs, Seminar'!S12&lt;&gt;"a","",'Curs, Seminar'!S12)</f>
        <v/>
      </c>
      <c r="R13" s="95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2"/>
      <c r="AG13" s="92"/>
      <c r="AH13" s="90"/>
      <c r="AJ13" s="106" t="str">
        <f>I5</f>
        <v/>
      </c>
      <c r="AK13" s="107" t="s">
        <v>131</v>
      </c>
      <c r="AL13" s="108"/>
      <c r="AM13" s="108"/>
    </row>
    <row r="14" spans="1:39" ht="19.95" customHeight="1" x14ac:dyDescent="0.3">
      <c r="A14" s="104" t="str">
        <f>'Curs, Seminar'!B13</f>
        <v/>
      </c>
      <c r="B14" s="105" t="str">
        <f>IF(NOT(ISBLANK('Curs, Seminar'!C13)),'Curs, Seminar'!C13,"")</f>
        <v/>
      </c>
      <c r="C14" s="95" t="str">
        <f>IF('Curs, Seminar'!E13&lt;&gt;"a","",'Curs, Seminar'!E13)</f>
        <v/>
      </c>
      <c r="D14" s="95" t="str">
        <f>IF('Curs, Seminar'!F13&lt;&gt;"a","",'Curs, Seminar'!F13)</f>
        <v/>
      </c>
      <c r="E14" s="95" t="str">
        <f>IF('Curs, Seminar'!G13&lt;&gt;"a","",'Curs, Seminar'!G13)</f>
        <v/>
      </c>
      <c r="F14" s="95" t="str">
        <f>IF('Curs, Seminar'!H13&lt;&gt;"a","",'Curs, Seminar'!H13)</f>
        <v/>
      </c>
      <c r="G14" s="95" t="str">
        <f>IF('Curs, Seminar'!I13&lt;&gt;"a","",'Curs, Seminar'!I13)</f>
        <v/>
      </c>
      <c r="H14" s="95" t="str">
        <f>IF('Curs, Seminar'!J13&lt;&gt;"a","",'Curs, Seminar'!J13)</f>
        <v/>
      </c>
      <c r="I14" s="95" t="str">
        <f>IF('Curs, Seminar'!K13&lt;&gt;"a","",'Curs, Seminar'!K13)</f>
        <v/>
      </c>
      <c r="J14" s="95" t="str">
        <f>IF('Curs, Seminar'!L13&lt;&gt;"a","",'Curs, Seminar'!L13)</f>
        <v/>
      </c>
      <c r="K14" s="95" t="str">
        <f>IF('Curs, Seminar'!M13&lt;&gt;"a","",'Curs, Seminar'!M13)</f>
        <v/>
      </c>
      <c r="L14" s="95" t="str">
        <f>IF('Curs, Seminar'!N13&lt;&gt;"a","",'Curs, Seminar'!N13)</f>
        <v/>
      </c>
      <c r="M14" s="95" t="str">
        <f>IF('Curs, Seminar'!O13&lt;&gt;"a","",'Curs, Seminar'!O13)</f>
        <v/>
      </c>
      <c r="N14" s="95" t="str">
        <f>IF('Curs, Seminar'!P13&lt;&gt;"a","",'Curs, Seminar'!P13)</f>
        <v/>
      </c>
      <c r="O14" s="95" t="str">
        <f>IF('Curs, Seminar'!Q13&lt;&gt;"a","",'Curs, Seminar'!Q13)</f>
        <v/>
      </c>
      <c r="P14" s="95" t="str">
        <f>IF('Curs, Seminar'!R13&lt;&gt;"a","",'Curs, Seminar'!R13)</f>
        <v/>
      </c>
      <c r="Q14" s="95" t="str">
        <f>IF('Curs, Seminar'!S13&lt;&gt;"a","",'Curs, Seminar'!S13)</f>
        <v/>
      </c>
      <c r="R14" s="95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2"/>
      <c r="AG14" s="92"/>
      <c r="AH14" s="90"/>
      <c r="AJ14" s="106" t="str">
        <f>J5</f>
        <v/>
      </c>
      <c r="AK14" s="107" t="s">
        <v>132</v>
      </c>
      <c r="AL14" s="108"/>
      <c r="AM14" s="108"/>
    </row>
    <row r="15" spans="1:39" ht="19.95" customHeight="1" x14ac:dyDescent="0.3">
      <c r="A15" s="104" t="str">
        <f>'Curs, Seminar'!B14</f>
        <v/>
      </c>
      <c r="B15" s="105" t="str">
        <f>IF(NOT(ISBLANK('Curs, Seminar'!C14)),'Curs, Seminar'!C14,"")</f>
        <v/>
      </c>
      <c r="C15" s="95" t="str">
        <f>IF('Curs, Seminar'!E14&lt;&gt;"a","",'Curs, Seminar'!E14)</f>
        <v/>
      </c>
      <c r="D15" s="95" t="str">
        <f>IF('Curs, Seminar'!F14&lt;&gt;"a","",'Curs, Seminar'!F14)</f>
        <v/>
      </c>
      <c r="E15" s="95" t="str">
        <f>IF('Curs, Seminar'!G14&lt;&gt;"a","",'Curs, Seminar'!G14)</f>
        <v/>
      </c>
      <c r="F15" s="95" t="str">
        <f>IF('Curs, Seminar'!H14&lt;&gt;"a","",'Curs, Seminar'!H14)</f>
        <v/>
      </c>
      <c r="G15" s="95" t="str">
        <f>IF('Curs, Seminar'!I14&lt;&gt;"a","",'Curs, Seminar'!I14)</f>
        <v/>
      </c>
      <c r="H15" s="95" t="str">
        <f>IF('Curs, Seminar'!J14&lt;&gt;"a","",'Curs, Seminar'!J14)</f>
        <v/>
      </c>
      <c r="I15" s="95" t="str">
        <f>IF('Curs, Seminar'!K14&lt;&gt;"a","",'Curs, Seminar'!K14)</f>
        <v/>
      </c>
      <c r="J15" s="95" t="str">
        <f>IF('Curs, Seminar'!L14&lt;&gt;"a","",'Curs, Seminar'!L14)</f>
        <v/>
      </c>
      <c r="K15" s="95" t="str">
        <f>IF('Curs, Seminar'!M14&lt;&gt;"a","",'Curs, Seminar'!M14)</f>
        <v/>
      </c>
      <c r="L15" s="95" t="str">
        <f>IF('Curs, Seminar'!N14&lt;&gt;"a","",'Curs, Seminar'!N14)</f>
        <v/>
      </c>
      <c r="M15" s="95" t="str">
        <f>IF('Curs, Seminar'!O14&lt;&gt;"a","",'Curs, Seminar'!O14)</f>
        <v/>
      </c>
      <c r="N15" s="95" t="str">
        <f>IF('Curs, Seminar'!P14&lt;&gt;"a","",'Curs, Seminar'!P14)</f>
        <v/>
      </c>
      <c r="O15" s="95" t="str">
        <f>IF('Curs, Seminar'!Q14&lt;&gt;"a","",'Curs, Seminar'!Q14)</f>
        <v/>
      </c>
      <c r="P15" s="95" t="str">
        <f>IF('Curs, Seminar'!R14&lt;&gt;"a","",'Curs, Seminar'!R14)</f>
        <v/>
      </c>
      <c r="Q15" s="95" t="str">
        <f>IF('Curs, Seminar'!S14&lt;&gt;"a","",'Curs, Seminar'!S14)</f>
        <v/>
      </c>
      <c r="R15" s="95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2"/>
      <c r="AG15" s="92"/>
      <c r="AH15" s="90"/>
      <c r="AJ15" s="106" t="str">
        <f>K5</f>
        <v/>
      </c>
      <c r="AK15" s="107" t="s">
        <v>133</v>
      </c>
      <c r="AL15" s="108"/>
      <c r="AM15" s="108"/>
    </row>
    <row r="16" spans="1:39" ht="19.95" customHeight="1" x14ac:dyDescent="0.3">
      <c r="A16" s="104" t="str">
        <f>'Curs, Seminar'!B15</f>
        <v/>
      </c>
      <c r="B16" s="105" t="str">
        <f>IF(NOT(ISBLANK('Curs, Seminar'!C15)),'Curs, Seminar'!C15,"")</f>
        <v/>
      </c>
      <c r="C16" s="95" t="str">
        <f>IF('Curs, Seminar'!E15&lt;&gt;"a","",'Curs, Seminar'!E15)</f>
        <v/>
      </c>
      <c r="D16" s="95" t="str">
        <f>IF('Curs, Seminar'!F15&lt;&gt;"a","",'Curs, Seminar'!F15)</f>
        <v/>
      </c>
      <c r="E16" s="95" t="str">
        <f>IF('Curs, Seminar'!G15&lt;&gt;"a","",'Curs, Seminar'!G15)</f>
        <v/>
      </c>
      <c r="F16" s="95" t="str">
        <f>IF('Curs, Seminar'!H15&lt;&gt;"a","",'Curs, Seminar'!H15)</f>
        <v/>
      </c>
      <c r="G16" s="95" t="str">
        <f>IF('Curs, Seminar'!I15&lt;&gt;"a","",'Curs, Seminar'!I15)</f>
        <v/>
      </c>
      <c r="H16" s="95" t="str">
        <f>IF('Curs, Seminar'!J15&lt;&gt;"a","",'Curs, Seminar'!J15)</f>
        <v/>
      </c>
      <c r="I16" s="95" t="str">
        <f>IF('Curs, Seminar'!K15&lt;&gt;"a","",'Curs, Seminar'!K15)</f>
        <v/>
      </c>
      <c r="J16" s="95" t="str">
        <f>IF('Curs, Seminar'!L15&lt;&gt;"a","",'Curs, Seminar'!L15)</f>
        <v/>
      </c>
      <c r="K16" s="95" t="str">
        <f>IF('Curs, Seminar'!M15&lt;&gt;"a","",'Curs, Seminar'!M15)</f>
        <v/>
      </c>
      <c r="L16" s="95" t="str">
        <f>IF('Curs, Seminar'!N15&lt;&gt;"a","",'Curs, Seminar'!N15)</f>
        <v/>
      </c>
      <c r="M16" s="95" t="str">
        <f>IF('Curs, Seminar'!O15&lt;&gt;"a","",'Curs, Seminar'!O15)</f>
        <v/>
      </c>
      <c r="N16" s="95" t="str">
        <f>IF('Curs, Seminar'!P15&lt;&gt;"a","",'Curs, Seminar'!P15)</f>
        <v/>
      </c>
      <c r="O16" s="95" t="str">
        <f>IF('Curs, Seminar'!Q15&lt;&gt;"a","",'Curs, Seminar'!Q15)</f>
        <v/>
      </c>
      <c r="P16" s="95" t="str">
        <f>IF('Curs, Seminar'!R15&lt;&gt;"a","",'Curs, Seminar'!R15)</f>
        <v/>
      </c>
      <c r="Q16" s="95" t="str">
        <f>IF('Curs, Seminar'!S15&lt;&gt;"a","",'Curs, Seminar'!S15)</f>
        <v/>
      </c>
      <c r="R16" s="95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2"/>
      <c r="AG16" s="92"/>
      <c r="AH16" s="90"/>
      <c r="AJ16" s="106" t="str">
        <f>L5</f>
        <v/>
      </c>
      <c r="AK16" s="107" t="s">
        <v>134</v>
      </c>
      <c r="AL16" s="108"/>
      <c r="AM16" s="108"/>
    </row>
    <row r="17" spans="1:39" ht="19.95" customHeight="1" x14ac:dyDescent="0.3">
      <c r="A17" s="104" t="str">
        <f>'Curs, Seminar'!B16</f>
        <v/>
      </c>
      <c r="B17" s="105" t="str">
        <f>IF(NOT(ISBLANK('Curs, Seminar'!C16)),'Curs, Seminar'!C16,"")</f>
        <v/>
      </c>
      <c r="C17" s="95" t="str">
        <f>IF('Curs, Seminar'!E16&lt;&gt;"a","",'Curs, Seminar'!E16)</f>
        <v/>
      </c>
      <c r="D17" s="95" t="str">
        <f>IF('Curs, Seminar'!F16&lt;&gt;"a","",'Curs, Seminar'!F16)</f>
        <v/>
      </c>
      <c r="E17" s="95" t="str">
        <f>IF('Curs, Seminar'!G16&lt;&gt;"a","",'Curs, Seminar'!G16)</f>
        <v/>
      </c>
      <c r="F17" s="95" t="str">
        <f>IF('Curs, Seminar'!H16&lt;&gt;"a","",'Curs, Seminar'!H16)</f>
        <v/>
      </c>
      <c r="G17" s="95" t="str">
        <f>IF('Curs, Seminar'!I16&lt;&gt;"a","",'Curs, Seminar'!I16)</f>
        <v/>
      </c>
      <c r="H17" s="95" t="str">
        <f>IF('Curs, Seminar'!J16&lt;&gt;"a","",'Curs, Seminar'!J16)</f>
        <v/>
      </c>
      <c r="I17" s="95" t="str">
        <f>IF('Curs, Seminar'!K16&lt;&gt;"a","",'Curs, Seminar'!K16)</f>
        <v/>
      </c>
      <c r="J17" s="95" t="str">
        <f>IF('Curs, Seminar'!L16&lt;&gt;"a","",'Curs, Seminar'!L16)</f>
        <v/>
      </c>
      <c r="K17" s="95" t="str">
        <f>IF('Curs, Seminar'!M16&lt;&gt;"a","",'Curs, Seminar'!M16)</f>
        <v/>
      </c>
      <c r="L17" s="95" t="str">
        <f>IF('Curs, Seminar'!N16&lt;&gt;"a","",'Curs, Seminar'!N16)</f>
        <v/>
      </c>
      <c r="M17" s="95" t="str">
        <f>IF('Curs, Seminar'!O16&lt;&gt;"a","",'Curs, Seminar'!O16)</f>
        <v/>
      </c>
      <c r="N17" s="95" t="str">
        <f>IF('Curs, Seminar'!P16&lt;&gt;"a","",'Curs, Seminar'!P16)</f>
        <v/>
      </c>
      <c r="O17" s="95" t="str">
        <f>IF('Curs, Seminar'!Q16&lt;&gt;"a","",'Curs, Seminar'!Q16)</f>
        <v/>
      </c>
      <c r="P17" s="95" t="str">
        <f>IF('Curs, Seminar'!R16&lt;&gt;"a","",'Curs, Seminar'!R16)</f>
        <v/>
      </c>
      <c r="Q17" s="95" t="str">
        <f>IF('Curs, Seminar'!S16&lt;&gt;"a","",'Curs, Seminar'!S16)</f>
        <v/>
      </c>
      <c r="R17" s="95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2"/>
      <c r="AG17" s="92"/>
      <c r="AH17" s="90"/>
      <c r="AJ17" s="106" t="str">
        <f>M5</f>
        <v/>
      </c>
      <c r="AK17" s="107" t="s">
        <v>135</v>
      </c>
      <c r="AL17" s="108"/>
      <c r="AM17" s="108"/>
    </row>
    <row r="18" spans="1:39" ht="19.95" customHeight="1" x14ac:dyDescent="0.3">
      <c r="A18" s="104" t="str">
        <f>'Curs, Seminar'!B17</f>
        <v/>
      </c>
      <c r="B18" s="105" t="str">
        <f>IF(NOT(ISBLANK('Curs, Seminar'!C17)),'Curs, Seminar'!C17,"")</f>
        <v/>
      </c>
      <c r="C18" s="95" t="str">
        <f>IF('Curs, Seminar'!E17&lt;&gt;"a","",'Curs, Seminar'!E17)</f>
        <v/>
      </c>
      <c r="D18" s="95" t="str">
        <f>IF('Curs, Seminar'!F17&lt;&gt;"a","",'Curs, Seminar'!F17)</f>
        <v/>
      </c>
      <c r="E18" s="95" t="str">
        <f>IF('Curs, Seminar'!G17&lt;&gt;"a","",'Curs, Seminar'!G17)</f>
        <v/>
      </c>
      <c r="F18" s="95" t="str">
        <f>IF('Curs, Seminar'!H17&lt;&gt;"a","",'Curs, Seminar'!H17)</f>
        <v/>
      </c>
      <c r="G18" s="95" t="str">
        <f>IF('Curs, Seminar'!I17&lt;&gt;"a","",'Curs, Seminar'!I17)</f>
        <v/>
      </c>
      <c r="H18" s="95" t="str">
        <f>IF('Curs, Seminar'!J17&lt;&gt;"a","",'Curs, Seminar'!J17)</f>
        <v/>
      </c>
      <c r="I18" s="95" t="str">
        <f>IF('Curs, Seminar'!K17&lt;&gt;"a","",'Curs, Seminar'!K17)</f>
        <v/>
      </c>
      <c r="J18" s="95" t="str">
        <f>IF('Curs, Seminar'!L17&lt;&gt;"a","",'Curs, Seminar'!L17)</f>
        <v/>
      </c>
      <c r="K18" s="95" t="str">
        <f>IF('Curs, Seminar'!M17&lt;&gt;"a","",'Curs, Seminar'!M17)</f>
        <v/>
      </c>
      <c r="L18" s="95" t="str">
        <f>IF('Curs, Seminar'!N17&lt;&gt;"a","",'Curs, Seminar'!N17)</f>
        <v/>
      </c>
      <c r="M18" s="95" t="str">
        <f>IF('Curs, Seminar'!O17&lt;&gt;"a","",'Curs, Seminar'!O17)</f>
        <v/>
      </c>
      <c r="N18" s="95" t="str">
        <f>IF('Curs, Seminar'!P17&lt;&gt;"a","",'Curs, Seminar'!P17)</f>
        <v/>
      </c>
      <c r="O18" s="95" t="str">
        <f>IF('Curs, Seminar'!Q17&lt;&gt;"a","",'Curs, Seminar'!Q17)</f>
        <v/>
      </c>
      <c r="P18" s="95" t="str">
        <f>IF('Curs, Seminar'!R17&lt;&gt;"a","",'Curs, Seminar'!R17)</f>
        <v/>
      </c>
      <c r="Q18" s="95" t="str">
        <f>IF('Curs, Seminar'!S17&lt;&gt;"a","",'Curs, Seminar'!S17)</f>
        <v/>
      </c>
      <c r="R18" s="95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2"/>
      <c r="AG18" s="92"/>
      <c r="AH18" s="90"/>
      <c r="AJ18" s="106" t="str">
        <f>N5</f>
        <v/>
      </c>
      <c r="AK18" s="107" t="s">
        <v>136</v>
      </c>
      <c r="AL18" s="108"/>
      <c r="AM18" s="108"/>
    </row>
    <row r="19" spans="1:39" ht="19.95" customHeight="1" x14ac:dyDescent="0.3">
      <c r="A19" s="104" t="str">
        <f>'Curs, Seminar'!B18</f>
        <v/>
      </c>
      <c r="B19" s="105" t="str">
        <f>IF(NOT(ISBLANK('Curs, Seminar'!C18)),'Curs, Seminar'!C18,"")</f>
        <v/>
      </c>
      <c r="C19" s="95" t="str">
        <f>IF('Curs, Seminar'!E18&lt;&gt;"a","",'Curs, Seminar'!E18)</f>
        <v/>
      </c>
      <c r="D19" s="95" t="str">
        <f>IF('Curs, Seminar'!F18&lt;&gt;"a","",'Curs, Seminar'!F18)</f>
        <v/>
      </c>
      <c r="E19" s="95" t="str">
        <f>IF('Curs, Seminar'!G18&lt;&gt;"a","",'Curs, Seminar'!G18)</f>
        <v/>
      </c>
      <c r="F19" s="95" t="str">
        <f>IF('Curs, Seminar'!H18&lt;&gt;"a","",'Curs, Seminar'!H18)</f>
        <v/>
      </c>
      <c r="G19" s="95" t="str">
        <f>IF('Curs, Seminar'!I18&lt;&gt;"a","",'Curs, Seminar'!I18)</f>
        <v/>
      </c>
      <c r="H19" s="95" t="str">
        <f>IF('Curs, Seminar'!J18&lt;&gt;"a","",'Curs, Seminar'!J18)</f>
        <v/>
      </c>
      <c r="I19" s="95" t="str">
        <f>IF('Curs, Seminar'!K18&lt;&gt;"a","",'Curs, Seminar'!K18)</f>
        <v/>
      </c>
      <c r="J19" s="95" t="str">
        <f>IF('Curs, Seminar'!L18&lt;&gt;"a","",'Curs, Seminar'!L18)</f>
        <v/>
      </c>
      <c r="K19" s="95" t="str">
        <f>IF('Curs, Seminar'!M18&lt;&gt;"a","",'Curs, Seminar'!M18)</f>
        <v/>
      </c>
      <c r="L19" s="95" t="str">
        <f>IF('Curs, Seminar'!N18&lt;&gt;"a","",'Curs, Seminar'!N18)</f>
        <v/>
      </c>
      <c r="M19" s="95" t="str">
        <f>IF('Curs, Seminar'!O18&lt;&gt;"a","",'Curs, Seminar'!O18)</f>
        <v/>
      </c>
      <c r="N19" s="95" t="str">
        <f>IF('Curs, Seminar'!P18&lt;&gt;"a","",'Curs, Seminar'!P18)</f>
        <v/>
      </c>
      <c r="O19" s="95" t="str">
        <f>IF('Curs, Seminar'!Q18&lt;&gt;"a","",'Curs, Seminar'!Q18)</f>
        <v/>
      </c>
      <c r="P19" s="95" t="str">
        <f>IF('Curs, Seminar'!R18&lt;&gt;"a","",'Curs, Seminar'!R18)</f>
        <v/>
      </c>
      <c r="Q19" s="95" t="str">
        <f>IF('Curs, Seminar'!S18&lt;&gt;"a","",'Curs, Seminar'!S18)</f>
        <v/>
      </c>
      <c r="R19" s="95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2"/>
      <c r="AG19" s="92"/>
      <c r="AH19" s="90"/>
      <c r="AJ19" s="106" t="str">
        <f>O5</f>
        <v/>
      </c>
      <c r="AK19" s="107" t="s">
        <v>137</v>
      </c>
      <c r="AL19" s="109"/>
      <c r="AM19" s="108"/>
    </row>
    <row r="20" spans="1:39" ht="19.95" customHeight="1" x14ac:dyDescent="0.3">
      <c r="A20" s="104" t="str">
        <f>'Curs, Seminar'!B19</f>
        <v/>
      </c>
      <c r="B20" s="105" t="str">
        <f>IF(NOT(ISBLANK('Curs, Seminar'!C19)),'Curs, Seminar'!C19,"")</f>
        <v/>
      </c>
      <c r="C20" s="95" t="str">
        <f>IF('Curs, Seminar'!E19&lt;&gt;"a","",'Curs, Seminar'!E19)</f>
        <v/>
      </c>
      <c r="D20" s="95" t="str">
        <f>IF('Curs, Seminar'!F19&lt;&gt;"a","",'Curs, Seminar'!F19)</f>
        <v/>
      </c>
      <c r="E20" s="95" t="str">
        <f>IF('Curs, Seminar'!G19&lt;&gt;"a","",'Curs, Seminar'!G19)</f>
        <v/>
      </c>
      <c r="F20" s="95" t="str">
        <f>IF('Curs, Seminar'!H19&lt;&gt;"a","",'Curs, Seminar'!H19)</f>
        <v/>
      </c>
      <c r="G20" s="95" t="str">
        <f>IF('Curs, Seminar'!I19&lt;&gt;"a","",'Curs, Seminar'!I19)</f>
        <v/>
      </c>
      <c r="H20" s="95" t="str">
        <f>IF('Curs, Seminar'!J19&lt;&gt;"a","",'Curs, Seminar'!J19)</f>
        <v/>
      </c>
      <c r="I20" s="95" t="str">
        <f>IF('Curs, Seminar'!K19&lt;&gt;"a","",'Curs, Seminar'!K19)</f>
        <v/>
      </c>
      <c r="J20" s="95" t="str">
        <f>IF('Curs, Seminar'!L19&lt;&gt;"a","",'Curs, Seminar'!L19)</f>
        <v/>
      </c>
      <c r="K20" s="95" t="str">
        <f>IF('Curs, Seminar'!M19&lt;&gt;"a","",'Curs, Seminar'!M19)</f>
        <v/>
      </c>
      <c r="L20" s="95" t="str">
        <f>IF('Curs, Seminar'!N19&lt;&gt;"a","",'Curs, Seminar'!N19)</f>
        <v/>
      </c>
      <c r="M20" s="95" t="str">
        <f>IF('Curs, Seminar'!O19&lt;&gt;"a","",'Curs, Seminar'!O19)</f>
        <v/>
      </c>
      <c r="N20" s="95" t="str">
        <f>IF('Curs, Seminar'!P19&lt;&gt;"a","",'Curs, Seminar'!P19)</f>
        <v/>
      </c>
      <c r="O20" s="95" t="str">
        <f>IF('Curs, Seminar'!Q19&lt;&gt;"a","",'Curs, Seminar'!Q19)</f>
        <v/>
      </c>
      <c r="P20" s="95" t="str">
        <f>IF('Curs, Seminar'!R19&lt;&gt;"a","",'Curs, Seminar'!R19)</f>
        <v/>
      </c>
      <c r="Q20" s="95" t="str">
        <f>IF('Curs, Seminar'!S19&lt;&gt;"a","",'Curs, Seminar'!S19)</f>
        <v/>
      </c>
      <c r="R20" s="95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2"/>
      <c r="AG20" s="92"/>
      <c r="AH20" s="90"/>
      <c r="AJ20" s="106" t="str">
        <f>P5</f>
        <v/>
      </c>
      <c r="AK20" s="107" t="s">
        <v>138</v>
      </c>
      <c r="AL20" s="108"/>
      <c r="AM20" s="108"/>
    </row>
    <row r="21" spans="1:39" ht="19.95" customHeight="1" x14ac:dyDescent="0.3">
      <c r="A21" s="104" t="str">
        <f>'Curs, Seminar'!B20</f>
        <v/>
      </c>
      <c r="B21" s="105" t="str">
        <f>IF(NOT(ISBLANK('Curs, Seminar'!C20)),'Curs, Seminar'!C20,"")</f>
        <v/>
      </c>
      <c r="C21" s="95" t="str">
        <f>IF('Curs, Seminar'!E20&lt;&gt;"a","",'Curs, Seminar'!E20)</f>
        <v/>
      </c>
      <c r="D21" s="95" t="str">
        <f>IF('Curs, Seminar'!F20&lt;&gt;"a","",'Curs, Seminar'!F20)</f>
        <v/>
      </c>
      <c r="E21" s="95" t="str">
        <f>IF('Curs, Seminar'!G20&lt;&gt;"a","",'Curs, Seminar'!G20)</f>
        <v/>
      </c>
      <c r="F21" s="95" t="str">
        <f>IF('Curs, Seminar'!H20&lt;&gt;"a","",'Curs, Seminar'!H20)</f>
        <v/>
      </c>
      <c r="G21" s="95" t="str">
        <f>IF('Curs, Seminar'!I20&lt;&gt;"a","",'Curs, Seminar'!I20)</f>
        <v/>
      </c>
      <c r="H21" s="95" t="str">
        <f>IF('Curs, Seminar'!J20&lt;&gt;"a","",'Curs, Seminar'!J20)</f>
        <v/>
      </c>
      <c r="I21" s="95" t="str">
        <f>IF('Curs, Seminar'!K20&lt;&gt;"a","",'Curs, Seminar'!K20)</f>
        <v/>
      </c>
      <c r="J21" s="95" t="str">
        <f>IF('Curs, Seminar'!L20&lt;&gt;"a","",'Curs, Seminar'!L20)</f>
        <v/>
      </c>
      <c r="K21" s="95" t="str">
        <f>IF('Curs, Seminar'!M20&lt;&gt;"a","",'Curs, Seminar'!M20)</f>
        <v/>
      </c>
      <c r="L21" s="95" t="str">
        <f>IF('Curs, Seminar'!N20&lt;&gt;"a","",'Curs, Seminar'!N20)</f>
        <v/>
      </c>
      <c r="M21" s="95" t="str">
        <f>IF('Curs, Seminar'!O20&lt;&gt;"a","",'Curs, Seminar'!O20)</f>
        <v/>
      </c>
      <c r="N21" s="95" t="str">
        <f>IF('Curs, Seminar'!P20&lt;&gt;"a","",'Curs, Seminar'!P20)</f>
        <v/>
      </c>
      <c r="O21" s="95" t="str">
        <f>IF('Curs, Seminar'!Q20&lt;&gt;"a","",'Curs, Seminar'!Q20)</f>
        <v/>
      </c>
      <c r="P21" s="95" t="str">
        <f>IF('Curs, Seminar'!R20&lt;&gt;"a","",'Curs, Seminar'!R20)</f>
        <v/>
      </c>
      <c r="Q21" s="95" t="str">
        <f>IF('Curs, Seminar'!S20&lt;&gt;"a","",'Curs, Seminar'!S20)</f>
        <v/>
      </c>
      <c r="R21" s="95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2"/>
      <c r="AG21" s="92"/>
      <c r="AH21" s="90"/>
      <c r="AJ21" s="106" t="str">
        <f>Q5</f>
        <v>fin curs</v>
      </c>
      <c r="AK21" s="107" t="s">
        <v>139</v>
      </c>
      <c r="AL21" s="108"/>
      <c r="AM21" s="108"/>
    </row>
    <row r="22" spans="1:39" ht="19.95" customHeight="1" x14ac:dyDescent="0.3">
      <c r="A22" s="104" t="str">
        <f>'Curs, Seminar'!B21</f>
        <v/>
      </c>
      <c r="B22" s="105" t="str">
        <f>IF(NOT(ISBLANK('Curs, Seminar'!C21)),'Curs, Seminar'!C21,"")</f>
        <v/>
      </c>
      <c r="C22" s="95" t="str">
        <f>IF('Curs, Seminar'!E21&lt;&gt;"a","",'Curs, Seminar'!E21)</f>
        <v/>
      </c>
      <c r="D22" s="95" t="str">
        <f>IF('Curs, Seminar'!F21&lt;&gt;"a","",'Curs, Seminar'!F21)</f>
        <v/>
      </c>
      <c r="E22" s="95" t="str">
        <f>IF('Curs, Seminar'!G21&lt;&gt;"a","",'Curs, Seminar'!G21)</f>
        <v/>
      </c>
      <c r="F22" s="95" t="str">
        <f>IF('Curs, Seminar'!H21&lt;&gt;"a","",'Curs, Seminar'!H21)</f>
        <v/>
      </c>
      <c r="G22" s="95" t="str">
        <f>IF('Curs, Seminar'!I21&lt;&gt;"a","",'Curs, Seminar'!I21)</f>
        <v/>
      </c>
      <c r="H22" s="95" t="str">
        <f>IF('Curs, Seminar'!J21&lt;&gt;"a","",'Curs, Seminar'!J21)</f>
        <v/>
      </c>
      <c r="I22" s="95" t="str">
        <f>IF('Curs, Seminar'!K21&lt;&gt;"a","",'Curs, Seminar'!K21)</f>
        <v/>
      </c>
      <c r="J22" s="95" t="str">
        <f>IF('Curs, Seminar'!L21&lt;&gt;"a","",'Curs, Seminar'!L21)</f>
        <v/>
      </c>
      <c r="K22" s="95" t="str">
        <f>IF('Curs, Seminar'!M21&lt;&gt;"a","",'Curs, Seminar'!M21)</f>
        <v/>
      </c>
      <c r="L22" s="95" t="str">
        <f>IF('Curs, Seminar'!N21&lt;&gt;"a","",'Curs, Seminar'!N21)</f>
        <v/>
      </c>
      <c r="M22" s="95" t="str">
        <f>IF('Curs, Seminar'!O21&lt;&gt;"a","",'Curs, Seminar'!O21)</f>
        <v/>
      </c>
      <c r="N22" s="95" t="str">
        <f>IF('Curs, Seminar'!P21&lt;&gt;"a","",'Curs, Seminar'!P21)</f>
        <v/>
      </c>
      <c r="O22" s="95" t="str">
        <f>IF('Curs, Seminar'!Q21&lt;&gt;"a","",'Curs, Seminar'!Q21)</f>
        <v/>
      </c>
      <c r="P22" s="95" t="str">
        <f>IF('Curs, Seminar'!R21&lt;&gt;"a","",'Curs, Seminar'!R21)</f>
        <v/>
      </c>
      <c r="Q22" s="95" t="str">
        <f>IF('Curs, Seminar'!S21&lt;&gt;"a","",'Curs, Seminar'!S21)</f>
        <v/>
      </c>
      <c r="R22" s="95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2"/>
      <c r="AG22" s="92"/>
      <c r="AH22" s="90"/>
      <c r="AJ22" s="108"/>
      <c r="AK22" s="110" t="s">
        <v>91</v>
      </c>
      <c r="AL22" s="111">
        <v>30</v>
      </c>
      <c r="AM22" s="108"/>
    </row>
    <row r="23" spans="1:39" ht="19.95" customHeight="1" x14ac:dyDescent="0.3">
      <c r="A23" s="104" t="str">
        <f>'Curs, Seminar'!B22</f>
        <v/>
      </c>
      <c r="B23" s="105" t="str">
        <f>IF(NOT(ISBLANK('Curs, Seminar'!C22)),'Curs, Seminar'!C22,"")</f>
        <v/>
      </c>
      <c r="C23" s="95" t="str">
        <f>IF('Curs, Seminar'!E22&lt;&gt;"a","",'Curs, Seminar'!E22)</f>
        <v/>
      </c>
      <c r="D23" s="95" t="str">
        <f>IF('Curs, Seminar'!F22&lt;&gt;"a","",'Curs, Seminar'!F22)</f>
        <v/>
      </c>
      <c r="E23" s="95" t="str">
        <f>IF('Curs, Seminar'!G22&lt;&gt;"a","",'Curs, Seminar'!G22)</f>
        <v/>
      </c>
      <c r="F23" s="95" t="str">
        <f>IF('Curs, Seminar'!H22&lt;&gt;"a","",'Curs, Seminar'!H22)</f>
        <v/>
      </c>
      <c r="G23" s="95" t="str">
        <f>IF('Curs, Seminar'!I22&lt;&gt;"a","",'Curs, Seminar'!I22)</f>
        <v/>
      </c>
      <c r="H23" s="95" t="str">
        <f>IF('Curs, Seminar'!J22&lt;&gt;"a","",'Curs, Seminar'!J22)</f>
        <v/>
      </c>
      <c r="I23" s="95" t="str">
        <f>IF('Curs, Seminar'!K22&lt;&gt;"a","",'Curs, Seminar'!K22)</f>
        <v/>
      </c>
      <c r="J23" s="95" t="str">
        <f>IF('Curs, Seminar'!L22&lt;&gt;"a","",'Curs, Seminar'!L22)</f>
        <v/>
      </c>
      <c r="K23" s="95" t="str">
        <f>IF('Curs, Seminar'!M22&lt;&gt;"a","",'Curs, Seminar'!M22)</f>
        <v/>
      </c>
      <c r="L23" s="95" t="str">
        <f>IF('Curs, Seminar'!N22&lt;&gt;"a","",'Curs, Seminar'!N22)</f>
        <v/>
      </c>
      <c r="M23" s="95" t="str">
        <f>IF('Curs, Seminar'!O22&lt;&gt;"a","",'Curs, Seminar'!O22)</f>
        <v/>
      </c>
      <c r="N23" s="95" t="str">
        <f>IF('Curs, Seminar'!P22&lt;&gt;"a","",'Curs, Seminar'!P22)</f>
        <v/>
      </c>
      <c r="O23" s="95" t="str">
        <f>IF('Curs, Seminar'!Q22&lt;&gt;"a","",'Curs, Seminar'!Q22)</f>
        <v/>
      </c>
      <c r="P23" s="95" t="str">
        <f>IF('Curs, Seminar'!R22&lt;&gt;"a","",'Curs, Seminar'!R22)</f>
        <v/>
      </c>
      <c r="Q23" s="95" t="str">
        <f>IF('Curs, Seminar'!S22&lt;&gt;"a","",'Curs, Seminar'!S22)</f>
        <v/>
      </c>
      <c r="R23" s="95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2"/>
      <c r="AG23" s="92"/>
      <c r="AH23" s="90"/>
      <c r="AJ23" s="108"/>
      <c r="AK23" s="110" t="s">
        <v>92</v>
      </c>
      <c r="AL23" s="111">
        <f>SUM(AL7:AL21)</f>
        <v>2</v>
      </c>
      <c r="AM23" s="108"/>
    </row>
    <row r="24" spans="1:39" ht="19.95" customHeight="1" x14ac:dyDescent="0.3">
      <c r="A24" s="104" t="str">
        <f>'Curs, Seminar'!B23</f>
        <v/>
      </c>
      <c r="B24" s="105" t="str">
        <f>IF(NOT(ISBLANK('Curs, Seminar'!C23)),'Curs, Seminar'!C23,"")</f>
        <v/>
      </c>
      <c r="C24" s="95" t="str">
        <f>IF('Curs, Seminar'!E23&lt;&gt;"a","",'Curs, Seminar'!E23)</f>
        <v/>
      </c>
      <c r="D24" s="95" t="str">
        <f>IF('Curs, Seminar'!F23&lt;&gt;"a","",'Curs, Seminar'!F23)</f>
        <v/>
      </c>
      <c r="E24" s="95" t="str">
        <f>IF('Curs, Seminar'!G23&lt;&gt;"a","",'Curs, Seminar'!G23)</f>
        <v/>
      </c>
      <c r="F24" s="95" t="str">
        <f>IF('Curs, Seminar'!H23&lt;&gt;"a","",'Curs, Seminar'!H23)</f>
        <v/>
      </c>
      <c r="G24" s="95" t="str">
        <f>IF('Curs, Seminar'!I23&lt;&gt;"a","",'Curs, Seminar'!I23)</f>
        <v/>
      </c>
      <c r="H24" s="95" t="str">
        <f>IF('Curs, Seminar'!J23&lt;&gt;"a","",'Curs, Seminar'!J23)</f>
        <v/>
      </c>
      <c r="I24" s="95" t="str">
        <f>IF('Curs, Seminar'!K23&lt;&gt;"a","",'Curs, Seminar'!K23)</f>
        <v/>
      </c>
      <c r="J24" s="95" t="str">
        <f>IF('Curs, Seminar'!L23&lt;&gt;"a","",'Curs, Seminar'!L23)</f>
        <v/>
      </c>
      <c r="K24" s="95" t="str">
        <f>IF('Curs, Seminar'!M23&lt;&gt;"a","",'Curs, Seminar'!M23)</f>
        <v/>
      </c>
      <c r="L24" s="95" t="str">
        <f>IF('Curs, Seminar'!N23&lt;&gt;"a","",'Curs, Seminar'!N23)</f>
        <v/>
      </c>
      <c r="M24" s="95" t="str">
        <f>IF('Curs, Seminar'!O23&lt;&gt;"a","",'Curs, Seminar'!O23)</f>
        <v/>
      </c>
      <c r="N24" s="95" t="str">
        <f>IF('Curs, Seminar'!P23&lt;&gt;"a","",'Curs, Seminar'!P23)</f>
        <v/>
      </c>
      <c r="O24" s="95" t="str">
        <f>IF('Curs, Seminar'!Q23&lt;&gt;"a","",'Curs, Seminar'!Q23)</f>
        <v/>
      </c>
      <c r="P24" s="95" t="str">
        <f>IF('Curs, Seminar'!R23&lt;&gt;"a","",'Curs, Seminar'!R23)</f>
        <v/>
      </c>
      <c r="Q24" s="95" t="str">
        <f>IF('Curs, Seminar'!S23&lt;&gt;"a","",'Curs, Seminar'!S23)</f>
        <v/>
      </c>
      <c r="R24" s="95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2"/>
      <c r="AG24" s="92"/>
      <c r="AH24" s="90"/>
      <c r="AJ24" s="108"/>
      <c r="AK24" s="110"/>
      <c r="AL24" s="111"/>
      <c r="AM24" s="108"/>
    </row>
    <row r="25" spans="1:39" ht="19.95" customHeight="1" x14ac:dyDescent="0.3">
      <c r="A25" s="104" t="str">
        <f>'Curs, Seminar'!B24</f>
        <v/>
      </c>
      <c r="B25" s="105" t="str">
        <f>IF(NOT(ISBLANK('Curs, Seminar'!C24)),'Curs, Seminar'!C24,"")</f>
        <v/>
      </c>
      <c r="C25" s="95" t="str">
        <f>IF('Curs, Seminar'!E24&lt;&gt;"a","",'Curs, Seminar'!E24)</f>
        <v/>
      </c>
      <c r="D25" s="95" t="str">
        <f>IF('Curs, Seminar'!F24&lt;&gt;"a","",'Curs, Seminar'!F24)</f>
        <v/>
      </c>
      <c r="E25" s="95" t="str">
        <f>IF('Curs, Seminar'!G24&lt;&gt;"a","",'Curs, Seminar'!G24)</f>
        <v/>
      </c>
      <c r="F25" s="95" t="str">
        <f>IF('Curs, Seminar'!H24&lt;&gt;"a","",'Curs, Seminar'!H24)</f>
        <v/>
      </c>
      <c r="G25" s="95" t="str">
        <f>IF('Curs, Seminar'!I24&lt;&gt;"a","",'Curs, Seminar'!I24)</f>
        <v/>
      </c>
      <c r="H25" s="95" t="str">
        <f>IF('Curs, Seminar'!J24&lt;&gt;"a","",'Curs, Seminar'!J24)</f>
        <v/>
      </c>
      <c r="I25" s="95" t="str">
        <f>IF('Curs, Seminar'!K24&lt;&gt;"a","",'Curs, Seminar'!K24)</f>
        <v/>
      </c>
      <c r="J25" s="95" t="str">
        <f>IF('Curs, Seminar'!L24&lt;&gt;"a","",'Curs, Seminar'!L24)</f>
        <v/>
      </c>
      <c r="K25" s="95" t="str">
        <f>IF('Curs, Seminar'!M24&lt;&gt;"a","",'Curs, Seminar'!M24)</f>
        <v/>
      </c>
      <c r="L25" s="95" t="str">
        <f>IF('Curs, Seminar'!N24&lt;&gt;"a","",'Curs, Seminar'!N24)</f>
        <v/>
      </c>
      <c r="M25" s="95" t="str">
        <f>IF('Curs, Seminar'!O24&lt;&gt;"a","",'Curs, Seminar'!O24)</f>
        <v/>
      </c>
      <c r="N25" s="95" t="str">
        <f>IF('Curs, Seminar'!P24&lt;&gt;"a","",'Curs, Seminar'!P24)</f>
        <v/>
      </c>
      <c r="O25" s="95" t="str">
        <f>IF('Curs, Seminar'!Q24&lt;&gt;"a","",'Curs, Seminar'!Q24)</f>
        <v/>
      </c>
      <c r="P25" s="95" t="str">
        <f>IF('Curs, Seminar'!R24&lt;&gt;"a","",'Curs, Seminar'!R24)</f>
        <v/>
      </c>
      <c r="Q25" s="95" t="str">
        <f>IF('Curs, Seminar'!S24&lt;&gt;"a","",'Curs, Seminar'!S24)</f>
        <v/>
      </c>
      <c r="R25" s="95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2"/>
      <c r="AG25" s="92"/>
      <c r="AH25" s="90"/>
      <c r="AJ25" s="108"/>
      <c r="AK25" s="110"/>
      <c r="AL25" s="111"/>
      <c r="AM25" s="108"/>
    </row>
    <row r="26" spans="1:39" ht="19.95" customHeight="1" x14ac:dyDescent="0.3">
      <c r="A26" s="104" t="str">
        <f>'Curs, Seminar'!B25</f>
        <v/>
      </c>
      <c r="B26" s="105" t="str">
        <f>IF(NOT(ISBLANK('Curs, Seminar'!C25)),'Curs, Seminar'!C25,"")</f>
        <v/>
      </c>
      <c r="C26" s="95" t="str">
        <f>IF('Curs, Seminar'!E25&lt;&gt;"a","",'Curs, Seminar'!E25)</f>
        <v/>
      </c>
      <c r="D26" s="95" t="str">
        <f>IF('Curs, Seminar'!F25&lt;&gt;"a","",'Curs, Seminar'!F25)</f>
        <v/>
      </c>
      <c r="E26" s="95" t="str">
        <f>IF('Curs, Seminar'!G25&lt;&gt;"a","",'Curs, Seminar'!G25)</f>
        <v/>
      </c>
      <c r="F26" s="95" t="str">
        <f>IF('Curs, Seminar'!H25&lt;&gt;"a","",'Curs, Seminar'!H25)</f>
        <v/>
      </c>
      <c r="G26" s="95" t="str">
        <f>IF('Curs, Seminar'!I25&lt;&gt;"a","",'Curs, Seminar'!I25)</f>
        <v/>
      </c>
      <c r="H26" s="95" t="str">
        <f>IF('Curs, Seminar'!J25&lt;&gt;"a","",'Curs, Seminar'!J25)</f>
        <v/>
      </c>
      <c r="I26" s="95" t="str">
        <f>IF('Curs, Seminar'!K25&lt;&gt;"a","",'Curs, Seminar'!K25)</f>
        <v/>
      </c>
      <c r="J26" s="95" t="str">
        <f>IF('Curs, Seminar'!L25&lt;&gt;"a","",'Curs, Seminar'!L25)</f>
        <v/>
      </c>
      <c r="K26" s="95" t="str">
        <f>IF('Curs, Seminar'!M25&lt;&gt;"a","",'Curs, Seminar'!M25)</f>
        <v/>
      </c>
      <c r="L26" s="95" t="str">
        <f>IF('Curs, Seminar'!N25&lt;&gt;"a","",'Curs, Seminar'!N25)</f>
        <v/>
      </c>
      <c r="M26" s="95" t="str">
        <f>IF('Curs, Seminar'!O25&lt;&gt;"a","",'Curs, Seminar'!O25)</f>
        <v/>
      </c>
      <c r="N26" s="95" t="str">
        <f>IF('Curs, Seminar'!P25&lt;&gt;"a","",'Curs, Seminar'!P25)</f>
        <v/>
      </c>
      <c r="O26" s="95" t="str">
        <f>IF('Curs, Seminar'!Q25&lt;&gt;"a","",'Curs, Seminar'!Q25)</f>
        <v/>
      </c>
      <c r="P26" s="95" t="str">
        <f>IF('Curs, Seminar'!R25&lt;&gt;"a","",'Curs, Seminar'!R25)</f>
        <v/>
      </c>
      <c r="Q26" s="95" t="str">
        <f>IF('Curs, Seminar'!S25&lt;&gt;"a","",'Curs, Seminar'!S25)</f>
        <v/>
      </c>
      <c r="R26" s="95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2"/>
      <c r="AG26" s="92"/>
      <c r="AH26" s="90"/>
      <c r="AJ26" s="108"/>
      <c r="AK26" s="107"/>
      <c r="AL26" s="103"/>
      <c r="AM26" s="103"/>
    </row>
    <row r="27" spans="1:39" ht="19.95" customHeight="1" x14ac:dyDescent="0.3">
      <c r="A27" s="104" t="str">
        <f>'Curs, Seminar'!B26</f>
        <v/>
      </c>
      <c r="B27" s="105" t="str">
        <f>IF(NOT(ISBLANK('Curs, Seminar'!C26)),'Curs, Seminar'!C26,"")</f>
        <v/>
      </c>
      <c r="C27" s="95" t="str">
        <f>IF('Curs, Seminar'!E26&lt;&gt;"a","",'Curs, Seminar'!E26)</f>
        <v/>
      </c>
      <c r="D27" s="95" t="str">
        <f>IF('Curs, Seminar'!F26&lt;&gt;"a","",'Curs, Seminar'!F26)</f>
        <v/>
      </c>
      <c r="E27" s="95" t="str">
        <f>IF('Curs, Seminar'!G26&lt;&gt;"a","",'Curs, Seminar'!G26)</f>
        <v/>
      </c>
      <c r="F27" s="95" t="str">
        <f>IF('Curs, Seminar'!H26&lt;&gt;"a","",'Curs, Seminar'!H26)</f>
        <v/>
      </c>
      <c r="G27" s="95" t="str">
        <f>IF('Curs, Seminar'!I26&lt;&gt;"a","",'Curs, Seminar'!I26)</f>
        <v/>
      </c>
      <c r="H27" s="95" t="str">
        <f>IF('Curs, Seminar'!J26&lt;&gt;"a","",'Curs, Seminar'!J26)</f>
        <v/>
      </c>
      <c r="I27" s="95" t="str">
        <f>IF('Curs, Seminar'!K26&lt;&gt;"a","",'Curs, Seminar'!K26)</f>
        <v/>
      </c>
      <c r="J27" s="95" t="str">
        <f>IF('Curs, Seminar'!L26&lt;&gt;"a","",'Curs, Seminar'!L26)</f>
        <v/>
      </c>
      <c r="K27" s="95" t="str">
        <f>IF('Curs, Seminar'!M26&lt;&gt;"a","",'Curs, Seminar'!M26)</f>
        <v/>
      </c>
      <c r="L27" s="95" t="str">
        <f>IF('Curs, Seminar'!N26&lt;&gt;"a","",'Curs, Seminar'!N26)</f>
        <v/>
      </c>
      <c r="M27" s="95" t="str">
        <f>IF('Curs, Seminar'!O26&lt;&gt;"a","",'Curs, Seminar'!O26)</f>
        <v/>
      </c>
      <c r="N27" s="95" t="str">
        <f>IF('Curs, Seminar'!P26&lt;&gt;"a","",'Curs, Seminar'!P26)</f>
        <v/>
      </c>
      <c r="O27" s="95" t="str">
        <f>IF('Curs, Seminar'!Q26&lt;&gt;"a","",'Curs, Seminar'!Q26)</f>
        <v/>
      </c>
      <c r="P27" s="95" t="str">
        <f>IF('Curs, Seminar'!R26&lt;&gt;"a","",'Curs, Seminar'!R26)</f>
        <v/>
      </c>
      <c r="Q27" s="95" t="str">
        <f>IF('Curs, Seminar'!S26&lt;&gt;"a","",'Curs, Seminar'!S26)</f>
        <v/>
      </c>
      <c r="R27" s="95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2"/>
      <c r="AG27" s="92"/>
      <c r="AH27" s="90"/>
      <c r="AJ27" s="108"/>
      <c r="AK27" s="107"/>
      <c r="AL27" s="103"/>
      <c r="AM27" s="103"/>
    </row>
    <row r="28" spans="1:39" ht="19.95" customHeight="1" x14ac:dyDescent="0.3">
      <c r="A28" s="104" t="str">
        <f>'Curs, Seminar'!B27</f>
        <v/>
      </c>
      <c r="B28" s="105" t="str">
        <f>IF(NOT(ISBLANK('Curs, Seminar'!C27)),'Curs, Seminar'!C27,"")</f>
        <v/>
      </c>
      <c r="C28" s="95" t="str">
        <f>IF('Curs, Seminar'!E27&lt;&gt;"a","",'Curs, Seminar'!E27)</f>
        <v/>
      </c>
      <c r="D28" s="95" t="str">
        <f>IF('Curs, Seminar'!F27&lt;&gt;"a","",'Curs, Seminar'!F27)</f>
        <v/>
      </c>
      <c r="E28" s="95" t="str">
        <f>IF('Curs, Seminar'!G27&lt;&gt;"a","",'Curs, Seminar'!G27)</f>
        <v/>
      </c>
      <c r="F28" s="95" t="str">
        <f>IF('Curs, Seminar'!H27&lt;&gt;"a","",'Curs, Seminar'!H27)</f>
        <v/>
      </c>
      <c r="G28" s="95" t="str">
        <f>IF('Curs, Seminar'!I27&lt;&gt;"a","",'Curs, Seminar'!I27)</f>
        <v/>
      </c>
      <c r="H28" s="95" t="str">
        <f>IF('Curs, Seminar'!J27&lt;&gt;"a","",'Curs, Seminar'!J27)</f>
        <v/>
      </c>
      <c r="I28" s="95" t="str">
        <f>IF('Curs, Seminar'!K27&lt;&gt;"a","",'Curs, Seminar'!K27)</f>
        <v/>
      </c>
      <c r="J28" s="95" t="str">
        <f>IF('Curs, Seminar'!L27&lt;&gt;"a","",'Curs, Seminar'!L27)</f>
        <v/>
      </c>
      <c r="K28" s="95" t="str">
        <f>IF('Curs, Seminar'!M27&lt;&gt;"a","",'Curs, Seminar'!M27)</f>
        <v/>
      </c>
      <c r="L28" s="95" t="str">
        <f>IF('Curs, Seminar'!N27&lt;&gt;"a","",'Curs, Seminar'!N27)</f>
        <v/>
      </c>
      <c r="M28" s="95" t="str">
        <f>IF('Curs, Seminar'!O27&lt;&gt;"a","",'Curs, Seminar'!O27)</f>
        <v/>
      </c>
      <c r="N28" s="95" t="str">
        <f>IF('Curs, Seminar'!P27&lt;&gt;"a","",'Curs, Seminar'!P27)</f>
        <v/>
      </c>
      <c r="O28" s="95" t="str">
        <f>IF('Curs, Seminar'!Q27&lt;&gt;"a","",'Curs, Seminar'!Q27)</f>
        <v/>
      </c>
      <c r="P28" s="95" t="str">
        <f>IF('Curs, Seminar'!R27&lt;&gt;"a","",'Curs, Seminar'!R27)</f>
        <v/>
      </c>
      <c r="Q28" s="95" t="str">
        <f>IF('Curs, Seminar'!S27&lt;&gt;"a","",'Curs, Seminar'!S27)</f>
        <v/>
      </c>
      <c r="R28" s="95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2"/>
      <c r="AG28" s="92"/>
      <c r="AH28" s="90"/>
      <c r="AJ28" s="108"/>
      <c r="AK28" s="107"/>
      <c r="AL28" s="103"/>
      <c r="AM28" s="103"/>
    </row>
    <row r="29" spans="1:39" ht="19.95" customHeight="1" x14ac:dyDescent="0.3">
      <c r="A29" s="104" t="str">
        <f>'Curs, Seminar'!B28</f>
        <v/>
      </c>
      <c r="B29" s="105" t="str">
        <f>IF(NOT(ISBLANK('Curs, Seminar'!C28)),'Curs, Seminar'!C28,"")</f>
        <v/>
      </c>
      <c r="C29" s="95" t="str">
        <f>IF('Curs, Seminar'!E28&lt;&gt;"a","",'Curs, Seminar'!E28)</f>
        <v/>
      </c>
      <c r="D29" s="95" t="str">
        <f>IF('Curs, Seminar'!F28&lt;&gt;"a","",'Curs, Seminar'!F28)</f>
        <v/>
      </c>
      <c r="E29" s="95" t="str">
        <f>IF('Curs, Seminar'!G28&lt;&gt;"a","",'Curs, Seminar'!G28)</f>
        <v/>
      </c>
      <c r="F29" s="95" t="str">
        <f>IF('Curs, Seminar'!H28&lt;&gt;"a","",'Curs, Seminar'!H28)</f>
        <v/>
      </c>
      <c r="G29" s="95" t="str">
        <f>IF('Curs, Seminar'!I28&lt;&gt;"a","",'Curs, Seminar'!I28)</f>
        <v/>
      </c>
      <c r="H29" s="95" t="str">
        <f>IF('Curs, Seminar'!J28&lt;&gt;"a","",'Curs, Seminar'!J28)</f>
        <v/>
      </c>
      <c r="I29" s="95" t="str">
        <f>IF('Curs, Seminar'!K28&lt;&gt;"a","",'Curs, Seminar'!K28)</f>
        <v/>
      </c>
      <c r="J29" s="95" t="str">
        <f>IF('Curs, Seminar'!L28&lt;&gt;"a","",'Curs, Seminar'!L28)</f>
        <v/>
      </c>
      <c r="K29" s="95" t="str">
        <f>IF('Curs, Seminar'!M28&lt;&gt;"a","",'Curs, Seminar'!M28)</f>
        <v/>
      </c>
      <c r="L29" s="95" t="str">
        <f>IF('Curs, Seminar'!N28&lt;&gt;"a","",'Curs, Seminar'!N28)</f>
        <v/>
      </c>
      <c r="M29" s="95" t="str">
        <f>IF('Curs, Seminar'!O28&lt;&gt;"a","",'Curs, Seminar'!O28)</f>
        <v/>
      </c>
      <c r="N29" s="95" t="str">
        <f>IF('Curs, Seminar'!P28&lt;&gt;"a","",'Curs, Seminar'!P28)</f>
        <v/>
      </c>
      <c r="O29" s="95" t="str">
        <f>IF('Curs, Seminar'!Q28&lt;&gt;"a","",'Curs, Seminar'!Q28)</f>
        <v/>
      </c>
      <c r="P29" s="95" t="str">
        <f>IF('Curs, Seminar'!R28&lt;&gt;"a","",'Curs, Seminar'!R28)</f>
        <v/>
      </c>
      <c r="Q29" s="95" t="str">
        <f>IF('Curs, Seminar'!S28&lt;&gt;"a","",'Curs, Seminar'!S28)</f>
        <v/>
      </c>
      <c r="R29" s="95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2"/>
      <c r="AG29" s="92"/>
      <c r="AH29" s="90"/>
      <c r="AJ29" s="108"/>
      <c r="AK29" s="107"/>
      <c r="AL29" s="103"/>
      <c r="AM29" s="103"/>
    </row>
    <row r="30" spans="1:39" ht="19.95" customHeight="1" x14ac:dyDescent="0.3">
      <c r="A30" s="104" t="str">
        <f>'Curs, Seminar'!B29</f>
        <v/>
      </c>
      <c r="B30" s="105" t="str">
        <f>IF(NOT(ISBLANK('Curs, Seminar'!C29)),'Curs, Seminar'!C29,"")</f>
        <v/>
      </c>
      <c r="C30" s="95" t="str">
        <f>IF('Curs, Seminar'!E29&lt;&gt;"a","",'Curs, Seminar'!E29)</f>
        <v/>
      </c>
      <c r="D30" s="95" t="str">
        <f>IF('Curs, Seminar'!F29&lt;&gt;"a","",'Curs, Seminar'!F29)</f>
        <v/>
      </c>
      <c r="E30" s="95" t="str">
        <f>IF('Curs, Seminar'!G29&lt;&gt;"a","",'Curs, Seminar'!G29)</f>
        <v/>
      </c>
      <c r="F30" s="95" t="str">
        <f>IF('Curs, Seminar'!H29&lt;&gt;"a","",'Curs, Seminar'!H29)</f>
        <v/>
      </c>
      <c r="G30" s="95" t="str">
        <f>IF('Curs, Seminar'!I29&lt;&gt;"a","",'Curs, Seminar'!I29)</f>
        <v/>
      </c>
      <c r="H30" s="95" t="str">
        <f>IF('Curs, Seminar'!J29&lt;&gt;"a","",'Curs, Seminar'!J29)</f>
        <v/>
      </c>
      <c r="I30" s="95" t="str">
        <f>IF('Curs, Seminar'!K29&lt;&gt;"a","",'Curs, Seminar'!K29)</f>
        <v/>
      </c>
      <c r="J30" s="95" t="str">
        <f>IF('Curs, Seminar'!L29&lt;&gt;"a","",'Curs, Seminar'!L29)</f>
        <v/>
      </c>
      <c r="K30" s="95" t="str">
        <f>IF('Curs, Seminar'!M29&lt;&gt;"a","",'Curs, Seminar'!M29)</f>
        <v/>
      </c>
      <c r="L30" s="95" t="str">
        <f>IF('Curs, Seminar'!N29&lt;&gt;"a","",'Curs, Seminar'!N29)</f>
        <v/>
      </c>
      <c r="M30" s="95" t="str">
        <f>IF('Curs, Seminar'!O29&lt;&gt;"a","",'Curs, Seminar'!O29)</f>
        <v/>
      </c>
      <c r="N30" s="95" t="str">
        <f>IF('Curs, Seminar'!P29&lt;&gt;"a","",'Curs, Seminar'!P29)</f>
        <v/>
      </c>
      <c r="O30" s="95" t="str">
        <f>IF('Curs, Seminar'!Q29&lt;&gt;"a","",'Curs, Seminar'!Q29)</f>
        <v/>
      </c>
      <c r="P30" s="95" t="str">
        <f>IF('Curs, Seminar'!R29&lt;&gt;"a","",'Curs, Seminar'!R29)</f>
        <v/>
      </c>
      <c r="Q30" s="95" t="str">
        <f>IF('Curs, Seminar'!S29&lt;&gt;"a","",'Curs, Seminar'!S29)</f>
        <v/>
      </c>
      <c r="R30" s="95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2"/>
      <c r="AG30" s="92"/>
      <c r="AH30" s="90"/>
      <c r="AJ30" s="108"/>
      <c r="AK30" s="107"/>
      <c r="AL30" s="103"/>
      <c r="AM30" s="103"/>
    </row>
    <row r="31" spans="1:39" ht="19.95" customHeight="1" x14ac:dyDescent="0.3">
      <c r="A31" s="104" t="str">
        <f>'Curs, Seminar'!B30</f>
        <v/>
      </c>
      <c r="B31" s="105" t="str">
        <f>IF(NOT(ISBLANK('Curs, Seminar'!C30)),'Curs, Seminar'!C30,"")</f>
        <v/>
      </c>
      <c r="C31" s="95" t="str">
        <f>IF('Curs, Seminar'!E30&lt;&gt;"a","",'Curs, Seminar'!E30)</f>
        <v/>
      </c>
      <c r="D31" s="95" t="str">
        <f>IF('Curs, Seminar'!F30&lt;&gt;"a","",'Curs, Seminar'!F30)</f>
        <v/>
      </c>
      <c r="E31" s="95" t="str">
        <f>IF('Curs, Seminar'!G30&lt;&gt;"a","",'Curs, Seminar'!G30)</f>
        <v/>
      </c>
      <c r="F31" s="95" t="str">
        <f>IF('Curs, Seminar'!H30&lt;&gt;"a","",'Curs, Seminar'!H30)</f>
        <v/>
      </c>
      <c r="G31" s="95" t="str">
        <f>IF('Curs, Seminar'!I30&lt;&gt;"a","",'Curs, Seminar'!I30)</f>
        <v/>
      </c>
      <c r="H31" s="95" t="str">
        <f>IF('Curs, Seminar'!J30&lt;&gt;"a","",'Curs, Seminar'!J30)</f>
        <v/>
      </c>
      <c r="I31" s="95" t="str">
        <f>IF('Curs, Seminar'!K30&lt;&gt;"a","",'Curs, Seminar'!K30)</f>
        <v/>
      </c>
      <c r="J31" s="95" t="str">
        <f>IF('Curs, Seminar'!L30&lt;&gt;"a","",'Curs, Seminar'!L30)</f>
        <v/>
      </c>
      <c r="K31" s="95" t="str">
        <f>IF('Curs, Seminar'!M30&lt;&gt;"a","",'Curs, Seminar'!M30)</f>
        <v/>
      </c>
      <c r="L31" s="95" t="str">
        <f>IF('Curs, Seminar'!N30&lt;&gt;"a","",'Curs, Seminar'!N30)</f>
        <v/>
      </c>
      <c r="M31" s="95" t="str">
        <f>IF('Curs, Seminar'!O30&lt;&gt;"a","",'Curs, Seminar'!O30)</f>
        <v/>
      </c>
      <c r="N31" s="95" t="str">
        <f>IF('Curs, Seminar'!P30&lt;&gt;"a","",'Curs, Seminar'!P30)</f>
        <v/>
      </c>
      <c r="O31" s="95" t="str">
        <f>IF('Curs, Seminar'!Q30&lt;&gt;"a","",'Curs, Seminar'!Q30)</f>
        <v/>
      </c>
      <c r="P31" s="95" t="str">
        <f>IF('Curs, Seminar'!R30&lt;&gt;"a","",'Curs, Seminar'!R30)</f>
        <v/>
      </c>
      <c r="Q31" s="95" t="str">
        <f>IF('Curs, Seminar'!S30&lt;&gt;"a","",'Curs, Seminar'!S30)</f>
        <v/>
      </c>
      <c r="R31" s="95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2"/>
      <c r="AG31" s="92"/>
      <c r="AH31" s="90"/>
      <c r="AJ31" s="108"/>
      <c r="AK31" s="107"/>
      <c r="AL31" s="103"/>
      <c r="AM31" s="103"/>
    </row>
    <row r="32" spans="1:39" ht="19.95" customHeight="1" x14ac:dyDescent="0.3">
      <c r="A32" s="104" t="str">
        <f>'Curs, Seminar'!B31</f>
        <v/>
      </c>
      <c r="B32" s="105" t="str">
        <f>IF(NOT(ISBLANK('Curs, Seminar'!C31)),'Curs, Seminar'!C31,"")</f>
        <v/>
      </c>
      <c r="C32" s="95" t="str">
        <f>IF('Curs, Seminar'!E31&lt;&gt;"a","",'Curs, Seminar'!E31)</f>
        <v/>
      </c>
      <c r="D32" s="95" t="str">
        <f>IF('Curs, Seminar'!F31&lt;&gt;"a","",'Curs, Seminar'!F31)</f>
        <v/>
      </c>
      <c r="E32" s="95" t="str">
        <f>IF('Curs, Seminar'!G31&lt;&gt;"a","",'Curs, Seminar'!G31)</f>
        <v/>
      </c>
      <c r="F32" s="95" t="str">
        <f>IF('Curs, Seminar'!H31&lt;&gt;"a","",'Curs, Seminar'!H31)</f>
        <v/>
      </c>
      <c r="G32" s="95" t="str">
        <f>IF('Curs, Seminar'!I31&lt;&gt;"a","",'Curs, Seminar'!I31)</f>
        <v/>
      </c>
      <c r="H32" s="95" t="str">
        <f>IF('Curs, Seminar'!J31&lt;&gt;"a","",'Curs, Seminar'!J31)</f>
        <v/>
      </c>
      <c r="I32" s="95" t="str">
        <f>IF('Curs, Seminar'!K31&lt;&gt;"a","",'Curs, Seminar'!K31)</f>
        <v/>
      </c>
      <c r="J32" s="95" t="str">
        <f>IF('Curs, Seminar'!L31&lt;&gt;"a","",'Curs, Seminar'!L31)</f>
        <v/>
      </c>
      <c r="K32" s="95" t="str">
        <f>IF('Curs, Seminar'!M31&lt;&gt;"a","",'Curs, Seminar'!M31)</f>
        <v/>
      </c>
      <c r="L32" s="95" t="str">
        <f>IF('Curs, Seminar'!N31&lt;&gt;"a","",'Curs, Seminar'!N31)</f>
        <v/>
      </c>
      <c r="M32" s="95" t="str">
        <f>IF('Curs, Seminar'!O31&lt;&gt;"a","",'Curs, Seminar'!O31)</f>
        <v/>
      </c>
      <c r="N32" s="95" t="str">
        <f>IF('Curs, Seminar'!P31&lt;&gt;"a","",'Curs, Seminar'!P31)</f>
        <v/>
      </c>
      <c r="O32" s="95" t="str">
        <f>IF('Curs, Seminar'!Q31&lt;&gt;"a","",'Curs, Seminar'!Q31)</f>
        <v/>
      </c>
      <c r="P32" s="95" t="str">
        <f>IF('Curs, Seminar'!R31&lt;&gt;"a","",'Curs, Seminar'!R31)</f>
        <v/>
      </c>
      <c r="Q32" s="95" t="str">
        <f>IF('Curs, Seminar'!S31&lt;&gt;"a","",'Curs, Seminar'!S31)</f>
        <v/>
      </c>
      <c r="R32" s="95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2"/>
      <c r="AG32" s="92"/>
      <c r="AH32" s="90"/>
      <c r="AJ32" s="108"/>
      <c r="AK32" s="107"/>
      <c r="AL32" s="103"/>
      <c r="AM32" s="103"/>
    </row>
    <row r="33" spans="1:39" ht="19.95" customHeight="1" x14ac:dyDescent="0.3">
      <c r="A33" s="104" t="str">
        <f>'Curs, Seminar'!B32</f>
        <v/>
      </c>
      <c r="B33" s="105" t="str">
        <f>IF(NOT(ISBLANK('Curs, Seminar'!C32)),'Curs, Seminar'!C32,"")</f>
        <v/>
      </c>
      <c r="C33" s="95" t="str">
        <f>IF('Curs, Seminar'!E32&lt;&gt;"a","",'Curs, Seminar'!E32)</f>
        <v/>
      </c>
      <c r="D33" s="95" t="str">
        <f>IF('Curs, Seminar'!F32&lt;&gt;"a","",'Curs, Seminar'!F32)</f>
        <v/>
      </c>
      <c r="E33" s="95" t="str">
        <f>IF('Curs, Seminar'!G32&lt;&gt;"a","",'Curs, Seminar'!G32)</f>
        <v/>
      </c>
      <c r="F33" s="95" t="str">
        <f>IF('Curs, Seminar'!H32&lt;&gt;"a","",'Curs, Seminar'!H32)</f>
        <v/>
      </c>
      <c r="G33" s="95" t="str">
        <f>IF('Curs, Seminar'!I32&lt;&gt;"a","",'Curs, Seminar'!I32)</f>
        <v/>
      </c>
      <c r="H33" s="95" t="str">
        <f>IF('Curs, Seminar'!J32&lt;&gt;"a","",'Curs, Seminar'!J32)</f>
        <v/>
      </c>
      <c r="I33" s="95" t="str">
        <f>IF('Curs, Seminar'!K32&lt;&gt;"a","",'Curs, Seminar'!K32)</f>
        <v/>
      </c>
      <c r="J33" s="95" t="str">
        <f>IF('Curs, Seminar'!L32&lt;&gt;"a","",'Curs, Seminar'!L32)</f>
        <v/>
      </c>
      <c r="K33" s="95" t="str">
        <f>IF('Curs, Seminar'!M32&lt;&gt;"a","",'Curs, Seminar'!M32)</f>
        <v/>
      </c>
      <c r="L33" s="95" t="str">
        <f>IF('Curs, Seminar'!N32&lt;&gt;"a","",'Curs, Seminar'!N32)</f>
        <v/>
      </c>
      <c r="M33" s="95" t="str">
        <f>IF('Curs, Seminar'!O32&lt;&gt;"a","",'Curs, Seminar'!O32)</f>
        <v/>
      </c>
      <c r="N33" s="95" t="str">
        <f>IF('Curs, Seminar'!P32&lt;&gt;"a","",'Curs, Seminar'!P32)</f>
        <v/>
      </c>
      <c r="O33" s="95" t="str">
        <f>IF('Curs, Seminar'!Q32&lt;&gt;"a","",'Curs, Seminar'!Q32)</f>
        <v/>
      </c>
      <c r="P33" s="95" t="str">
        <f>IF('Curs, Seminar'!R32&lt;&gt;"a","",'Curs, Seminar'!R32)</f>
        <v/>
      </c>
      <c r="Q33" s="95" t="str">
        <f>IF('Curs, Seminar'!S32&lt;&gt;"a","",'Curs, Seminar'!S32)</f>
        <v/>
      </c>
      <c r="R33" s="95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2"/>
      <c r="AG33" s="92"/>
      <c r="AH33" s="90"/>
      <c r="AJ33" s="108"/>
      <c r="AK33" s="107"/>
      <c r="AL33" s="103"/>
      <c r="AM33" s="103"/>
    </row>
    <row r="34" spans="1:39" ht="19.95" customHeight="1" x14ac:dyDescent="0.3">
      <c r="A34" s="104" t="str">
        <f>'Curs, Seminar'!B33</f>
        <v/>
      </c>
      <c r="B34" s="105" t="str">
        <f>IF(NOT(ISBLANK('Curs, Seminar'!C33)),'Curs, Seminar'!C33,"")</f>
        <v/>
      </c>
      <c r="C34" s="95" t="str">
        <f>IF('Curs, Seminar'!E33&lt;&gt;"a","",'Curs, Seminar'!E33)</f>
        <v/>
      </c>
      <c r="D34" s="95" t="str">
        <f>IF('Curs, Seminar'!F33&lt;&gt;"a","",'Curs, Seminar'!F33)</f>
        <v/>
      </c>
      <c r="E34" s="95" t="str">
        <f>IF('Curs, Seminar'!G33&lt;&gt;"a","",'Curs, Seminar'!G33)</f>
        <v/>
      </c>
      <c r="F34" s="95" t="str">
        <f>IF('Curs, Seminar'!H33&lt;&gt;"a","",'Curs, Seminar'!H33)</f>
        <v/>
      </c>
      <c r="G34" s="95" t="str">
        <f>IF('Curs, Seminar'!I33&lt;&gt;"a","",'Curs, Seminar'!I33)</f>
        <v/>
      </c>
      <c r="H34" s="95" t="str">
        <f>IF('Curs, Seminar'!J33&lt;&gt;"a","",'Curs, Seminar'!J33)</f>
        <v/>
      </c>
      <c r="I34" s="95" t="str">
        <f>IF('Curs, Seminar'!K33&lt;&gt;"a","",'Curs, Seminar'!K33)</f>
        <v/>
      </c>
      <c r="J34" s="95" t="str">
        <f>IF('Curs, Seminar'!L33&lt;&gt;"a","",'Curs, Seminar'!L33)</f>
        <v/>
      </c>
      <c r="K34" s="95" t="str">
        <f>IF('Curs, Seminar'!M33&lt;&gt;"a","",'Curs, Seminar'!M33)</f>
        <v/>
      </c>
      <c r="L34" s="95" t="str">
        <f>IF('Curs, Seminar'!N33&lt;&gt;"a","",'Curs, Seminar'!N33)</f>
        <v/>
      </c>
      <c r="M34" s="95" t="str">
        <f>IF('Curs, Seminar'!O33&lt;&gt;"a","",'Curs, Seminar'!O33)</f>
        <v/>
      </c>
      <c r="N34" s="95" t="str">
        <f>IF('Curs, Seminar'!P33&lt;&gt;"a","",'Curs, Seminar'!P33)</f>
        <v/>
      </c>
      <c r="O34" s="95" t="str">
        <f>IF('Curs, Seminar'!Q33&lt;&gt;"a","",'Curs, Seminar'!Q33)</f>
        <v/>
      </c>
      <c r="P34" s="95" t="str">
        <f>IF('Curs, Seminar'!R33&lt;&gt;"a","",'Curs, Seminar'!R33)</f>
        <v/>
      </c>
      <c r="Q34" s="95" t="str">
        <f>IF('Curs, Seminar'!S33&lt;&gt;"a","",'Curs, Seminar'!S33)</f>
        <v/>
      </c>
      <c r="R34" s="95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2"/>
      <c r="AG34" s="92"/>
      <c r="AH34" s="90"/>
      <c r="AJ34" s="108"/>
      <c r="AK34" s="107"/>
      <c r="AL34" s="103"/>
      <c r="AM34" s="103"/>
    </row>
    <row r="35" spans="1:39" ht="19.95" customHeight="1" x14ac:dyDescent="0.3">
      <c r="A35" s="104" t="str">
        <f>'Curs, Seminar'!B34</f>
        <v/>
      </c>
      <c r="B35" s="105" t="str">
        <f>IF(NOT(ISBLANK('Curs, Seminar'!C34)),'Curs, Seminar'!C34,"")</f>
        <v/>
      </c>
      <c r="C35" s="95" t="str">
        <f>IF('Curs, Seminar'!E34&lt;&gt;"a","",'Curs, Seminar'!E34)</f>
        <v/>
      </c>
      <c r="D35" s="95" t="str">
        <f>IF('Curs, Seminar'!F34&lt;&gt;"a","",'Curs, Seminar'!F34)</f>
        <v/>
      </c>
      <c r="E35" s="95" t="str">
        <f>IF('Curs, Seminar'!G34&lt;&gt;"a","",'Curs, Seminar'!G34)</f>
        <v/>
      </c>
      <c r="F35" s="95" t="str">
        <f>IF('Curs, Seminar'!H34&lt;&gt;"a","",'Curs, Seminar'!H34)</f>
        <v/>
      </c>
      <c r="G35" s="95" t="str">
        <f>IF('Curs, Seminar'!I34&lt;&gt;"a","",'Curs, Seminar'!I34)</f>
        <v/>
      </c>
      <c r="H35" s="95" t="str">
        <f>IF('Curs, Seminar'!J34&lt;&gt;"a","",'Curs, Seminar'!J34)</f>
        <v/>
      </c>
      <c r="I35" s="95" t="str">
        <f>IF('Curs, Seminar'!K34&lt;&gt;"a","",'Curs, Seminar'!K34)</f>
        <v/>
      </c>
      <c r="J35" s="95" t="str">
        <f>IF('Curs, Seminar'!L34&lt;&gt;"a","",'Curs, Seminar'!L34)</f>
        <v/>
      </c>
      <c r="K35" s="95" t="str">
        <f>IF('Curs, Seminar'!M34&lt;&gt;"a","",'Curs, Seminar'!M34)</f>
        <v/>
      </c>
      <c r="L35" s="95" t="str">
        <f>IF('Curs, Seminar'!N34&lt;&gt;"a","",'Curs, Seminar'!N34)</f>
        <v/>
      </c>
      <c r="M35" s="95" t="str">
        <f>IF('Curs, Seminar'!O34&lt;&gt;"a","",'Curs, Seminar'!O34)</f>
        <v/>
      </c>
      <c r="N35" s="95" t="str">
        <f>IF('Curs, Seminar'!P34&lt;&gt;"a","",'Curs, Seminar'!P34)</f>
        <v/>
      </c>
      <c r="O35" s="95" t="str">
        <f>IF('Curs, Seminar'!Q34&lt;&gt;"a","",'Curs, Seminar'!Q34)</f>
        <v/>
      </c>
      <c r="P35" s="95" t="str">
        <f>IF('Curs, Seminar'!R34&lt;&gt;"a","",'Curs, Seminar'!R34)</f>
        <v/>
      </c>
      <c r="Q35" s="95" t="str">
        <f>IF('Curs, Seminar'!S34&lt;&gt;"a","",'Curs, Seminar'!S34)</f>
        <v/>
      </c>
      <c r="R35" s="95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2"/>
      <c r="AG35" s="92"/>
      <c r="AH35" s="90"/>
      <c r="AJ35" s="108"/>
      <c r="AK35" s="107"/>
      <c r="AL35" s="103"/>
      <c r="AM35" s="103"/>
    </row>
    <row r="36" spans="1:39" ht="19.95" customHeight="1" x14ac:dyDescent="0.3">
      <c r="A36" s="104" t="str">
        <f>'Curs, Seminar'!B35</f>
        <v/>
      </c>
      <c r="B36" s="105" t="str">
        <f>IF(NOT(ISBLANK('Curs, Seminar'!C35)),'Curs, Seminar'!C35,"")</f>
        <v/>
      </c>
      <c r="C36" s="95" t="str">
        <f>IF('Curs, Seminar'!E35&lt;&gt;"a","",'Curs, Seminar'!E35)</f>
        <v/>
      </c>
      <c r="D36" s="95" t="str">
        <f>IF('Curs, Seminar'!F35&lt;&gt;"a","",'Curs, Seminar'!F35)</f>
        <v/>
      </c>
      <c r="E36" s="95" t="str">
        <f>IF('Curs, Seminar'!G35&lt;&gt;"a","",'Curs, Seminar'!G35)</f>
        <v/>
      </c>
      <c r="F36" s="95" t="str">
        <f>IF('Curs, Seminar'!H35&lt;&gt;"a","",'Curs, Seminar'!H35)</f>
        <v/>
      </c>
      <c r="G36" s="95" t="str">
        <f>IF('Curs, Seminar'!I35&lt;&gt;"a","",'Curs, Seminar'!I35)</f>
        <v/>
      </c>
      <c r="H36" s="95" t="str">
        <f>IF('Curs, Seminar'!J35&lt;&gt;"a","",'Curs, Seminar'!J35)</f>
        <v/>
      </c>
      <c r="I36" s="95" t="str">
        <f>IF('Curs, Seminar'!K35&lt;&gt;"a","",'Curs, Seminar'!K35)</f>
        <v/>
      </c>
      <c r="J36" s="95" t="str">
        <f>IF('Curs, Seminar'!L35&lt;&gt;"a","",'Curs, Seminar'!L35)</f>
        <v/>
      </c>
      <c r="K36" s="95" t="str">
        <f>IF('Curs, Seminar'!M35&lt;&gt;"a","",'Curs, Seminar'!M35)</f>
        <v/>
      </c>
      <c r="L36" s="95" t="str">
        <f>IF('Curs, Seminar'!N35&lt;&gt;"a","",'Curs, Seminar'!N35)</f>
        <v/>
      </c>
      <c r="M36" s="95" t="str">
        <f>IF('Curs, Seminar'!O35&lt;&gt;"a","",'Curs, Seminar'!O35)</f>
        <v/>
      </c>
      <c r="N36" s="95" t="str">
        <f>IF('Curs, Seminar'!P35&lt;&gt;"a","",'Curs, Seminar'!P35)</f>
        <v/>
      </c>
      <c r="O36" s="95" t="str">
        <f>IF('Curs, Seminar'!Q35&lt;&gt;"a","",'Curs, Seminar'!Q35)</f>
        <v/>
      </c>
      <c r="P36" s="95" t="str">
        <f>IF('Curs, Seminar'!R35&lt;&gt;"a","",'Curs, Seminar'!R35)</f>
        <v/>
      </c>
      <c r="Q36" s="95" t="str">
        <f>IF('Curs, Seminar'!S35&lt;&gt;"a","",'Curs, Seminar'!S35)</f>
        <v/>
      </c>
      <c r="R36" s="95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2"/>
      <c r="AG36" s="92"/>
      <c r="AH36" s="90"/>
      <c r="AJ36" s="108"/>
      <c r="AK36" s="107"/>
      <c r="AL36" s="103"/>
      <c r="AM36" s="103"/>
    </row>
    <row r="37" spans="1:39" ht="19.95" customHeight="1" x14ac:dyDescent="0.3">
      <c r="A37" s="104" t="str">
        <f>'Curs, Seminar'!B36</f>
        <v/>
      </c>
      <c r="B37" s="105" t="str">
        <f>IF(NOT(ISBLANK('Curs, Seminar'!C36)),'Curs, Seminar'!C36,"")</f>
        <v/>
      </c>
      <c r="C37" s="95" t="str">
        <f>IF('Curs, Seminar'!E36&lt;&gt;"a","",'Curs, Seminar'!E36)</f>
        <v/>
      </c>
      <c r="D37" s="95" t="str">
        <f>IF('Curs, Seminar'!F36&lt;&gt;"a","",'Curs, Seminar'!F36)</f>
        <v/>
      </c>
      <c r="E37" s="95" t="str">
        <f>IF('Curs, Seminar'!G36&lt;&gt;"a","",'Curs, Seminar'!G36)</f>
        <v/>
      </c>
      <c r="F37" s="95" t="str">
        <f>IF('Curs, Seminar'!H36&lt;&gt;"a","",'Curs, Seminar'!H36)</f>
        <v/>
      </c>
      <c r="G37" s="95" t="str">
        <f>IF('Curs, Seminar'!I36&lt;&gt;"a","",'Curs, Seminar'!I36)</f>
        <v/>
      </c>
      <c r="H37" s="95" t="str">
        <f>IF('Curs, Seminar'!J36&lt;&gt;"a","",'Curs, Seminar'!J36)</f>
        <v/>
      </c>
      <c r="I37" s="95" t="str">
        <f>IF('Curs, Seminar'!K36&lt;&gt;"a","",'Curs, Seminar'!K36)</f>
        <v/>
      </c>
      <c r="J37" s="95" t="str">
        <f>IF('Curs, Seminar'!L36&lt;&gt;"a","",'Curs, Seminar'!L36)</f>
        <v/>
      </c>
      <c r="K37" s="95" t="str">
        <f>IF('Curs, Seminar'!M36&lt;&gt;"a","",'Curs, Seminar'!M36)</f>
        <v/>
      </c>
      <c r="L37" s="95" t="str">
        <f>IF('Curs, Seminar'!N36&lt;&gt;"a","",'Curs, Seminar'!N36)</f>
        <v/>
      </c>
      <c r="M37" s="95" t="str">
        <f>IF('Curs, Seminar'!O36&lt;&gt;"a","",'Curs, Seminar'!O36)</f>
        <v/>
      </c>
      <c r="N37" s="95" t="str">
        <f>IF('Curs, Seminar'!P36&lt;&gt;"a","",'Curs, Seminar'!P36)</f>
        <v/>
      </c>
      <c r="O37" s="95" t="str">
        <f>IF('Curs, Seminar'!Q36&lt;&gt;"a","",'Curs, Seminar'!Q36)</f>
        <v/>
      </c>
      <c r="P37" s="95" t="str">
        <f>IF('Curs, Seminar'!R36&lt;&gt;"a","",'Curs, Seminar'!R36)</f>
        <v/>
      </c>
      <c r="Q37" s="95" t="str">
        <f>IF('Curs, Seminar'!S36&lt;&gt;"a","",'Curs, Seminar'!S36)</f>
        <v/>
      </c>
      <c r="R37" s="95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2"/>
      <c r="AG37" s="92"/>
      <c r="AH37" s="90"/>
      <c r="AJ37" s="108"/>
      <c r="AK37" s="107"/>
      <c r="AL37" s="103"/>
      <c r="AM37" s="103"/>
    </row>
    <row r="38" spans="1:39" ht="19.95" customHeight="1" x14ac:dyDescent="0.3">
      <c r="A38" s="104" t="str">
        <f>'Curs, Seminar'!B37</f>
        <v/>
      </c>
      <c r="B38" s="105" t="str">
        <f>IF(NOT(ISBLANK('Curs, Seminar'!C37)),'Curs, Seminar'!C37,"")</f>
        <v/>
      </c>
      <c r="C38" s="95" t="str">
        <f>IF('Curs, Seminar'!E37&lt;&gt;"a","",'Curs, Seminar'!E37)</f>
        <v/>
      </c>
      <c r="D38" s="95" t="str">
        <f>IF('Curs, Seminar'!F37&lt;&gt;"a","",'Curs, Seminar'!F37)</f>
        <v/>
      </c>
      <c r="E38" s="95" t="str">
        <f>IF('Curs, Seminar'!G37&lt;&gt;"a","",'Curs, Seminar'!G37)</f>
        <v/>
      </c>
      <c r="F38" s="95" t="str">
        <f>IF('Curs, Seminar'!H37&lt;&gt;"a","",'Curs, Seminar'!H37)</f>
        <v/>
      </c>
      <c r="G38" s="95" t="str">
        <f>IF('Curs, Seminar'!I37&lt;&gt;"a","",'Curs, Seminar'!I37)</f>
        <v/>
      </c>
      <c r="H38" s="95" t="str">
        <f>IF('Curs, Seminar'!J37&lt;&gt;"a","",'Curs, Seminar'!J37)</f>
        <v/>
      </c>
      <c r="I38" s="95" t="str">
        <f>IF('Curs, Seminar'!K37&lt;&gt;"a","",'Curs, Seminar'!K37)</f>
        <v/>
      </c>
      <c r="J38" s="95" t="str">
        <f>IF('Curs, Seminar'!L37&lt;&gt;"a","",'Curs, Seminar'!L37)</f>
        <v/>
      </c>
      <c r="K38" s="95" t="str">
        <f>IF('Curs, Seminar'!M37&lt;&gt;"a","",'Curs, Seminar'!M37)</f>
        <v/>
      </c>
      <c r="L38" s="95" t="str">
        <f>IF('Curs, Seminar'!N37&lt;&gt;"a","",'Curs, Seminar'!N37)</f>
        <v/>
      </c>
      <c r="M38" s="95" t="str">
        <f>IF('Curs, Seminar'!O37&lt;&gt;"a","",'Curs, Seminar'!O37)</f>
        <v/>
      </c>
      <c r="N38" s="95" t="str">
        <f>IF('Curs, Seminar'!P37&lt;&gt;"a","",'Curs, Seminar'!P37)</f>
        <v/>
      </c>
      <c r="O38" s="95" t="str">
        <f>IF('Curs, Seminar'!Q37&lt;&gt;"a","",'Curs, Seminar'!Q37)</f>
        <v/>
      </c>
      <c r="P38" s="95" t="str">
        <f>IF('Curs, Seminar'!R37&lt;&gt;"a","",'Curs, Seminar'!R37)</f>
        <v/>
      </c>
      <c r="Q38" s="95" t="str">
        <f>IF('Curs, Seminar'!S37&lt;&gt;"a","",'Curs, Seminar'!S37)</f>
        <v/>
      </c>
      <c r="R38" s="95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2"/>
      <c r="AG38" s="92"/>
      <c r="AH38" s="90"/>
      <c r="AJ38" s="108"/>
      <c r="AK38" s="107"/>
      <c r="AL38" s="103"/>
      <c r="AM38" s="103"/>
    </row>
    <row r="39" spans="1:39" ht="19.95" customHeight="1" x14ac:dyDescent="0.3">
      <c r="A39" s="104" t="str">
        <f>'Curs, Seminar'!B38</f>
        <v/>
      </c>
      <c r="B39" s="105" t="str">
        <f>IF(NOT(ISBLANK('Curs, Seminar'!C38)),'Curs, Seminar'!C38,"")</f>
        <v/>
      </c>
      <c r="C39" s="95" t="str">
        <f>IF('Curs, Seminar'!E38&lt;&gt;"a","",'Curs, Seminar'!E38)</f>
        <v/>
      </c>
      <c r="D39" s="95" t="str">
        <f>IF('Curs, Seminar'!F38&lt;&gt;"a","",'Curs, Seminar'!F38)</f>
        <v/>
      </c>
      <c r="E39" s="95" t="str">
        <f>IF('Curs, Seminar'!G38&lt;&gt;"a","",'Curs, Seminar'!G38)</f>
        <v/>
      </c>
      <c r="F39" s="95" t="str">
        <f>IF('Curs, Seminar'!H38&lt;&gt;"a","",'Curs, Seminar'!H38)</f>
        <v/>
      </c>
      <c r="G39" s="95" t="str">
        <f>IF('Curs, Seminar'!I38&lt;&gt;"a","",'Curs, Seminar'!I38)</f>
        <v/>
      </c>
      <c r="H39" s="95" t="str">
        <f>IF('Curs, Seminar'!J38&lt;&gt;"a","",'Curs, Seminar'!J38)</f>
        <v/>
      </c>
      <c r="I39" s="95" t="str">
        <f>IF('Curs, Seminar'!K38&lt;&gt;"a","",'Curs, Seminar'!K38)</f>
        <v/>
      </c>
      <c r="J39" s="95" t="str">
        <f>IF('Curs, Seminar'!L38&lt;&gt;"a","",'Curs, Seminar'!L38)</f>
        <v/>
      </c>
      <c r="K39" s="95" t="str">
        <f>IF('Curs, Seminar'!M38&lt;&gt;"a","",'Curs, Seminar'!M38)</f>
        <v/>
      </c>
      <c r="L39" s="95" t="str">
        <f>IF('Curs, Seminar'!N38&lt;&gt;"a","",'Curs, Seminar'!N38)</f>
        <v/>
      </c>
      <c r="M39" s="95" t="str">
        <f>IF('Curs, Seminar'!O38&lt;&gt;"a","",'Curs, Seminar'!O38)</f>
        <v/>
      </c>
      <c r="N39" s="95" t="str">
        <f>IF('Curs, Seminar'!P38&lt;&gt;"a","",'Curs, Seminar'!P38)</f>
        <v/>
      </c>
      <c r="O39" s="95" t="str">
        <f>IF('Curs, Seminar'!Q38&lt;&gt;"a","",'Curs, Seminar'!Q38)</f>
        <v/>
      </c>
      <c r="P39" s="95" t="str">
        <f>IF('Curs, Seminar'!R38&lt;&gt;"a","",'Curs, Seminar'!R38)</f>
        <v/>
      </c>
      <c r="Q39" s="95" t="str">
        <f>IF('Curs, Seminar'!S38&lt;&gt;"a","",'Curs, Seminar'!S38)</f>
        <v/>
      </c>
      <c r="R39" s="95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2"/>
      <c r="AG39" s="92"/>
      <c r="AH39" s="90"/>
      <c r="AJ39" s="108"/>
      <c r="AK39" s="107"/>
      <c r="AL39" s="103"/>
      <c r="AM39" s="103"/>
    </row>
    <row r="40" spans="1:39" ht="19.95" customHeight="1" x14ac:dyDescent="0.3">
      <c r="A40" s="104" t="str">
        <f>'Curs, Seminar'!B39</f>
        <v/>
      </c>
      <c r="B40" s="105" t="str">
        <f>IF(NOT(ISBLANK('Curs, Seminar'!C39)),'Curs, Seminar'!C39,"")</f>
        <v/>
      </c>
      <c r="C40" s="95" t="str">
        <f>IF('Curs, Seminar'!E39&lt;&gt;"a","",'Curs, Seminar'!E39)</f>
        <v/>
      </c>
      <c r="D40" s="95" t="str">
        <f>IF('Curs, Seminar'!F39&lt;&gt;"a","",'Curs, Seminar'!F39)</f>
        <v/>
      </c>
      <c r="E40" s="95" t="str">
        <f>IF('Curs, Seminar'!G39&lt;&gt;"a","",'Curs, Seminar'!G39)</f>
        <v/>
      </c>
      <c r="F40" s="95" t="str">
        <f>IF('Curs, Seminar'!H39&lt;&gt;"a","",'Curs, Seminar'!H39)</f>
        <v/>
      </c>
      <c r="G40" s="95" t="str">
        <f>IF('Curs, Seminar'!I39&lt;&gt;"a","",'Curs, Seminar'!I39)</f>
        <v/>
      </c>
      <c r="H40" s="95" t="str">
        <f>IF('Curs, Seminar'!J39&lt;&gt;"a","",'Curs, Seminar'!J39)</f>
        <v/>
      </c>
      <c r="I40" s="95" t="str">
        <f>IF('Curs, Seminar'!K39&lt;&gt;"a","",'Curs, Seminar'!K39)</f>
        <v/>
      </c>
      <c r="J40" s="95" t="str">
        <f>IF('Curs, Seminar'!L39&lt;&gt;"a","",'Curs, Seminar'!L39)</f>
        <v/>
      </c>
      <c r="K40" s="95" t="str">
        <f>IF('Curs, Seminar'!M39&lt;&gt;"a","",'Curs, Seminar'!M39)</f>
        <v/>
      </c>
      <c r="L40" s="95" t="str">
        <f>IF('Curs, Seminar'!N39&lt;&gt;"a","",'Curs, Seminar'!N39)</f>
        <v/>
      </c>
      <c r="M40" s="95" t="str">
        <f>IF('Curs, Seminar'!O39&lt;&gt;"a","",'Curs, Seminar'!O39)</f>
        <v/>
      </c>
      <c r="N40" s="95" t="str">
        <f>IF('Curs, Seminar'!P39&lt;&gt;"a","",'Curs, Seminar'!P39)</f>
        <v/>
      </c>
      <c r="O40" s="95" t="str">
        <f>IF('Curs, Seminar'!Q39&lt;&gt;"a","",'Curs, Seminar'!Q39)</f>
        <v/>
      </c>
      <c r="P40" s="95" t="str">
        <f>IF('Curs, Seminar'!R39&lt;&gt;"a","",'Curs, Seminar'!R39)</f>
        <v/>
      </c>
      <c r="Q40" s="95" t="str">
        <f>IF('Curs, Seminar'!S39&lt;&gt;"a","",'Curs, Seminar'!S39)</f>
        <v/>
      </c>
      <c r="R40" s="95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2"/>
      <c r="AG40" s="92"/>
      <c r="AH40" s="90"/>
      <c r="AJ40" s="108"/>
      <c r="AK40" s="107"/>
      <c r="AL40" s="103"/>
      <c r="AM40" s="103"/>
    </row>
    <row r="41" spans="1:39" ht="19.95" customHeight="1" x14ac:dyDescent="0.3">
      <c r="A41" s="104" t="str">
        <f>'Curs, Seminar'!B40</f>
        <v/>
      </c>
      <c r="B41" s="105" t="str">
        <f>IF(NOT(ISBLANK('Curs, Seminar'!C40)),'Curs, Seminar'!C40,"")</f>
        <v/>
      </c>
      <c r="C41" s="95" t="str">
        <f>IF('Curs, Seminar'!E40&lt;&gt;"a","",'Curs, Seminar'!E40)</f>
        <v/>
      </c>
      <c r="D41" s="95" t="str">
        <f>IF('Curs, Seminar'!F40&lt;&gt;"a","",'Curs, Seminar'!F40)</f>
        <v/>
      </c>
      <c r="E41" s="95" t="str">
        <f>IF('Curs, Seminar'!G40&lt;&gt;"a","",'Curs, Seminar'!G40)</f>
        <v/>
      </c>
      <c r="F41" s="95" t="str">
        <f>IF('Curs, Seminar'!H40&lt;&gt;"a","",'Curs, Seminar'!H40)</f>
        <v/>
      </c>
      <c r="G41" s="95" t="str">
        <f>IF('Curs, Seminar'!I40&lt;&gt;"a","",'Curs, Seminar'!I40)</f>
        <v/>
      </c>
      <c r="H41" s="95" t="str">
        <f>IF('Curs, Seminar'!J40&lt;&gt;"a","",'Curs, Seminar'!J40)</f>
        <v/>
      </c>
      <c r="I41" s="95" t="str">
        <f>IF('Curs, Seminar'!K40&lt;&gt;"a","",'Curs, Seminar'!K40)</f>
        <v/>
      </c>
      <c r="J41" s="95" t="str">
        <f>IF('Curs, Seminar'!L40&lt;&gt;"a","",'Curs, Seminar'!L40)</f>
        <v/>
      </c>
      <c r="K41" s="95" t="str">
        <f>IF('Curs, Seminar'!M40&lt;&gt;"a","",'Curs, Seminar'!M40)</f>
        <v/>
      </c>
      <c r="L41" s="95" t="str">
        <f>IF('Curs, Seminar'!N40&lt;&gt;"a","",'Curs, Seminar'!N40)</f>
        <v/>
      </c>
      <c r="M41" s="95" t="str">
        <f>IF('Curs, Seminar'!O40&lt;&gt;"a","",'Curs, Seminar'!O40)</f>
        <v/>
      </c>
      <c r="N41" s="95" t="str">
        <f>IF('Curs, Seminar'!P40&lt;&gt;"a","",'Curs, Seminar'!P40)</f>
        <v/>
      </c>
      <c r="O41" s="95" t="str">
        <f>IF('Curs, Seminar'!Q40&lt;&gt;"a","",'Curs, Seminar'!Q40)</f>
        <v/>
      </c>
      <c r="P41" s="95" t="str">
        <f>IF('Curs, Seminar'!R40&lt;&gt;"a","",'Curs, Seminar'!R40)</f>
        <v/>
      </c>
      <c r="Q41" s="95" t="str">
        <f>IF('Curs, Seminar'!S40&lt;&gt;"a","",'Curs, Seminar'!S40)</f>
        <v/>
      </c>
      <c r="R41" s="95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2"/>
      <c r="AG41" s="92"/>
      <c r="AH41" s="90"/>
      <c r="AJ41" s="108"/>
      <c r="AK41" s="107"/>
      <c r="AL41" s="103"/>
      <c r="AM41" s="103"/>
    </row>
    <row r="42" spans="1:39" ht="19.95" customHeight="1" x14ac:dyDescent="0.3">
      <c r="A42" s="104" t="str">
        <f>'Curs, Seminar'!B41</f>
        <v/>
      </c>
      <c r="B42" s="105" t="str">
        <f>IF(NOT(ISBLANK('Curs, Seminar'!C41)),'Curs, Seminar'!C41,"")</f>
        <v/>
      </c>
      <c r="C42" s="95" t="str">
        <f>IF('Curs, Seminar'!E41&lt;&gt;"a","",'Curs, Seminar'!E41)</f>
        <v/>
      </c>
      <c r="D42" s="95" t="str">
        <f>IF('Curs, Seminar'!F41&lt;&gt;"a","",'Curs, Seminar'!F41)</f>
        <v/>
      </c>
      <c r="E42" s="95" t="str">
        <f>IF('Curs, Seminar'!G41&lt;&gt;"a","",'Curs, Seminar'!G41)</f>
        <v/>
      </c>
      <c r="F42" s="95" t="str">
        <f>IF('Curs, Seminar'!H41&lt;&gt;"a","",'Curs, Seminar'!H41)</f>
        <v/>
      </c>
      <c r="G42" s="95" t="str">
        <f>IF('Curs, Seminar'!I41&lt;&gt;"a","",'Curs, Seminar'!I41)</f>
        <v/>
      </c>
      <c r="H42" s="95" t="str">
        <f>IF('Curs, Seminar'!J41&lt;&gt;"a","",'Curs, Seminar'!J41)</f>
        <v/>
      </c>
      <c r="I42" s="95" t="str">
        <f>IF('Curs, Seminar'!K41&lt;&gt;"a","",'Curs, Seminar'!K41)</f>
        <v/>
      </c>
      <c r="J42" s="95" t="str">
        <f>IF('Curs, Seminar'!L41&lt;&gt;"a","",'Curs, Seminar'!L41)</f>
        <v/>
      </c>
      <c r="K42" s="95" t="str">
        <f>IF('Curs, Seminar'!M41&lt;&gt;"a","",'Curs, Seminar'!M41)</f>
        <v/>
      </c>
      <c r="L42" s="95" t="str">
        <f>IF('Curs, Seminar'!N41&lt;&gt;"a","",'Curs, Seminar'!N41)</f>
        <v/>
      </c>
      <c r="M42" s="95" t="str">
        <f>IF('Curs, Seminar'!O41&lt;&gt;"a","",'Curs, Seminar'!O41)</f>
        <v/>
      </c>
      <c r="N42" s="95" t="str">
        <f>IF('Curs, Seminar'!P41&lt;&gt;"a","",'Curs, Seminar'!P41)</f>
        <v/>
      </c>
      <c r="O42" s="95" t="str">
        <f>IF('Curs, Seminar'!Q41&lt;&gt;"a","",'Curs, Seminar'!Q41)</f>
        <v/>
      </c>
      <c r="P42" s="95" t="str">
        <f>IF('Curs, Seminar'!R41&lt;&gt;"a","",'Curs, Seminar'!R41)</f>
        <v/>
      </c>
      <c r="Q42" s="95" t="str">
        <f>IF('Curs, Seminar'!S41&lt;&gt;"a","",'Curs, Seminar'!S41)</f>
        <v/>
      </c>
      <c r="R42" s="95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2"/>
      <c r="AG42" s="92"/>
      <c r="AH42" s="90"/>
      <c r="AJ42" s="108"/>
      <c r="AK42" s="107"/>
      <c r="AL42" s="103"/>
      <c r="AM42" s="103"/>
    </row>
    <row r="43" spans="1:39" ht="19.95" customHeight="1" x14ac:dyDescent="0.3">
      <c r="A43" s="104" t="str">
        <f>'Curs, Seminar'!B42</f>
        <v/>
      </c>
      <c r="B43" s="105" t="str">
        <f>IF(NOT(ISBLANK('Curs, Seminar'!C42)),'Curs, Seminar'!C42,"")</f>
        <v/>
      </c>
      <c r="C43" s="95" t="str">
        <f>IF('Curs, Seminar'!E42&lt;&gt;"a","",'Curs, Seminar'!E42)</f>
        <v/>
      </c>
      <c r="D43" s="95" t="str">
        <f>IF('Curs, Seminar'!F42&lt;&gt;"a","",'Curs, Seminar'!F42)</f>
        <v/>
      </c>
      <c r="E43" s="95" t="str">
        <f>IF('Curs, Seminar'!G42&lt;&gt;"a","",'Curs, Seminar'!G42)</f>
        <v/>
      </c>
      <c r="F43" s="95" t="str">
        <f>IF('Curs, Seminar'!H42&lt;&gt;"a","",'Curs, Seminar'!H42)</f>
        <v/>
      </c>
      <c r="G43" s="95" t="str">
        <f>IF('Curs, Seminar'!I42&lt;&gt;"a","",'Curs, Seminar'!I42)</f>
        <v/>
      </c>
      <c r="H43" s="95" t="str">
        <f>IF('Curs, Seminar'!J42&lt;&gt;"a","",'Curs, Seminar'!J42)</f>
        <v/>
      </c>
      <c r="I43" s="95" t="str">
        <f>IF('Curs, Seminar'!K42&lt;&gt;"a","",'Curs, Seminar'!K42)</f>
        <v/>
      </c>
      <c r="J43" s="95" t="str">
        <f>IF('Curs, Seminar'!L42&lt;&gt;"a","",'Curs, Seminar'!L42)</f>
        <v/>
      </c>
      <c r="K43" s="95" t="str">
        <f>IF('Curs, Seminar'!M42&lt;&gt;"a","",'Curs, Seminar'!M42)</f>
        <v/>
      </c>
      <c r="L43" s="95" t="str">
        <f>IF('Curs, Seminar'!N42&lt;&gt;"a","",'Curs, Seminar'!N42)</f>
        <v/>
      </c>
      <c r="M43" s="95" t="str">
        <f>IF('Curs, Seminar'!O42&lt;&gt;"a","",'Curs, Seminar'!O42)</f>
        <v/>
      </c>
      <c r="N43" s="95" t="str">
        <f>IF('Curs, Seminar'!P42&lt;&gt;"a","",'Curs, Seminar'!P42)</f>
        <v/>
      </c>
      <c r="O43" s="95" t="str">
        <f>IF('Curs, Seminar'!Q42&lt;&gt;"a","",'Curs, Seminar'!Q42)</f>
        <v/>
      </c>
      <c r="P43" s="95" t="str">
        <f>IF('Curs, Seminar'!R42&lt;&gt;"a","",'Curs, Seminar'!R42)</f>
        <v/>
      </c>
      <c r="Q43" s="95" t="str">
        <f>IF('Curs, Seminar'!S42&lt;&gt;"a","",'Curs, Seminar'!S42)</f>
        <v/>
      </c>
      <c r="R43" s="95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2"/>
      <c r="AG43" s="92"/>
      <c r="AH43" s="90"/>
      <c r="AJ43" s="108"/>
      <c r="AK43" s="107"/>
      <c r="AL43" s="103"/>
      <c r="AM43" s="103"/>
    </row>
    <row r="44" spans="1:39" ht="19.95" customHeight="1" x14ac:dyDescent="0.3">
      <c r="A44" s="104" t="str">
        <f>'Curs, Seminar'!B43</f>
        <v/>
      </c>
      <c r="B44" s="105" t="str">
        <f>IF(NOT(ISBLANK('Curs, Seminar'!C43)),'Curs, Seminar'!C43,"")</f>
        <v/>
      </c>
      <c r="C44" s="95" t="str">
        <f>IF('Curs, Seminar'!E43&lt;&gt;"a","",'Curs, Seminar'!E43)</f>
        <v/>
      </c>
      <c r="D44" s="95" t="str">
        <f>IF('Curs, Seminar'!F43&lt;&gt;"a","",'Curs, Seminar'!F43)</f>
        <v/>
      </c>
      <c r="E44" s="95" t="str">
        <f>IF('Curs, Seminar'!G43&lt;&gt;"a","",'Curs, Seminar'!G43)</f>
        <v/>
      </c>
      <c r="F44" s="95" t="str">
        <f>IF('Curs, Seminar'!H43&lt;&gt;"a","",'Curs, Seminar'!H43)</f>
        <v/>
      </c>
      <c r="G44" s="95" t="str">
        <f>IF('Curs, Seminar'!I43&lt;&gt;"a","",'Curs, Seminar'!I43)</f>
        <v/>
      </c>
      <c r="H44" s="95" t="str">
        <f>IF('Curs, Seminar'!J43&lt;&gt;"a","",'Curs, Seminar'!J43)</f>
        <v/>
      </c>
      <c r="I44" s="95" t="str">
        <f>IF('Curs, Seminar'!K43&lt;&gt;"a","",'Curs, Seminar'!K43)</f>
        <v/>
      </c>
      <c r="J44" s="95" t="str">
        <f>IF('Curs, Seminar'!L43&lt;&gt;"a","",'Curs, Seminar'!L43)</f>
        <v/>
      </c>
      <c r="K44" s="95" t="str">
        <f>IF('Curs, Seminar'!M43&lt;&gt;"a","",'Curs, Seminar'!M43)</f>
        <v/>
      </c>
      <c r="L44" s="95" t="str">
        <f>IF('Curs, Seminar'!N43&lt;&gt;"a","",'Curs, Seminar'!N43)</f>
        <v/>
      </c>
      <c r="M44" s="95" t="str">
        <f>IF('Curs, Seminar'!O43&lt;&gt;"a","",'Curs, Seminar'!O43)</f>
        <v/>
      </c>
      <c r="N44" s="95" t="str">
        <f>IF('Curs, Seminar'!P43&lt;&gt;"a","",'Curs, Seminar'!P43)</f>
        <v/>
      </c>
      <c r="O44" s="95" t="str">
        <f>IF('Curs, Seminar'!Q43&lt;&gt;"a","",'Curs, Seminar'!Q43)</f>
        <v/>
      </c>
      <c r="P44" s="95" t="str">
        <f>IF('Curs, Seminar'!R43&lt;&gt;"a","",'Curs, Seminar'!R43)</f>
        <v/>
      </c>
      <c r="Q44" s="95" t="str">
        <f>IF('Curs, Seminar'!S43&lt;&gt;"a","",'Curs, Seminar'!S43)</f>
        <v/>
      </c>
      <c r="R44" s="95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2"/>
      <c r="AG44" s="92"/>
      <c r="AH44" s="90"/>
    </row>
    <row r="45" spans="1:39" ht="19.95" customHeight="1" x14ac:dyDescent="0.3">
      <c r="A45" s="104" t="str">
        <f>'Curs, Seminar'!B44</f>
        <v/>
      </c>
      <c r="B45" s="105" t="str">
        <f>IF(NOT(ISBLANK('Curs, Seminar'!C44)),'Curs, Seminar'!C44,"")</f>
        <v/>
      </c>
      <c r="C45" s="95" t="str">
        <f>IF('Curs, Seminar'!E44&lt;&gt;"a","",'Curs, Seminar'!E44)</f>
        <v/>
      </c>
      <c r="D45" s="95" t="str">
        <f>IF('Curs, Seminar'!F44&lt;&gt;"a","",'Curs, Seminar'!F44)</f>
        <v/>
      </c>
      <c r="E45" s="95" t="str">
        <f>IF('Curs, Seminar'!G44&lt;&gt;"a","",'Curs, Seminar'!G44)</f>
        <v/>
      </c>
      <c r="F45" s="95" t="str">
        <f>IF('Curs, Seminar'!H44&lt;&gt;"a","",'Curs, Seminar'!H44)</f>
        <v/>
      </c>
      <c r="G45" s="95" t="str">
        <f>IF('Curs, Seminar'!I44&lt;&gt;"a","",'Curs, Seminar'!I44)</f>
        <v/>
      </c>
      <c r="H45" s="95" t="str">
        <f>IF('Curs, Seminar'!J44&lt;&gt;"a","",'Curs, Seminar'!J44)</f>
        <v/>
      </c>
      <c r="I45" s="95" t="str">
        <f>IF('Curs, Seminar'!K44&lt;&gt;"a","",'Curs, Seminar'!K44)</f>
        <v/>
      </c>
      <c r="J45" s="95" t="str">
        <f>IF('Curs, Seminar'!L44&lt;&gt;"a","",'Curs, Seminar'!L44)</f>
        <v/>
      </c>
      <c r="K45" s="95" t="str">
        <f>IF('Curs, Seminar'!M44&lt;&gt;"a","",'Curs, Seminar'!M44)</f>
        <v/>
      </c>
      <c r="L45" s="95" t="str">
        <f>IF('Curs, Seminar'!N44&lt;&gt;"a","",'Curs, Seminar'!N44)</f>
        <v/>
      </c>
      <c r="M45" s="95" t="str">
        <f>IF('Curs, Seminar'!O44&lt;&gt;"a","",'Curs, Seminar'!O44)</f>
        <v/>
      </c>
      <c r="N45" s="95" t="str">
        <f>IF('Curs, Seminar'!P44&lt;&gt;"a","",'Curs, Seminar'!P44)</f>
        <v/>
      </c>
      <c r="O45" s="95" t="str">
        <f>IF('Curs, Seminar'!Q44&lt;&gt;"a","",'Curs, Seminar'!Q44)</f>
        <v/>
      </c>
      <c r="P45" s="95" t="str">
        <f>IF('Curs, Seminar'!R44&lt;&gt;"a","",'Curs, Seminar'!R44)</f>
        <v/>
      </c>
      <c r="Q45" s="95" t="str">
        <f>IF('Curs, Seminar'!S44&lt;&gt;"a","",'Curs, Seminar'!S44)</f>
        <v/>
      </c>
      <c r="R45" s="95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2"/>
      <c r="AG45" s="92"/>
      <c r="AH45" s="90"/>
    </row>
    <row r="46" spans="1:39" ht="19.95" customHeight="1" x14ac:dyDescent="0.3">
      <c r="A46" s="104" t="str">
        <f>'Curs, Seminar'!B45</f>
        <v/>
      </c>
      <c r="B46" s="105" t="str">
        <f>IF(NOT(ISBLANK('Curs, Seminar'!C45)),'Curs, Seminar'!C45,"")</f>
        <v/>
      </c>
      <c r="C46" s="95" t="str">
        <f>IF('Curs, Seminar'!E45&lt;&gt;"a","",'Curs, Seminar'!E45)</f>
        <v/>
      </c>
      <c r="D46" s="95" t="str">
        <f>IF('Curs, Seminar'!F45&lt;&gt;"a","",'Curs, Seminar'!F45)</f>
        <v/>
      </c>
      <c r="E46" s="95" t="str">
        <f>IF('Curs, Seminar'!G45&lt;&gt;"a","",'Curs, Seminar'!G45)</f>
        <v/>
      </c>
      <c r="F46" s="95" t="str">
        <f>IF('Curs, Seminar'!H45&lt;&gt;"a","",'Curs, Seminar'!H45)</f>
        <v/>
      </c>
      <c r="G46" s="95" t="str">
        <f>IF('Curs, Seminar'!I45&lt;&gt;"a","",'Curs, Seminar'!I45)</f>
        <v/>
      </c>
      <c r="H46" s="95" t="str">
        <f>IF('Curs, Seminar'!J45&lt;&gt;"a","",'Curs, Seminar'!J45)</f>
        <v/>
      </c>
      <c r="I46" s="95" t="str">
        <f>IF('Curs, Seminar'!K45&lt;&gt;"a","",'Curs, Seminar'!K45)</f>
        <v/>
      </c>
      <c r="J46" s="95" t="str">
        <f>IF('Curs, Seminar'!L45&lt;&gt;"a","",'Curs, Seminar'!L45)</f>
        <v/>
      </c>
      <c r="K46" s="95" t="str">
        <f>IF('Curs, Seminar'!M45&lt;&gt;"a","",'Curs, Seminar'!M45)</f>
        <v/>
      </c>
      <c r="L46" s="95" t="str">
        <f>IF('Curs, Seminar'!N45&lt;&gt;"a","",'Curs, Seminar'!N45)</f>
        <v/>
      </c>
      <c r="M46" s="95" t="str">
        <f>IF('Curs, Seminar'!O45&lt;&gt;"a","",'Curs, Seminar'!O45)</f>
        <v/>
      </c>
      <c r="N46" s="95" t="str">
        <f>IF('Curs, Seminar'!P45&lt;&gt;"a","",'Curs, Seminar'!P45)</f>
        <v/>
      </c>
      <c r="O46" s="95" t="str">
        <f>IF('Curs, Seminar'!Q45&lt;&gt;"a","",'Curs, Seminar'!Q45)</f>
        <v/>
      </c>
      <c r="P46" s="95" t="str">
        <f>IF('Curs, Seminar'!R45&lt;&gt;"a","",'Curs, Seminar'!R45)</f>
        <v/>
      </c>
      <c r="Q46" s="95" t="str">
        <f>IF('Curs, Seminar'!S45&lt;&gt;"a","",'Curs, Seminar'!S45)</f>
        <v/>
      </c>
      <c r="R46" s="95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2"/>
      <c r="AG46" s="92"/>
      <c r="AH46" s="90"/>
    </row>
    <row r="47" spans="1:39" ht="19.95" customHeight="1" x14ac:dyDescent="0.3">
      <c r="A47" s="104" t="str">
        <f>'Curs, Seminar'!B46</f>
        <v/>
      </c>
      <c r="B47" s="105" t="str">
        <f>IF(NOT(ISBLANK('Curs, Seminar'!C46)),'Curs, Seminar'!C46,"")</f>
        <v/>
      </c>
      <c r="C47" s="95" t="str">
        <f>IF('Curs, Seminar'!E46&lt;&gt;"a","",'Curs, Seminar'!E46)</f>
        <v/>
      </c>
      <c r="D47" s="95" t="str">
        <f>IF('Curs, Seminar'!F46&lt;&gt;"a","",'Curs, Seminar'!F46)</f>
        <v/>
      </c>
      <c r="E47" s="95" t="str">
        <f>IF('Curs, Seminar'!G46&lt;&gt;"a","",'Curs, Seminar'!G46)</f>
        <v/>
      </c>
      <c r="F47" s="95" t="str">
        <f>IF('Curs, Seminar'!H46&lt;&gt;"a","",'Curs, Seminar'!H46)</f>
        <v/>
      </c>
      <c r="G47" s="95" t="str">
        <f>IF('Curs, Seminar'!I46&lt;&gt;"a","",'Curs, Seminar'!I46)</f>
        <v/>
      </c>
      <c r="H47" s="95" t="str">
        <f>IF('Curs, Seminar'!J46&lt;&gt;"a","",'Curs, Seminar'!J46)</f>
        <v/>
      </c>
      <c r="I47" s="95" t="str">
        <f>IF('Curs, Seminar'!K46&lt;&gt;"a","",'Curs, Seminar'!K46)</f>
        <v/>
      </c>
      <c r="J47" s="95" t="str">
        <f>IF('Curs, Seminar'!L46&lt;&gt;"a","",'Curs, Seminar'!L46)</f>
        <v/>
      </c>
      <c r="K47" s="95" t="str">
        <f>IF('Curs, Seminar'!M46&lt;&gt;"a","",'Curs, Seminar'!M46)</f>
        <v/>
      </c>
      <c r="L47" s="95" t="str">
        <f>IF('Curs, Seminar'!N46&lt;&gt;"a","",'Curs, Seminar'!N46)</f>
        <v/>
      </c>
      <c r="M47" s="95" t="str">
        <f>IF('Curs, Seminar'!O46&lt;&gt;"a","",'Curs, Seminar'!O46)</f>
        <v/>
      </c>
      <c r="N47" s="95" t="str">
        <f>IF('Curs, Seminar'!P46&lt;&gt;"a","",'Curs, Seminar'!P46)</f>
        <v/>
      </c>
      <c r="O47" s="95" t="str">
        <f>IF('Curs, Seminar'!Q46&lt;&gt;"a","",'Curs, Seminar'!Q46)</f>
        <v/>
      </c>
      <c r="P47" s="95" t="str">
        <f>IF('Curs, Seminar'!R46&lt;&gt;"a","",'Curs, Seminar'!R46)</f>
        <v/>
      </c>
      <c r="Q47" s="95" t="str">
        <f>IF('Curs, Seminar'!S46&lt;&gt;"a","",'Curs, Seminar'!S46)</f>
        <v/>
      </c>
      <c r="R47" s="95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2"/>
      <c r="AG47" s="92"/>
      <c r="AH47" s="90"/>
    </row>
    <row r="48" spans="1:39" ht="19.95" customHeight="1" x14ac:dyDescent="0.3">
      <c r="A48" s="104" t="str">
        <f>'Curs, Seminar'!B47</f>
        <v/>
      </c>
      <c r="B48" s="105" t="str">
        <f>IF(NOT(ISBLANK('Curs, Seminar'!C47)),'Curs, Seminar'!C47,"")</f>
        <v/>
      </c>
      <c r="C48" s="95" t="str">
        <f>IF('Curs, Seminar'!E47&lt;&gt;"a","",'Curs, Seminar'!E47)</f>
        <v/>
      </c>
      <c r="D48" s="95" t="str">
        <f>IF('Curs, Seminar'!F47&lt;&gt;"a","",'Curs, Seminar'!F47)</f>
        <v/>
      </c>
      <c r="E48" s="95" t="str">
        <f>IF('Curs, Seminar'!G47&lt;&gt;"a","",'Curs, Seminar'!G47)</f>
        <v/>
      </c>
      <c r="F48" s="95" t="str">
        <f>IF('Curs, Seminar'!H47&lt;&gt;"a","",'Curs, Seminar'!H47)</f>
        <v/>
      </c>
      <c r="G48" s="95" t="str">
        <f>IF('Curs, Seminar'!I47&lt;&gt;"a","",'Curs, Seminar'!I47)</f>
        <v/>
      </c>
      <c r="H48" s="95" t="str">
        <f>IF('Curs, Seminar'!J47&lt;&gt;"a","",'Curs, Seminar'!J47)</f>
        <v/>
      </c>
      <c r="I48" s="95" t="str">
        <f>IF('Curs, Seminar'!K47&lt;&gt;"a","",'Curs, Seminar'!K47)</f>
        <v/>
      </c>
      <c r="J48" s="95" t="str">
        <f>IF('Curs, Seminar'!L47&lt;&gt;"a","",'Curs, Seminar'!L47)</f>
        <v/>
      </c>
      <c r="K48" s="95" t="str">
        <f>IF('Curs, Seminar'!M47&lt;&gt;"a","",'Curs, Seminar'!M47)</f>
        <v/>
      </c>
      <c r="L48" s="95" t="str">
        <f>IF('Curs, Seminar'!N47&lt;&gt;"a","",'Curs, Seminar'!N47)</f>
        <v/>
      </c>
      <c r="M48" s="95" t="str">
        <f>IF('Curs, Seminar'!O47&lt;&gt;"a","",'Curs, Seminar'!O47)</f>
        <v/>
      </c>
      <c r="N48" s="95" t="str">
        <f>IF('Curs, Seminar'!P47&lt;&gt;"a","",'Curs, Seminar'!P47)</f>
        <v/>
      </c>
      <c r="O48" s="95" t="str">
        <f>IF('Curs, Seminar'!Q47&lt;&gt;"a","",'Curs, Seminar'!Q47)</f>
        <v/>
      </c>
      <c r="P48" s="95" t="str">
        <f>IF('Curs, Seminar'!R47&lt;&gt;"a","",'Curs, Seminar'!R47)</f>
        <v/>
      </c>
      <c r="Q48" s="95" t="str">
        <f>IF('Curs, Seminar'!S47&lt;&gt;"a","",'Curs, Seminar'!S47)</f>
        <v/>
      </c>
      <c r="R48" s="95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2"/>
      <c r="AG48" s="92"/>
      <c r="AH48" s="90"/>
    </row>
    <row r="49" spans="1:34" ht="19.95" customHeight="1" x14ac:dyDescent="0.3">
      <c r="A49" s="104" t="str">
        <f>'Curs, Seminar'!B48</f>
        <v/>
      </c>
      <c r="B49" s="105" t="str">
        <f>IF(NOT(ISBLANK('Curs, Seminar'!C48)),'Curs, Seminar'!C48,"")</f>
        <v/>
      </c>
      <c r="C49" s="95" t="str">
        <f>IF('Curs, Seminar'!E48&lt;&gt;"a","",'Curs, Seminar'!E48)</f>
        <v/>
      </c>
      <c r="D49" s="95" t="str">
        <f>IF('Curs, Seminar'!F48&lt;&gt;"a","",'Curs, Seminar'!F48)</f>
        <v/>
      </c>
      <c r="E49" s="95" t="str">
        <f>IF('Curs, Seminar'!G48&lt;&gt;"a","",'Curs, Seminar'!G48)</f>
        <v/>
      </c>
      <c r="F49" s="95" t="str">
        <f>IF('Curs, Seminar'!H48&lt;&gt;"a","",'Curs, Seminar'!H48)</f>
        <v/>
      </c>
      <c r="G49" s="95" t="str">
        <f>IF('Curs, Seminar'!I48&lt;&gt;"a","",'Curs, Seminar'!I48)</f>
        <v/>
      </c>
      <c r="H49" s="95" t="str">
        <f>IF('Curs, Seminar'!J48&lt;&gt;"a","",'Curs, Seminar'!J48)</f>
        <v/>
      </c>
      <c r="I49" s="95" t="str">
        <f>IF('Curs, Seminar'!K48&lt;&gt;"a","",'Curs, Seminar'!K48)</f>
        <v/>
      </c>
      <c r="J49" s="95" t="str">
        <f>IF('Curs, Seminar'!L48&lt;&gt;"a","",'Curs, Seminar'!L48)</f>
        <v/>
      </c>
      <c r="K49" s="95" t="str">
        <f>IF('Curs, Seminar'!M48&lt;&gt;"a","",'Curs, Seminar'!M48)</f>
        <v/>
      </c>
      <c r="L49" s="95" t="str">
        <f>IF('Curs, Seminar'!N48&lt;&gt;"a","",'Curs, Seminar'!N48)</f>
        <v/>
      </c>
      <c r="M49" s="95" t="str">
        <f>IF('Curs, Seminar'!O48&lt;&gt;"a","",'Curs, Seminar'!O48)</f>
        <v/>
      </c>
      <c r="N49" s="95" t="str">
        <f>IF('Curs, Seminar'!P48&lt;&gt;"a","",'Curs, Seminar'!P48)</f>
        <v/>
      </c>
      <c r="O49" s="95" t="str">
        <f>IF('Curs, Seminar'!Q48&lt;&gt;"a","",'Curs, Seminar'!Q48)</f>
        <v/>
      </c>
      <c r="P49" s="95" t="str">
        <f>IF('Curs, Seminar'!R48&lt;&gt;"a","",'Curs, Seminar'!R48)</f>
        <v/>
      </c>
      <c r="Q49" s="95" t="str">
        <f>IF('Curs, Seminar'!S48&lt;&gt;"a","",'Curs, Seminar'!S48)</f>
        <v/>
      </c>
      <c r="R49" s="95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2"/>
      <c r="AG49" s="92"/>
      <c r="AH49" s="90"/>
    </row>
    <row r="50" spans="1:34" ht="19.95" customHeight="1" x14ac:dyDescent="0.3">
      <c r="A50" s="104" t="str">
        <f>'Curs, Seminar'!B49</f>
        <v/>
      </c>
      <c r="B50" s="105" t="str">
        <f>IF(NOT(ISBLANK('Curs, Seminar'!C49)),'Curs, Seminar'!C49,"")</f>
        <v/>
      </c>
      <c r="C50" s="95" t="str">
        <f>IF('Curs, Seminar'!E49&lt;&gt;"a","",'Curs, Seminar'!E49)</f>
        <v/>
      </c>
      <c r="D50" s="95" t="str">
        <f>IF('Curs, Seminar'!F49&lt;&gt;"a","",'Curs, Seminar'!F49)</f>
        <v/>
      </c>
      <c r="E50" s="95" t="str">
        <f>IF('Curs, Seminar'!G49&lt;&gt;"a","",'Curs, Seminar'!G49)</f>
        <v/>
      </c>
      <c r="F50" s="95" t="str">
        <f>IF('Curs, Seminar'!H49&lt;&gt;"a","",'Curs, Seminar'!H49)</f>
        <v/>
      </c>
      <c r="G50" s="95" t="str">
        <f>IF('Curs, Seminar'!I49&lt;&gt;"a","",'Curs, Seminar'!I49)</f>
        <v/>
      </c>
      <c r="H50" s="95" t="str">
        <f>IF('Curs, Seminar'!J49&lt;&gt;"a","",'Curs, Seminar'!J49)</f>
        <v/>
      </c>
      <c r="I50" s="95" t="str">
        <f>IF('Curs, Seminar'!K49&lt;&gt;"a","",'Curs, Seminar'!K49)</f>
        <v/>
      </c>
      <c r="J50" s="95" t="str">
        <f>IF('Curs, Seminar'!L49&lt;&gt;"a","",'Curs, Seminar'!L49)</f>
        <v/>
      </c>
      <c r="K50" s="95" t="str">
        <f>IF('Curs, Seminar'!M49&lt;&gt;"a","",'Curs, Seminar'!M49)</f>
        <v/>
      </c>
      <c r="L50" s="95" t="str">
        <f>IF('Curs, Seminar'!N49&lt;&gt;"a","",'Curs, Seminar'!N49)</f>
        <v/>
      </c>
      <c r="M50" s="95" t="str">
        <f>IF('Curs, Seminar'!O49&lt;&gt;"a","",'Curs, Seminar'!O49)</f>
        <v/>
      </c>
      <c r="N50" s="95" t="str">
        <f>IF('Curs, Seminar'!P49&lt;&gt;"a","",'Curs, Seminar'!P49)</f>
        <v/>
      </c>
      <c r="O50" s="95" t="str">
        <f>IF('Curs, Seminar'!Q49&lt;&gt;"a","",'Curs, Seminar'!Q49)</f>
        <v/>
      </c>
      <c r="P50" s="95" t="str">
        <f>IF('Curs, Seminar'!R49&lt;&gt;"a","",'Curs, Seminar'!R49)</f>
        <v/>
      </c>
      <c r="Q50" s="95" t="str">
        <f>IF('Curs, Seminar'!S49&lt;&gt;"a","",'Curs, Seminar'!S49)</f>
        <v/>
      </c>
      <c r="R50" s="95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2"/>
      <c r="AG50" s="92"/>
      <c r="AH50" s="90"/>
    </row>
    <row r="51" spans="1:34" ht="19.95" customHeight="1" x14ac:dyDescent="0.3">
      <c r="A51" s="104" t="str">
        <f>'Curs, Seminar'!B50</f>
        <v/>
      </c>
      <c r="B51" s="105" t="str">
        <f>IF(NOT(ISBLANK('Curs, Seminar'!C50)),'Curs, Seminar'!C50,"")</f>
        <v/>
      </c>
      <c r="C51" s="95" t="str">
        <f>IF('Curs, Seminar'!E50&lt;&gt;"a","",'Curs, Seminar'!E50)</f>
        <v/>
      </c>
      <c r="D51" s="95" t="str">
        <f>IF('Curs, Seminar'!F50&lt;&gt;"a","",'Curs, Seminar'!F50)</f>
        <v/>
      </c>
      <c r="E51" s="95" t="str">
        <f>IF('Curs, Seminar'!G50&lt;&gt;"a","",'Curs, Seminar'!G50)</f>
        <v/>
      </c>
      <c r="F51" s="95" t="str">
        <f>IF('Curs, Seminar'!H50&lt;&gt;"a","",'Curs, Seminar'!H50)</f>
        <v/>
      </c>
      <c r="G51" s="95" t="str">
        <f>IF('Curs, Seminar'!I50&lt;&gt;"a","",'Curs, Seminar'!I50)</f>
        <v/>
      </c>
      <c r="H51" s="95" t="str">
        <f>IF('Curs, Seminar'!J50&lt;&gt;"a","",'Curs, Seminar'!J50)</f>
        <v/>
      </c>
      <c r="I51" s="95" t="str">
        <f>IF('Curs, Seminar'!K50&lt;&gt;"a","",'Curs, Seminar'!K50)</f>
        <v/>
      </c>
      <c r="J51" s="95" t="str">
        <f>IF('Curs, Seminar'!L50&lt;&gt;"a","",'Curs, Seminar'!L50)</f>
        <v/>
      </c>
      <c r="K51" s="95" t="str">
        <f>IF('Curs, Seminar'!M50&lt;&gt;"a","",'Curs, Seminar'!M50)</f>
        <v/>
      </c>
      <c r="L51" s="95" t="str">
        <f>IF('Curs, Seminar'!N50&lt;&gt;"a","",'Curs, Seminar'!N50)</f>
        <v/>
      </c>
      <c r="M51" s="95" t="str">
        <f>IF('Curs, Seminar'!O50&lt;&gt;"a","",'Curs, Seminar'!O50)</f>
        <v/>
      </c>
      <c r="N51" s="95" t="str">
        <f>IF('Curs, Seminar'!P50&lt;&gt;"a","",'Curs, Seminar'!P50)</f>
        <v/>
      </c>
      <c r="O51" s="95" t="str">
        <f>IF('Curs, Seminar'!Q50&lt;&gt;"a","",'Curs, Seminar'!Q50)</f>
        <v/>
      </c>
      <c r="P51" s="95" t="str">
        <f>IF('Curs, Seminar'!R50&lt;&gt;"a","",'Curs, Seminar'!R50)</f>
        <v/>
      </c>
      <c r="Q51" s="95" t="str">
        <f>IF('Curs, Seminar'!S50&lt;&gt;"a","",'Curs, Seminar'!S50)</f>
        <v/>
      </c>
      <c r="R51" s="95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2"/>
      <c r="AG51" s="92"/>
      <c r="AH51" s="90"/>
    </row>
    <row r="52" spans="1:34" ht="19.95" customHeight="1" x14ac:dyDescent="0.3">
      <c r="A52" s="104" t="str">
        <f>'Curs, Seminar'!B51</f>
        <v/>
      </c>
      <c r="B52" s="105" t="str">
        <f>IF(NOT(ISBLANK('Curs, Seminar'!C51)),'Curs, Seminar'!C51,"")</f>
        <v/>
      </c>
      <c r="C52" s="95" t="str">
        <f>IF('Curs, Seminar'!E51&lt;&gt;"a","",'Curs, Seminar'!E51)</f>
        <v/>
      </c>
      <c r="D52" s="95" t="str">
        <f>IF('Curs, Seminar'!F51&lt;&gt;"a","",'Curs, Seminar'!F51)</f>
        <v/>
      </c>
      <c r="E52" s="95" t="str">
        <f>IF('Curs, Seminar'!G51&lt;&gt;"a","",'Curs, Seminar'!G51)</f>
        <v/>
      </c>
      <c r="F52" s="95" t="str">
        <f>IF('Curs, Seminar'!H51&lt;&gt;"a","",'Curs, Seminar'!H51)</f>
        <v/>
      </c>
      <c r="G52" s="95" t="str">
        <f>IF('Curs, Seminar'!I51&lt;&gt;"a","",'Curs, Seminar'!I51)</f>
        <v/>
      </c>
      <c r="H52" s="95" t="str">
        <f>IF('Curs, Seminar'!J51&lt;&gt;"a","",'Curs, Seminar'!J51)</f>
        <v/>
      </c>
      <c r="I52" s="95" t="str">
        <f>IF('Curs, Seminar'!K51&lt;&gt;"a","",'Curs, Seminar'!K51)</f>
        <v/>
      </c>
      <c r="J52" s="95" t="str">
        <f>IF('Curs, Seminar'!L51&lt;&gt;"a","",'Curs, Seminar'!L51)</f>
        <v/>
      </c>
      <c r="K52" s="95" t="str">
        <f>IF('Curs, Seminar'!M51&lt;&gt;"a","",'Curs, Seminar'!M51)</f>
        <v/>
      </c>
      <c r="L52" s="95" t="str">
        <f>IF('Curs, Seminar'!N51&lt;&gt;"a","",'Curs, Seminar'!N51)</f>
        <v/>
      </c>
      <c r="M52" s="95" t="str">
        <f>IF('Curs, Seminar'!O51&lt;&gt;"a","",'Curs, Seminar'!O51)</f>
        <v/>
      </c>
      <c r="N52" s="95" t="str">
        <f>IF('Curs, Seminar'!P51&lt;&gt;"a","",'Curs, Seminar'!P51)</f>
        <v/>
      </c>
      <c r="O52" s="95" t="str">
        <f>IF('Curs, Seminar'!Q51&lt;&gt;"a","",'Curs, Seminar'!Q51)</f>
        <v/>
      </c>
      <c r="P52" s="95" t="str">
        <f>IF('Curs, Seminar'!R51&lt;&gt;"a","",'Curs, Seminar'!R51)</f>
        <v/>
      </c>
      <c r="Q52" s="95" t="str">
        <f>IF('Curs, Seminar'!S51&lt;&gt;"a","",'Curs, Seminar'!S51)</f>
        <v/>
      </c>
      <c r="R52" s="95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2"/>
      <c r="AG52" s="92"/>
      <c r="AH52" s="90"/>
    </row>
    <row r="53" spans="1:34" ht="19.95" customHeight="1" x14ac:dyDescent="0.3">
      <c r="A53" s="104" t="str">
        <f>'Curs, Seminar'!B52</f>
        <v/>
      </c>
      <c r="B53" s="105" t="str">
        <f>IF(NOT(ISBLANK('Curs, Seminar'!C52)),'Curs, Seminar'!C52,"")</f>
        <v/>
      </c>
      <c r="C53" s="95" t="str">
        <f>IF('Curs, Seminar'!E52&lt;&gt;"a","",'Curs, Seminar'!E52)</f>
        <v/>
      </c>
      <c r="D53" s="95" t="str">
        <f>IF('Curs, Seminar'!F52&lt;&gt;"a","",'Curs, Seminar'!F52)</f>
        <v/>
      </c>
      <c r="E53" s="95" t="str">
        <f>IF('Curs, Seminar'!G52&lt;&gt;"a","",'Curs, Seminar'!G52)</f>
        <v/>
      </c>
      <c r="F53" s="95" t="str">
        <f>IF('Curs, Seminar'!H52&lt;&gt;"a","",'Curs, Seminar'!H52)</f>
        <v/>
      </c>
      <c r="G53" s="95" t="str">
        <f>IF('Curs, Seminar'!I52&lt;&gt;"a","",'Curs, Seminar'!I52)</f>
        <v/>
      </c>
      <c r="H53" s="95" t="str">
        <f>IF('Curs, Seminar'!J52&lt;&gt;"a","",'Curs, Seminar'!J52)</f>
        <v/>
      </c>
      <c r="I53" s="95" t="str">
        <f>IF('Curs, Seminar'!K52&lt;&gt;"a","",'Curs, Seminar'!K52)</f>
        <v/>
      </c>
      <c r="J53" s="95" t="str">
        <f>IF('Curs, Seminar'!L52&lt;&gt;"a","",'Curs, Seminar'!L52)</f>
        <v/>
      </c>
      <c r="K53" s="95" t="str">
        <f>IF('Curs, Seminar'!M52&lt;&gt;"a","",'Curs, Seminar'!M52)</f>
        <v/>
      </c>
      <c r="L53" s="95" t="str">
        <f>IF('Curs, Seminar'!N52&lt;&gt;"a","",'Curs, Seminar'!N52)</f>
        <v/>
      </c>
      <c r="M53" s="95" t="str">
        <f>IF('Curs, Seminar'!O52&lt;&gt;"a","",'Curs, Seminar'!O52)</f>
        <v/>
      </c>
      <c r="N53" s="95" t="str">
        <f>IF('Curs, Seminar'!P52&lt;&gt;"a","",'Curs, Seminar'!P52)</f>
        <v/>
      </c>
      <c r="O53" s="95" t="str">
        <f>IF('Curs, Seminar'!Q52&lt;&gt;"a","",'Curs, Seminar'!Q52)</f>
        <v/>
      </c>
      <c r="P53" s="95" t="str">
        <f>IF('Curs, Seminar'!R52&lt;&gt;"a","",'Curs, Seminar'!R52)</f>
        <v/>
      </c>
      <c r="Q53" s="95" t="str">
        <f>IF('Curs, Seminar'!S52&lt;&gt;"a","",'Curs, Seminar'!S52)</f>
        <v/>
      </c>
      <c r="R53" s="95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2"/>
      <c r="AG53" s="92"/>
      <c r="AH53" s="90"/>
    </row>
    <row r="54" spans="1:34" ht="19.95" customHeight="1" x14ac:dyDescent="0.3">
      <c r="A54" s="104" t="str">
        <f>'Curs, Seminar'!B53</f>
        <v/>
      </c>
      <c r="B54" s="105" t="str">
        <f>IF(NOT(ISBLANK('Curs, Seminar'!C53)),'Curs, Seminar'!C53,"")</f>
        <v/>
      </c>
      <c r="C54" s="95" t="str">
        <f>IF('Curs, Seminar'!E53&lt;&gt;"a","",'Curs, Seminar'!E53)</f>
        <v/>
      </c>
      <c r="D54" s="95" t="str">
        <f>IF('Curs, Seminar'!F53&lt;&gt;"a","",'Curs, Seminar'!F53)</f>
        <v/>
      </c>
      <c r="E54" s="95" t="str">
        <f>IF('Curs, Seminar'!G53&lt;&gt;"a","",'Curs, Seminar'!G53)</f>
        <v/>
      </c>
      <c r="F54" s="95" t="str">
        <f>IF('Curs, Seminar'!H53&lt;&gt;"a","",'Curs, Seminar'!H53)</f>
        <v/>
      </c>
      <c r="G54" s="95" t="str">
        <f>IF('Curs, Seminar'!I53&lt;&gt;"a","",'Curs, Seminar'!I53)</f>
        <v/>
      </c>
      <c r="H54" s="95" t="str">
        <f>IF('Curs, Seminar'!J53&lt;&gt;"a","",'Curs, Seminar'!J53)</f>
        <v/>
      </c>
      <c r="I54" s="95" t="str">
        <f>IF('Curs, Seminar'!K53&lt;&gt;"a","",'Curs, Seminar'!K53)</f>
        <v/>
      </c>
      <c r="J54" s="95" t="str">
        <f>IF('Curs, Seminar'!L53&lt;&gt;"a","",'Curs, Seminar'!L53)</f>
        <v/>
      </c>
      <c r="K54" s="95" t="str">
        <f>IF('Curs, Seminar'!M53&lt;&gt;"a","",'Curs, Seminar'!M53)</f>
        <v/>
      </c>
      <c r="L54" s="95" t="str">
        <f>IF('Curs, Seminar'!N53&lt;&gt;"a","",'Curs, Seminar'!N53)</f>
        <v/>
      </c>
      <c r="M54" s="95" t="str">
        <f>IF('Curs, Seminar'!O53&lt;&gt;"a","",'Curs, Seminar'!O53)</f>
        <v/>
      </c>
      <c r="N54" s="95" t="str">
        <f>IF('Curs, Seminar'!P53&lt;&gt;"a","",'Curs, Seminar'!P53)</f>
        <v/>
      </c>
      <c r="O54" s="95" t="str">
        <f>IF('Curs, Seminar'!Q53&lt;&gt;"a","",'Curs, Seminar'!Q53)</f>
        <v/>
      </c>
      <c r="P54" s="95" t="str">
        <f>IF('Curs, Seminar'!R53&lt;&gt;"a","",'Curs, Seminar'!R53)</f>
        <v/>
      </c>
      <c r="Q54" s="95" t="str">
        <f>IF('Curs, Seminar'!S53&lt;&gt;"a","",'Curs, Seminar'!S53)</f>
        <v/>
      </c>
      <c r="R54" s="95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2"/>
      <c r="AG54" s="92"/>
      <c r="AH54" s="90"/>
    </row>
    <row r="55" spans="1:34" ht="19.95" customHeight="1" x14ac:dyDescent="0.3">
      <c r="A55" s="104" t="str">
        <f>'Curs, Seminar'!B54</f>
        <v/>
      </c>
      <c r="B55" s="105" t="str">
        <f>IF(NOT(ISBLANK('Curs, Seminar'!C54)),'Curs, Seminar'!C54,"")</f>
        <v/>
      </c>
      <c r="C55" s="95" t="str">
        <f>IF('Curs, Seminar'!E54&lt;&gt;"a","",'Curs, Seminar'!E54)</f>
        <v/>
      </c>
      <c r="D55" s="95" t="str">
        <f>IF('Curs, Seminar'!F54&lt;&gt;"a","",'Curs, Seminar'!F54)</f>
        <v/>
      </c>
      <c r="E55" s="95" t="str">
        <f>IF('Curs, Seminar'!G54&lt;&gt;"a","",'Curs, Seminar'!G54)</f>
        <v/>
      </c>
      <c r="F55" s="95" t="str">
        <f>IF('Curs, Seminar'!H54&lt;&gt;"a","",'Curs, Seminar'!H54)</f>
        <v/>
      </c>
      <c r="G55" s="95" t="str">
        <f>IF('Curs, Seminar'!I54&lt;&gt;"a","",'Curs, Seminar'!I54)</f>
        <v/>
      </c>
      <c r="H55" s="95" t="str">
        <f>IF('Curs, Seminar'!J54&lt;&gt;"a","",'Curs, Seminar'!J54)</f>
        <v/>
      </c>
      <c r="I55" s="95" t="str">
        <f>IF('Curs, Seminar'!K54&lt;&gt;"a","",'Curs, Seminar'!K54)</f>
        <v/>
      </c>
      <c r="J55" s="95" t="str">
        <f>IF('Curs, Seminar'!L54&lt;&gt;"a","",'Curs, Seminar'!L54)</f>
        <v/>
      </c>
      <c r="K55" s="95" t="str">
        <f>IF('Curs, Seminar'!M54&lt;&gt;"a","",'Curs, Seminar'!M54)</f>
        <v/>
      </c>
      <c r="L55" s="95" t="str">
        <f>IF('Curs, Seminar'!N54&lt;&gt;"a","",'Curs, Seminar'!N54)</f>
        <v/>
      </c>
      <c r="M55" s="95" t="str">
        <f>IF('Curs, Seminar'!O54&lt;&gt;"a","",'Curs, Seminar'!O54)</f>
        <v/>
      </c>
      <c r="N55" s="95" t="str">
        <f>IF('Curs, Seminar'!P54&lt;&gt;"a","",'Curs, Seminar'!P54)</f>
        <v/>
      </c>
      <c r="O55" s="95" t="str">
        <f>IF('Curs, Seminar'!Q54&lt;&gt;"a","",'Curs, Seminar'!Q54)</f>
        <v/>
      </c>
      <c r="P55" s="95" t="str">
        <f>IF('Curs, Seminar'!R54&lt;&gt;"a","",'Curs, Seminar'!R54)</f>
        <v/>
      </c>
      <c r="Q55" s="95" t="str">
        <f>IF('Curs, Seminar'!S54&lt;&gt;"a","",'Curs, Seminar'!S54)</f>
        <v/>
      </c>
      <c r="R55" s="95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2"/>
      <c r="AG55" s="92"/>
      <c r="AH55" s="90"/>
    </row>
    <row r="56" spans="1:34" ht="19.95" customHeight="1" x14ac:dyDescent="0.3">
      <c r="A56" s="104" t="str">
        <f>'Curs, Seminar'!B55</f>
        <v/>
      </c>
      <c r="B56" s="105" t="str">
        <f>IF(NOT(ISBLANK('Curs, Seminar'!C55)),'Curs, Seminar'!C55,"")</f>
        <v/>
      </c>
      <c r="C56" s="95" t="str">
        <f>IF('Curs, Seminar'!E55&lt;&gt;"a","",'Curs, Seminar'!E55)</f>
        <v/>
      </c>
      <c r="D56" s="95" t="str">
        <f>IF('Curs, Seminar'!F55&lt;&gt;"a","",'Curs, Seminar'!F55)</f>
        <v/>
      </c>
      <c r="E56" s="95" t="str">
        <f>IF('Curs, Seminar'!G55&lt;&gt;"a","",'Curs, Seminar'!G55)</f>
        <v/>
      </c>
      <c r="F56" s="95" t="str">
        <f>IF('Curs, Seminar'!H55&lt;&gt;"a","",'Curs, Seminar'!H55)</f>
        <v/>
      </c>
      <c r="G56" s="95" t="str">
        <f>IF('Curs, Seminar'!I55&lt;&gt;"a","",'Curs, Seminar'!I55)</f>
        <v/>
      </c>
      <c r="H56" s="95" t="str">
        <f>IF('Curs, Seminar'!J55&lt;&gt;"a","",'Curs, Seminar'!J55)</f>
        <v/>
      </c>
      <c r="I56" s="95" t="str">
        <f>IF('Curs, Seminar'!K55&lt;&gt;"a","",'Curs, Seminar'!K55)</f>
        <v/>
      </c>
      <c r="J56" s="95" t="str">
        <f>IF('Curs, Seminar'!L55&lt;&gt;"a","",'Curs, Seminar'!L55)</f>
        <v/>
      </c>
      <c r="K56" s="95" t="str">
        <f>IF('Curs, Seminar'!M55&lt;&gt;"a","",'Curs, Seminar'!M55)</f>
        <v/>
      </c>
      <c r="L56" s="95" t="str">
        <f>IF('Curs, Seminar'!N55&lt;&gt;"a","",'Curs, Seminar'!N55)</f>
        <v/>
      </c>
      <c r="M56" s="95" t="str">
        <f>IF('Curs, Seminar'!O55&lt;&gt;"a","",'Curs, Seminar'!O55)</f>
        <v/>
      </c>
      <c r="N56" s="95" t="str">
        <f>IF('Curs, Seminar'!P55&lt;&gt;"a","",'Curs, Seminar'!P55)</f>
        <v/>
      </c>
      <c r="O56" s="95" t="str">
        <f>IF('Curs, Seminar'!Q55&lt;&gt;"a","",'Curs, Seminar'!Q55)</f>
        <v/>
      </c>
      <c r="P56" s="95" t="str">
        <f>IF('Curs, Seminar'!R55&lt;&gt;"a","",'Curs, Seminar'!R55)</f>
        <v/>
      </c>
      <c r="Q56" s="95" t="str">
        <f>IF('Curs, Seminar'!S55&lt;&gt;"a","",'Curs, Seminar'!S55)</f>
        <v/>
      </c>
      <c r="R56" s="95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2"/>
      <c r="AG56" s="92"/>
      <c r="AH56" s="90"/>
    </row>
    <row r="57" spans="1:34" ht="19.95" customHeight="1" x14ac:dyDescent="0.3">
      <c r="A57" s="104" t="str">
        <f>'Curs, Seminar'!B56</f>
        <v/>
      </c>
      <c r="B57" s="105" t="str">
        <f>IF(NOT(ISBLANK('Curs, Seminar'!C56)),'Curs, Seminar'!C56,"")</f>
        <v/>
      </c>
      <c r="C57" s="95" t="str">
        <f>IF('Curs, Seminar'!E56&lt;&gt;"a","",'Curs, Seminar'!E56)</f>
        <v/>
      </c>
      <c r="D57" s="95" t="str">
        <f>IF('Curs, Seminar'!F56&lt;&gt;"a","",'Curs, Seminar'!F56)</f>
        <v/>
      </c>
      <c r="E57" s="95" t="str">
        <f>IF('Curs, Seminar'!G56&lt;&gt;"a","",'Curs, Seminar'!G56)</f>
        <v/>
      </c>
      <c r="F57" s="95" t="str">
        <f>IF('Curs, Seminar'!H56&lt;&gt;"a","",'Curs, Seminar'!H56)</f>
        <v/>
      </c>
      <c r="G57" s="95" t="str">
        <f>IF('Curs, Seminar'!I56&lt;&gt;"a","",'Curs, Seminar'!I56)</f>
        <v/>
      </c>
      <c r="H57" s="95" t="str">
        <f>IF('Curs, Seminar'!J56&lt;&gt;"a","",'Curs, Seminar'!J56)</f>
        <v/>
      </c>
      <c r="I57" s="95" t="str">
        <f>IF('Curs, Seminar'!K56&lt;&gt;"a","",'Curs, Seminar'!K56)</f>
        <v/>
      </c>
      <c r="J57" s="95" t="str">
        <f>IF('Curs, Seminar'!L56&lt;&gt;"a","",'Curs, Seminar'!L56)</f>
        <v/>
      </c>
      <c r="K57" s="95" t="str">
        <f>IF('Curs, Seminar'!M56&lt;&gt;"a","",'Curs, Seminar'!M56)</f>
        <v/>
      </c>
      <c r="L57" s="95" t="str">
        <f>IF('Curs, Seminar'!N56&lt;&gt;"a","",'Curs, Seminar'!N56)</f>
        <v/>
      </c>
      <c r="M57" s="95" t="str">
        <f>IF('Curs, Seminar'!O56&lt;&gt;"a","",'Curs, Seminar'!O56)</f>
        <v/>
      </c>
      <c r="N57" s="95" t="str">
        <f>IF('Curs, Seminar'!P56&lt;&gt;"a","",'Curs, Seminar'!P56)</f>
        <v/>
      </c>
      <c r="O57" s="95" t="str">
        <f>IF('Curs, Seminar'!Q56&lt;&gt;"a","",'Curs, Seminar'!Q56)</f>
        <v/>
      </c>
      <c r="P57" s="95" t="str">
        <f>IF('Curs, Seminar'!R56&lt;&gt;"a","",'Curs, Seminar'!R56)</f>
        <v/>
      </c>
      <c r="Q57" s="95" t="str">
        <f>IF('Curs, Seminar'!S56&lt;&gt;"a","",'Curs, Seminar'!S56)</f>
        <v/>
      </c>
      <c r="R57" s="95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2"/>
      <c r="AG57" s="92"/>
      <c r="AH57" s="90"/>
    </row>
    <row r="58" spans="1:34" ht="19.95" customHeight="1" x14ac:dyDescent="0.3">
      <c r="A58" s="104" t="str">
        <f>'Curs, Seminar'!B57</f>
        <v/>
      </c>
      <c r="B58" s="105" t="str">
        <f>IF(NOT(ISBLANK('Curs, Seminar'!C57)),'Curs, Seminar'!C57,"")</f>
        <v/>
      </c>
      <c r="C58" s="95" t="str">
        <f>IF('Curs, Seminar'!E57&lt;&gt;"a","",'Curs, Seminar'!E57)</f>
        <v/>
      </c>
      <c r="D58" s="95" t="str">
        <f>IF('Curs, Seminar'!F57&lt;&gt;"a","",'Curs, Seminar'!F57)</f>
        <v/>
      </c>
      <c r="E58" s="95" t="str">
        <f>IF('Curs, Seminar'!G57&lt;&gt;"a","",'Curs, Seminar'!G57)</f>
        <v/>
      </c>
      <c r="F58" s="95" t="str">
        <f>IF('Curs, Seminar'!H57&lt;&gt;"a","",'Curs, Seminar'!H57)</f>
        <v/>
      </c>
      <c r="G58" s="95" t="str">
        <f>IF('Curs, Seminar'!I57&lt;&gt;"a","",'Curs, Seminar'!I57)</f>
        <v/>
      </c>
      <c r="H58" s="95" t="str">
        <f>IF('Curs, Seminar'!J57&lt;&gt;"a","",'Curs, Seminar'!J57)</f>
        <v/>
      </c>
      <c r="I58" s="95" t="str">
        <f>IF('Curs, Seminar'!K57&lt;&gt;"a","",'Curs, Seminar'!K57)</f>
        <v/>
      </c>
      <c r="J58" s="95" t="str">
        <f>IF('Curs, Seminar'!L57&lt;&gt;"a","",'Curs, Seminar'!L57)</f>
        <v/>
      </c>
      <c r="K58" s="95" t="str">
        <f>IF('Curs, Seminar'!M57&lt;&gt;"a","",'Curs, Seminar'!M57)</f>
        <v/>
      </c>
      <c r="L58" s="95" t="str">
        <f>IF('Curs, Seminar'!N57&lt;&gt;"a","",'Curs, Seminar'!N57)</f>
        <v/>
      </c>
      <c r="M58" s="95" t="str">
        <f>IF('Curs, Seminar'!O57&lt;&gt;"a","",'Curs, Seminar'!O57)</f>
        <v/>
      </c>
      <c r="N58" s="95" t="str">
        <f>IF('Curs, Seminar'!P57&lt;&gt;"a","",'Curs, Seminar'!P57)</f>
        <v/>
      </c>
      <c r="O58" s="95" t="str">
        <f>IF('Curs, Seminar'!Q57&lt;&gt;"a","",'Curs, Seminar'!Q57)</f>
        <v/>
      </c>
      <c r="P58" s="95" t="str">
        <f>IF('Curs, Seminar'!R57&lt;&gt;"a","",'Curs, Seminar'!R57)</f>
        <v/>
      </c>
      <c r="Q58" s="95" t="str">
        <f>IF('Curs, Seminar'!S57&lt;&gt;"a","",'Curs, Seminar'!S57)</f>
        <v/>
      </c>
      <c r="R58" s="95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2"/>
      <c r="AG58" s="92"/>
      <c r="AH58" s="90"/>
    </row>
    <row r="59" spans="1:34" ht="19.95" customHeight="1" x14ac:dyDescent="0.3">
      <c r="A59" s="104" t="str">
        <f>'Curs, Seminar'!B58</f>
        <v/>
      </c>
      <c r="B59" s="105" t="str">
        <f>IF(NOT(ISBLANK('Curs, Seminar'!C58)),'Curs, Seminar'!C58,"")</f>
        <v/>
      </c>
      <c r="C59" s="95" t="str">
        <f>IF('Curs, Seminar'!E58&lt;&gt;"a","",'Curs, Seminar'!E58)</f>
        <v/>
      </c>
      <c r="D59" s="95" t="str">
        <f>IF('Curs, Seminar'!F58&lt;&gt;"a","",'Curs, Seminar'!F58)</f>
        <v/>
      </c>
      <c r="E59" s="95" t="str">
        <f>IF('Curs, Seminar'!G58&lt;&gt;"a","",'Curs, Seminar'!G58)</f>
        <v/>
      </c>
      <c r="F59" s="95" t="str">
        <f>IF('Curs, Seminar'!H58&lt;&gt;"a","",'Curs, Seminar'!H58)</f>
        <v/>
      </c>
      <c r="G59" s="95" t="str">
        <f>IF('Curs, Seminar'!I58&lt;&gt;"a","",'Curs, Seminar'!I58)</f>
        <v/>
      </c>
      <c r="H59" s="95" t="str">
        <f>IF('Curs, Seminar'!J58&lt;&gt;"a","",'Curs, Seminar'!J58)</f>
        <v/>
      </c>
      <c r="I59" s="95" t="str">
        <f>IF('Curs, Seminar'!K58&lt;&gt;"a","",'Curs, Seminar'!K58)</f>
        <v/>
      </c>
      <c r="J59" s="95" t="str">
        <f>IF('Curs, Seminar'!L58&lt;&gt;"a","",'Curs, Seminar'!L58)</f>
        <v/>
      </c>
      <c r="K59" s="95" t="str">
        <f>IF('Curs, Seminar'!M58&lt;&gt;"a","",'Curs, Seminar'!M58)</f>
        <v/>
      </c>
      <c r="L59" s="95" t="str">
        <f>IF('Curs, Seminar'!N58&lt;&gt;"a","",'Curs, Seminar'!N58)</f>
        <v/>
      </c>
      <c r="M59" s="95" t="str">
        <f>IF('Curs, Seminar'!O58&lt;&gt;"a","",'Curs, Seminar'!O58)</f>
        <v/>
      </c>
      <c r="N59" s="95" t="str">
        <f>IF('Curs, Seminar'!P58&lt;&gt;"a","",'Curs, Seminar'!P58)</f>
        <v/>
      </c>
      <c r="O59" s="95" t="str">
        <f>IF('Curs, Seminar'!Q58&lt;&gt;"a","",'Curs, Seminar'!Q58)</f>
        <v/>
      </c>
      <c r="P59" s="95" t="str">
        <f>IF('Curs, Seminar'!R58&lt;&gt;"a","",'Curs, Seminar'!R58)</f>
        <v/>
      </c>
      <c r="Q59" s="95" t="str">
        <f>IF('Curs, Seminar'!S58&lt;&gt;"a","",'Curs, Seminar'!S58)</f>
        <v/>
      </c>
      <c r="R59" s="95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2"/>
      <c r="AG59" s="92"/>
      <c r="AH59" s="90"/>
    </row>
    <row r="60" spans="1:34" ht="19.95" customHeight="1" x14ac:dyDescent="0.3">
      <c r="A60" s="104" t="str">
        <f>'Curs, Seminar'!B59</f>
        <v/>
      </c>
      <c r="B60" s="105" t="str">
        <f>IF(NOT(ISBLANK('Curs, Seminar'!C59)),'Curs, Seminar'!C59,"")</f>
        <v/>
      </c>
      <c r="C60" s="95" t="str">
        <f>IF('Curs, Seminar'!E59&lt;&gt;"a","",'Curs, Seminar'!E59)</f>
        <v/>
      </c>
      <c r="D60" s="95" t="str">
        <f>IF('Curs, Seminar'!F59&lt;&gt;"a","",'Curs, Seminar'!F59)</f>
        <v/>
      </c>
      <c r="E60" s="95" t="str">
        <f>IF('Curs, Seminar'!G59&lt;&gt;"a","",'Curs, Seminar'!G59)</f>
        <v/>
      </c>
      <c r="F60" s="95" t="str">
        <f>IF('Curs, Seminar'!H59&lt;&gt;"a","",'Curs, Seminar'!H59)</f>
        <v/>
      </c>
      <c r="G60" s="95" t="str">
        <f>IF('Curs, Seminar'!I59&lt;&gt;"a","",'Curs, Seminar'!I59)</f>
        <v/>
      </c>
      <c r="H60" s="95" t="str">
        <f>IF('Curs, Seminar'!J59&lt;&gt;"a","",'Curs, Seminar'!J59)</f>
        <v/>
      </c>
      <c r="I60" s="95" t="str">
        <f>IF('Curs, Seminar'!K59&lt;&gt;"a","",'Curs, Seminar'!K59)</f>
        <v/>
      </c>
      <c r="J60" s="95" t="str">
        <f>IF('Curs, Seminar'!L59&lt;&gt;"a","",'Curs, Seminar'!L59)</f>
        <v/>
      </c>
      <c r="K60" s="95" t="str">
        <f>IF('Curs, Seminar'!M59&lt;&gt;"a","",'Curs, Seminar'!M59)</f>
        <v/>
      </c>
      <c r="L60" s="95" t="str">
        <f>IF('Curs, Seminar'!N59&lt;&gt;"a","",'Curs, Seminar'!N59)</f>
        <v/>
      </c>
      <c r="M60" s="95" t="str">
        <f>IF('Curs, Seminar'!O59&lt;&gt;"a","",'Curs, Seminar'!O59)</f>
        <v/>
      </c>
      <c r="N60" s="95" t="str">
        <f>IF('Curs, Seminar'!P59&lt;&gt;"a","",'Curs, Seminar'!P59)</f>
        <v/>
      </c>
      <c r="O60" s="95" t="str">
        <f>IF('Curs, Seminar'!Q59&lt;&gt;"a","",'Curs, Seminar'!Q59)</f>
        <v/>
      </c>
      <c r="P60" s="95" t="str">
        <f>IF('Curs, Seminar'!R59&lt;&gt;"a","",'Curs, Seminar'!R59)</f>
        <v/>
      </c>
      <c r="Q60" s="95" t="str">
        <f>IF('Curs, Seminar'!S59&lt;&gt;"a","",'Curs, Seminar'!S59)</f>
        <v/>
      </c>
      <c r="R60" s="95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2"/>
      <c r="AG60" s="92"/>
      <c r="AH60" s="90"/>
    </row>
    <row r="61" spans="1:34" ht="19.95" customHeight="1" x14ac:dyDescent="0.3">
      <c r="A61" s="104" t="str">
        <f>'Curs, Seminar'!B60</f>
        <v/>
      </c>
      <c r="B61" s="105" t="str">
        <f>IF(NOT(ISBLANK('Curs, Seminar'!C60)),'Curs, Seminar'!C60,"")</f>
        <v/>
      </c>
      <c r="C61" s="95" t="str">
        <f>IF('Curs, Seminar'!E60&lt;&gt;"a","",'Curs, Seminar'!E60)</f>
        <v/>
      </c>
      <c r="D61" s="95" t="str">
        <f>IF('Curs, Seminar'!F60&lt;&gt;"a","",'Curs, Seminar'!F60)</f>
        <v/>
      </c>
      <c r="E61" s="95" t="str">
        <f>IF('Curs, Seminar'!G60&lt;&gt;"a","",'Curs, Seminar'!G60)</f>
        <v/>
      </c>
      <c r="F61" s="95" t="str">
        <f>IF('Curs, Seminar'!H60&lt;&gt;"a","",'Curs, Seminar'!H60)</f>
        <v/>
      </c>
      <c r="G61" s="95" t="str">
        <f>IF('Curs, Seminar'!I60&lt;&gt;"a","",'Curs, Seminar'!I60)</f>
        <v/>
      </c>
      <c r="H61" s="95" t="str">
        <f>IF('Curs, Seminar'!J60&lt;&gt;"a","",'Curs, Seminar'!J60)</f>
        <v/>
      </c>
      <c r="I61" s="95" t="str">
        <f>IF('Curs, Seminar'!K60&lt;&gt;"a","",'Curs, Seminar'!K60)</f>
        <v/>
      </c>
      <c r="J61" s="95" t="str">
        <f>IF('Curs, Seminar'!L60&lt;&gt;"a","",'Curs, Seminar'!L60)</f>
        <v/>
      </c>
      <c r="K61" s="95" t="str">
        <f>IF('Curs, Seminar'!M60&lt;&gt;"a","",'Curs, Seminar'!M60)</f>
        <v/>
      </c>
      <c r="L61" s="95" t="str">
        <f>IF('Curs, Seminar'!N60&lt;&gt;"a","",'Curs, Seminar'!N60)</f>
        <v/>
      </c>
      <c r="M61" s="95" t="str">
        <f>IF('Curs, Seminar'!O60&lt;&gt;"a","",'Curs, Seminar'!O60)</f>
        <v/>
      </c>
      <c r="N61" s="95" t="str">
        <f>IF('Curs, Seminar'!P60&lt;&gt;"a","",'Curs, Seminar'!P60)</f>
        <v/>
      </c>
      <c r="O61" s="95" t="str">
        <f>IF('Curs, Seminar'!Q60&lt;&gt;"a","",'Curs, Seminar'!Q60)</f>
        <v/>
      </c>
      <c r="P61" s="95" t="str">
        <f>IF('Curs, Seminar'!R60&lt;&gt;"a","",'Curs, Seminar'!R60)</f>
        <v/>
      </c>
      <c r="Q61" s="95" t="str">
        <f>IF('Curs, Seminar'!S60&lt;&gt;"a","",'Curs, Seminar'!S60)</f>
        <v/>
      </c>
      <c r="R61" s="95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2"/>
      <c r="AG61" s="92"/>
      <c r="AH61" s="90"/>
    </row>
    <row r="62" spans="1:34" ht="19.95" customHeight="1" x14ac:dyDescent="0.3">
      <c r="A62" s="104" t="str">
        <f>'Curs, Seminar'!B61</f>
        <v/>
      </c>
      <c r="B62" s="105" t="str">
        <f>IF(NOT(ISBLANK('Curs, Seminar'!C61)),'Curs, Seminar'!C61,"")</f>
        <v/>
      </c>
      <c r="C62" s="95" t="str">
        <f>IF('Curs, Seminar'!E61&lt;&gt;"a","",'Curs, Seminar'!E61)</f>
        <v/>
      </c>
      <c r="D62" s="95" t="str">
        <f>IF('Curs, Seminar'!F61&lt;&gt;"a","",'Curs, Seminar'!F61)</f>
        <v/>
      </c>
      <c r="E62" s="95" t="str">
        <f>IF('Curs, Seminar'!G61&lt;&gt;"a","",'Curs, Seminar'!G61)</f>
        <v/>
      </c>
      <c r="F62" s="95" t="str">
        <f>IF('Curs, Seminar'!H61&lt;&gt;"a","",'Curs, Seminar'!H61)</f>
        <v/>
      </c>
      <c r="G62" s="95" t="str">
        <f>IF('Curs, Seminar'!I61&lt;&gt;"a","",'Curs, Seminar'!I61)</f>
        <v/>
      </c>
      <c r="H62" s="95" t="str">
        <f>IF('Curs, Seminar'!J61&lt;&gt;"a","",'Curs, Seminar'!J61)</f>
        <v/>
      </c>
      <c r="I62" s="95" t="str">
        <f>IF('Curs, Seminar'!K61&lt;&gt;"a","",'Curs, Seminar'!K61)</f>
        <v/>
      </c>
      <c r="J62" s="95" t="str">
        <f>IF('Curs, Seminar'!L61&lt;&gt;"a","",'Curs, Seminar'!L61)</f>
        <v/>
      </c>
      <c r="K62" s="95" t="str">
        <f>IF('Curs, Seminar'!M61&lt;&gt;"a","",'Curs, Seminar'!M61)</f>
        <v/>
      </c>
      <c r="L62" s="95" t="str">
        <f>IF('Curs, Seminar'!N61&lt;&gt;"a","",'Curs, Seminar'!N61)</f>
        <v/>
      </c>
      <c r="M62" s="95" t="str">
        <f>IF('Curs, Seminar'!O61&lt;&gt;"a","",'Curs, Seminar'!O61)</f>
        <v/>
      </c>
      <c r="N62" s="95" t="str">
        <f>IF('Curs, Seminar'!P61&lt;&gt;"a","",'Curs, Seminar'!P61)</f>
        <v/>
      </c>
      <c r="O62" s="95" t="str">
        <f>IF('Curs, Seminar'!Q61&lt;&gt;"a","",'Curs, Seminar'!Q61)</f>
        <v/>
      </c>
      <c r="P62" s="95" t="str">
        <f>IF('Curs, Seminar'!R61&lt;&gt;"a","",'Curs, Seminar'!R61)</f>
        <v/>
      </c>
      <c r="Q62" s="95" t="str">
        <f>IF('Curs, Seminar'!S61&lt;&gt;"a","",'Curs, Seminar'!S61)</f>
        <v/>
      </c>
      <c r="R62" s="95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2"/>
      <c r="AG62" s="92"/>
      <c r="AH62" s="90"/>
    </row>
    <row r="63" spans="1:34" ht="19.95" customHeight="1" x14ac:dyDescent="0.3">
      <c r="A63" s="104" t="str">
        <f>'Curs, Seminar'!B62</f>
        <v/>
      </c>
      <c r="B63" s="105" t="str">
        <f>IF(NOT(ISBLANK('Curs, Seminar'!C62)),'Curs, Seminar'!C62,"")</f>
        <v/>
      </c>
      <c r="C63" s="95" t="str">
        <f>IF('Curs, Seminar'!E62&lt;&gt;"a","",'Curs, Seminar'!E62)</f>
        <v/>
      </c>
      <c r="D63" s="95" t="str">
        <f>IF('Curs, Seminar'!F62&lt;&gt;"a","",'Curs, Seminar'!F62)</f>
        <v/>
      </c>
      <c r="E63" s="95" t="str">
        <f>IF('Curs, Seminar'!G62&lt;&gt;"a","",'Curs, Seminar'!G62)</f>
        <v/>
      </c>
      <c r="F63" s="95" t="str">
        <f>IF('Curs, Seminar'!H62&lt;&gt;"a","",'Curs, Seminar'!H62)</f>
        <v/>
      </c>
      <c r="G63" s="95" t="str">
        <f>IF('Curs, Seminar'!I62&lt;&gt;"a","",'Curs, Seminar'!I62)</f>
        <v/>
      </c>
      <c r="H63" s="95" t="str">
        <f>IF('Curs, Seminar'!J62&lt;&gt;"a","",'Curs, Seminar'!J62)</f>
        <v/>
      </c>
      <c r="I63" s="95" t="str">
        <f>IF('Curs, Seminar'!K62&lt;&gt;"a","",'Curs, Seminar'!K62)</f>
        <v/>
      </c>
      <c r="J63" s="95" t="str">
        <f>IF('Curs, Seminar'!L62&lt;&gt;"a","",'Curs, Seminar'!L62)</f>
        <v/>
      </c>
      <c r="K63" s="95" t="str">
        <f>IF('Curs, Seminar'!M62&lt;&gt;"a","",'Curs, Seminar'!M62)</f>
        <v/>
      </c>
      <c r="L63" s="95" t="str">
        <f>IF('Curs, Seminar'!N62&lt;&gt;"a","",'Curs, Seminar'!N62)</f>
        <v/>
      </c>
      <c r="M63" s="95" t="str">
        <f>IF('Curs, Seminar'!O62&lt;&gt;"a","",'Curs, Seminar'!O62)</f>
        <v/>
      </c>
      <c r="N63" s="95" t="str">
        <f>IF('Curs, Seminar'!P62&lt;&gt;"a","",'Curs, Seminar'!P62)</f>
        <v/>
      </c>
      <c r="O63" s="95" t="str">
        <f>IF('Curs, Seminar'!Q62&lt;&gt;"a","",'Curs, Seminar'!Q62)</f>
        <v/>
      </c>
      <c r="P63" s="95" t="str">
        <f>IF('Curs, Seminar'!R62&lt;&gt;"a","",'Curs, Seminar'!R62)</f>
        <v/>
      </c>
      <c r="Q63" s="95" t="str">
        <f>IF('Curs, Seminar'!S62&lt;&gt;"a","",'Curs, Seminar'!S62)</f>
        <v/>
      </c>
      <c r="R63" s="95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2"/>
      <c r="AG63" s="92"/>
      <c r="AH63" s="90"/>
    </row>
    <row r="64" spans="1:34" ht="19.95" customHeight="1" x14ac:dyDescent="0.3">
      <c r="A64" s="104" t="str">
        <f>'Curs, Seminar'!B63</f>
        <v/>
      </c>
      <c r="B64" s="105" t="str">
        <f>IF(NOT(ISBLANK('Curs, Seminar'!C63)),'Curs, Seminar'!C63,"")</f>
        <v/>
      </c>
      <c r="C64" s="95" t="str">
        <f>IF('Curs, Seminar'!E63&lt;&gt;"a","",'Curs, Seminar'!E63)</f>
        <v/>
      </c>
      <c r="D64" s="95" t="str">
        <f>IF('Curs, Seminar'!F63&lt;&gt;"a","",'Curs, Seminar'!F63)</f>
        <v/>
      </c>
      <c r="E64" s="95" t="str">
        <f>IF('Curs, Seminar'!G63&lt;&gt;"a","",'Curs, Seminar'!G63)</f>
        <v/>
      </c>
      <c r="F64" s="95" t="str">
        <f>IF('Curs, Seminar'!H63&lt;&gt;"a","",'Curs, Seminar'!H63)</f>
        <v/>
      </c>
      <c r="G64" s="95" t="str">
        <f>IF('Curs, Seminar'!I63&lt;&gt;"a","",'Curs, Seminar'!I63)</f>
        <v/>
      </c>
      <c r="H64" s="95" t="str">
        <f>IF('Curs, Seminar'!J63&lt;&gt;"a","",'Curs, Seminar'!J63)</f>
        <v/>
      </c>
      <c r="I64" s="95" t="str">
        <f>IF('Curs, Seminar'!K63&lt;&gt;"a","",'Curs, Seminar'!K63)</f>
        <v/>
      </c>
      <c r="J64" s="95" t="str">
        <f>IF('Curs, Seminar'!L63&lt;&gt;"a","",'Curs, Seminar'!L63)</f>
        <v/>
      </c>
      <c r="K64" s="95" t="str">
        <f>IF('Curs, Seminar'!M63&lt;&gt;"a","",'Curs, Seminar'!M63)</f>
        <v/>
      </c>
      <c r="L64" s="95" t="str">
        <f>IF('Curs, Seminar'!N63&lt;&gt;"a","",'Curs, Seminar'!N63)</f>
        <v/>
      </c>
      <c r="M64" s="95" t="str">
        <f>IF('Curs, Seminar'!O63&lt;&gt;"a","",'Curs, Seminar'!O63)</f>
        <v/>
      </c>
      <c r="N64" s="95" t="str">
        <f>IF('Curs, Seminar'!P63&lt;&gt;"a","",'Curs, Seminar'!P63)</f>
        <v/>
      </c>
      <c r="O64" s="95" t="str">
        <f>IF('Curs, Seminar'!Q63&lt;&gt;"a","",'Curs, Seminar'!Q63)</f>
        <v/>
      </c>
      <c r="P64" s="95" t="str">
        <f>IF('Curs, Seminar'!R63&lt;&gt;"a","",'Curs, Seminar'!R63)</f>
        <v/>
      </c>
      <c r="Q64" s="95" t="str">
        <f>IF('Curs, Seminar'!S63&lt;&gt;"a","",'Curs, Seminar'!S63)</f>
        <v/>
      </c>
      <c r="R64" s="95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2"/>
      <c r="AG64" s="92"/>
      <c r="AH64" s="90"/>
    </row>
    <row r="65" spans="1:34" ht="19.95" customHeight="1" x14ac:dyDescent="0.3">
      <c r="A65" s="104" t="str">
        <f>'Curs, Seminar'!B64</f>
        <v/>
      </c>
      <c r="B65" s="105" t="str">
        <f>IF(NOT(ISBLANK('Curs, Seminar'!C64)),'Curs, Seminar'!C64,"")</f>
        <v/>
      </c>
      <c r="C65" s="95" t="str">
        <f>IF('Curs, Seminar'!E64&lt;&gt;"a","",'Curs, Seminar'!E64)</f>
        <v/>
      </c>
      <c r="D65" s="95" t="str">
        <f>IF('Curs, Seminar'!F64&lt;&gt;"a","",'Curs, Seminar'!F64)</f>
        <v/>
      </c>
      <c r="E65" s="95" t="str">
        <f>IF('Curs, Seminar'!G64&lt;&gt;"a","",'Curs, Seminar'!G64)</f>
        <v/>
      </c>
      <c r="F65" s="95" t="str">
        <f>IF('Curs, Seminar'!H64&lt;&gt;"a","",'Curs, Seminar'!H64)</f>
        <v/>
      </c>
      <c r="G65" s="95" t="str">
        <f>IF('Curs, Seminar'!I64&lt;&gt;"a","",'Curs, Seminar'!I64)</f>
        <v/>
      </c>
      <c r="H65" s="95" t="str">
        <f>IF('Curs, Seminar'!J64&lt;&gt;"a","",'Curs, Seminar'!J64)</f>
        <v/>
      </c>
      <c r="I65" s="95" t="str">
        <f>IF('Curs, Seminar'!K64&lt;&gt;"a","",'Curs, Seminar'!K64)</f>
        <v/>
      </c>
      <c r="J65" s="95" t="str">
        <f>IF('Curs, Seminar'!L64&lt;&gt;"a","",'Curs, Seminar'!L64)</f>
        <v/>
      </c>
      <c r="K65" s="95" t="str">
        <f>IF('Curs, Seminar'!M64&lt;&gt;"a","",'Curs, Seminar'!M64)</f>
        <v/>
      </c>
      <c r="L65" s="95" t="str">
        <f>IF('Curs, Seminar'!N64&lt;&gt;"a","",'Curs, Seminar'!N64)</f>
        <v/>
      </c>
      <c r="M65" s="95" t="str">
        <f>IF('Curs, Seminar'!O64&lt;&gt;"a","",'Curs, Seminar'!O64)</f>
        <v/>
      </c>
      <c r="N65" s="95" t="str">
        <f>IF('Curs, Seminar'!P64&lt;&gt;"a","",'Curs, Seminar'!P64)</f>
        <v/>
      </c>
      <c r="O65" s="95" t="str">
        <f>IF('Curs, Seminar'!Q64&lt;&gt;"a","",'Curs, Seminar'!Q64)</f>
        <v/>
      </c>
      <c r="P65" s="95" t="str">
        <f>IF('Curs, Seminar'!R64&lt;&gt;"a","",'Curs, Seminar'!R64)</f>
        <v/>
      </c>
      <c r="Q65" s="95" t="str">
        <f>IF('Curs, Seminar'!S64&lt;&gt;"a","",'Curs, Seminar'!S64)</f>
        <v/>
      </c>
      <c r="R65" s="95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2"/>
      <c r="AG65" s="92"/>
      <c r="AH65" s="90"/>
    </row>
    <row r="66" spans="1:34" ht="19.95" customHeight="1" x14ac:dyDescent="0.3">
      <c r="A66" s="104" t="str">
        <f>'Curs, Seminar'!B65</f>
        <v/>
      </c>
      <c r="B66" s="105" t="str">
        <f>IF(NOT(ISBLANK('Curs, Seminar'!C65)),'Curs, Seminar'!C65,"")</f>
        <v/>
      </c>
      <c r="C66" s="95" t="str">
        <f>IF('Curs, Seminar'!E65&lt;&gt;"a","",'Curs, Seminar'!E65)</f>
        <v/>
      </c>
      <c r="D66" s="95" t="str">
        <f>IF('Curs, Seminar'!F65&lt;&gt;"a","",'Curs, Seminar'!F65)</f>
        <v/>
      </c>
      <c r="E66" s="95" t="str">
        <f>IF('Curs, Seminar'!G65&lt;&gt;"a","",'Curs, Seminar'!G65)</f>
        <v/>
      </c>
      <c r="F66" s="95" t="str">
        <f>IF('Curs, Seminar'!H65&lt;&gt;"a","",'Curs, Seminar'!H65)</f>
        <v/>
      </c>
      <c r="G66" s="95" t="str">
        <f>IF('Curs, Seminar'!I65&lt;&gt;"a","",'Curs, Seminar'!I65)</f>
        <v/>
      </c>
      <c r="H66" s="95" t="str">
        <f>IF('Curs, Seminar'!J65&lt;&gt;"a","",'Curs, Seminar'!J65)</f>
        <v/>
      </c>
      <c r="I66" s="95" t="str">
        <f>IF('Curs, Seminar'!K65&lt;&gt;"a","",'Curs, Seminar'!K65)</f>
        <v/>
      </c>
      <c r="J66" s="95" t="str">
        <f>IF('Curs, Seminar'!L65&lt;&gt;"a","",'Curs, Seminar'!L65)</f>
        <v/>
      </c>
      <c r="K66" s="95" t="str">
        <f>IF('Curs, Seminar'!M65&lt;&gt;"a","",'Curs, Seminar'!M65)</f>
        <v/>
      </c>
      <c r="L66" s="95" t="str">
        <f>IF('Curs, Seminar'!N65&lt;&gt;"a","",'Curs, Seminar'!N65)</f>
        <v/>
      </c>
      <c r="M66" s="95" t="str">
        <f>IF('Curs, Seminar'!O65&lt;&gt;"a","",'Curs, Seminar'!O65)</f>
        <v/>
      </c>
      <c r="N66" s="95" t="str">
        <f>IF('Curs, Seminar'!P65&lt;&gt;"a","",'Curs, Seminar'!P65)</f>
        <v/>
      </c>
      <c r="O66" s="95" t="str">
        <f>IF('Curs, Seminar'!Q65&lt;&gt;"a","",'Curs, Seminar'!Q65)</f>
        <v/>
      </c>
      <c r="P66" s="95" t="str">
        <f>IF('Curs, Seminar'!R65&lt;&gt;"a","",'Curs, Seminar'!R65)</f>
        <v/>
      </c>
      <c r="Q66" s="95" t="str">
        <f>IF('Curs, Seminar'!S65&lt;&gt;"a","",'Curs, Seminar'!S65)</f>
        <v/>
      </c>
      <c r="R66" s="95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2"/>
      <c r="AG66" s="92"/>
      <c r="AH66" s="90"/>
    </row>
    <row r="67" spans="1:34" ht="19.95" customHeight="1" x14ac:dyDescent="0.3">
      <c r="A67" s="104" t="str">
        <f>'Curs, Seminar'!B66</f>
        <v/>
      </c>
      <c r="B67" s="105" t="str">
        <f>IF(NOT(ISBLANK('Curs, Seminar'!C66)),'Curs, Seminar'!C66,"")</f>
        <v/>
      </c>
      <c r="C67" s="95" t="str">
        <f>IF('Curs, Seminar'!E66&lt;&gt;"a","",'Curs, Seminar'!E66)</f>
        <v/>
      </c>
      <c r="D67" s="95" t="str">
        <f>IF('Curs, Seminar'!F66&lt;&gt;"a","",'Curs, Seminar'!F66)</f>
        <v/>
      </c>
      <c r="E67" s="95" t="str">
        <f>IF('Curs, Seminar'!G66&lt;&gt;"a","",'Curs, Seminar'!G66)</f>
        <v/>
      </c>
      <c r="F67" s="95" t="str">
        <f>IF('Curs, Seminar'!H66&lt;&gt;"a","",'Curs, Seminar'!H66)</f>
        <v/>
      </c>
      <c r="G67" s="95" t="str">
        <f>IF('Curs, Seminar'!I66&lt;&gt;"a","",'Curs, Seminar'!I66)</f>
        <v/>
      </c>
      <c r="H67" s="95" t="str">
        <f>IF('Curs, Seminar'!J66&lt;&gt;"a","",'Curs, Seminar'!J66)</f>
        <v/>
      </c>
      <c r="I67" s="95" t="str">
        <f>IF('Curs, Seminar'!K66&lt;&gt;"a","",'Curs, Seminar'!K66)</f>
        <v/>
      </c>
      <c r="J67" s="95" t="str">
        <f>IF('Curs, Seminar'!L66&lt;&gt;"a","",'Curs, Seminar'!L66)</f>
        <v/>
      </c>
      <c r="K67" s="95" t="str">
        <f>IF('Curs, Seminar'!M66&lt;&gt;"a","",'Curs, Seminar'!M66)</f>
        <v/>
      </c>
      <c r="L67" s="95" t="str">
        <f>IF('Curs, Seminar'!N66&lt;&gt;"a","",'Curs, Seminar'!N66)</f>
        <v/>
      </c>
      <c r="M67" s="95" t="str">
        <f>IF('Curs, Seminar'!O66&lt;&gt;"a","",'Curs, Seminar'!O66)</f>
        <v/>
      </c>
      <c r="N67" s="95" t="str">
        <f>IF('Curs, Seminar'!P66&lt;&gt;"a","",'Curs, Seminar'!P66)</f>
        <v/>
      </c>
      <c r="O67" s="95" t="str">
        <f>IF('Curs, Seminar'!Q66&lt;&gt;"a","",'Curs, Seminar'!Q66)</f>
        <v/>
      </c>
      <c r="P67" s="95" t="str">
        <f>IF('Curs, Seminar'!R66&lt;&gt;"a","",'Curs, Seminar'!R66)</f>
        <v/>
      </c>
      <c r="Q67" s="95" t="str">
        <f>IF('Curs, Seminar'!S66&lt;&gt;"a","",'Curs, Seminar'!S66)</f>
        <v/>
      </c>
      <c r="R67" s="95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2"/>
      <c r="AG67" s="92"/>
      <c r="AH67" s="90"/>
    </row>
    <row r="68" spans="1:34" ht="19.95" customHeight="1" x14ac:dyDescent="0.3">
      <c r="A68" s="104" t="str">
        <f>'Curs, Seminar'!B67</f>
        <v/>
      </c>
      <c r="B68" s="105" t="str">
        <f>IF(NOT(ISBLANK('Curs, Seminar'!C67)),'Curs, Seminar'!C67,"")</f>
        <v/>
      </c>
      <c r="C68" s="95" t="str">
        <f>IF('Curs, Seminar'!E67&lt;&gt;"a","",'Curs, Seminar'!E67)</f>
        <v/>
      </c>
      <c r="D68" s="95" t="str">
        <f>IF('Curs, Seminar'!F67&lt;&gt;"a","",'Curs, Seminar'!F67)</f>
        <v/>
      </c>
      <c r="E68" s="95" t="str">
        <f>IF('Curs, Seminar'!G67&lt;&gt;"a","",'Curs, Seminar'!G67)</f>
        <v/>
      </c>
      <c r="F68" s="95" t="str">
        <f>IF('Curs, Seminar'!H67&lt;&gt;"a","",'Curs, Seminar'!H67)</f>
        <v/>
      </c>
      <c r="G68" s="95" t="str">
        <f>IF('Curs, Seminar'!I67&lt;&gt;"a","",'Curs, Seminar'!I67)</f>
        <v/>
      </c>
      <c r="H68" s="95" t="str">
        <f>IF('Curs, Seminar'!J67&lt;&gt;"a","",'Curs, Seminar'!J67)</f>
        <v/>
      </c>
      <c r="I68" s="95" t="str">
        <f>IF('Curs, Seminar'!K67&lt;&gt;"a","",'Curs, Seminar'!K67)</f>
        <v/>
      </c>
      <c r="J68" s="95" t="str">
        <f>IF('Curs, Seminar'!L67&lt;&gt;"a","",'Curs, Seminar'!L67)</f>
        <v/>
      </c>
      <c r="K68" s="95" t="str">
        <f>IF('Curs, Seminar'!M67&lt;&gt;"a","",'Curs, Seminar'!M67)</f>
        <v/>
      </c>
      <c r="L68" s="95" t="str">
        <f>IF('Curs, Seminar'!N67&lt;&gt;"a","",'Curs, Seminar'!N67)</f>
        <v/>
      </c>
      <c r="M68" s="95" t="str">
        <f>IF('Curs, Seminar'!O67&lt;&gt;"a","",'Curs, Seminar'!O67)</f>
        <v/>
      </c>
      <c r="N68" s="95" t="str">
        <f>IF('Curs, Seminar'!P67&lt;&gt;"a","",'Curs, Seminar'!P67)</f>
        <v/>
      </c>
      <c r="O68" s="95" t="str">
        <f>IF('Curs, Seminar'!Q67&lt;&gt;"a","",'Curs, Seminar'!Q67)</f>
        <v/>
      </c>
      <c r="P68" s="95" t="str">
        <f>IF('Curs, Seminar'!R67&lt;&gt;"a","",'Curs, Seminar'!R67)</f>
        <v/>
      </c>
      <c r="Q68" s="95" t="str">
        <f>IF('Curs, Seminar'!S67&lt;&gt;"a","",'Curs, Seminar'!S67)</f>
        <v/>
      </c>
      <c r="R68" s="95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2"/>
      <c r="AG68" s="92"/>
      <c r="AH68" s="90"/>
    </row>
    <row r="69" spans="1:34" ht="19.95" customHeight="1" x14ac:dyDescent="0.3">
      <c r="A69" s="104" t="str">
        <f>'Curs, Seminar'!B68</f>
        <v/>
      </c>
      <c r="B69" s="105" t="str">
        <f>IF(NOT(ISBLANK('Curs, Seminar'!C68)),'Curs, Seminar'!C68,"")</f>
        <v/>
      </c>
      <c r="C69" s="95" t="str">
        <f>IF('Curs, Seminar'!E68&lt;&gt;"a","",'Curs, Seminar'!E68)</f>
        <v/>
      </c>
      <c r="D69" s="95" t="str">
        <f>IF('Curs, Seminar'!F68&lt;&gt;"a","",'Curs, Seminar'!F68)</f>
        <v/>
      </c>
      <c r="E69" s="95" t="str">
        <f>IF('Curs, Seminar'!G68&lt;&gt;"a","",'Curs, Seminar'!G68)</f>
        <v/>
      </c>
      <c r="F69" s="95" t="str">
        <f>IF('Curs, Seminar'!H68&lt;&gt;"a","",'Curs, Seminar'!H68)</f>
        <v/>
      </c>
      <c r="G69" s="95" t="str">
        <f>IF('Curs, Seminar'!I68&lt;&gt;"a","",'Curs, Seminar'!I68)</f>
        <v/>
      </c>
      <c r="H69" s="95" t="str">
        <f>IF('Curs, Seminar'!J68&lt;&gt;"a","",'Curs, Seminar'!J68)</f>
        <v/>
      </c>
      <c r="I69" s="95" t="str">
        <f>IF('Curs, Seminar'!K68&lt;&gt;"a","",'Curs, Seminar'!K68)</f>
        <v/>
      </c>
      <c r="J69" s="95" t="str">
        <f>IF('Curs, Seminar'!L68&lt;&gt;"a","",'Curs, Seminar'!L68)</f>
        <v/>
      </c>
      <c r="K69" s="95" t="str">
        <f>IF('Curs, Seminar'!M68&lt;&gt;"a","",'Curs, Seminar'!M68)</f>
        <v/>
      </c>
      <c r="L69" s="95" t="str">
        <f>IF('Curs, Seminar'!N68&lt;&gt;"a","",'Curs, Seminar'!N68)</f>
        <v/>
      </c>
      <c r="M69" s="95" t="str">
        <f>IF('Curs, Seminar'!O68&lt;&gt;"a","",'Curs, Seminar'!O68)</f>
        <v/>
      </c>
      <c r="N69" s="95" t="str">
        <f>IF('Curs, Seminar'!P68&lt;&gt;"a","",'Curs, Seminar'!P68)</f>
        <v/>
      </c>
      <c r="O69" s="95" t="str">
        <f>IF('Curs, Seminar'!Q68&lt;&gt;"a","",'Curs, Seminar'!Q68)</f>
        <v/>
      </c>
      <c r="P69" s="95" t="str">
        <f>IF('Curs, Seminar'!R68&lt;&gt;"a","",'Curs, Seminar'!R68)</f>
        <v/>
      </c>
      <c r="Q69" s="95" t="str">
        <f>IF('Curs, Seminar'!S68&lt;&gt;"a","",'Curs, Seminar'!S68)</f>
        <v/>
      </c>
      <c r="R69" s="95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2"/>
      <c r="AG69" s="92"/>
      <c r="AH69" s="90"/>
    </row>
    <row r="70" spans="1:34" ht="19.95" customHeight="1" x14ac:dyDescent="0.3">
      <c r="A70" s="104" t="str">
        <f>'Curs, Seminar'!B69</f>
        <v/>
      </c>
      <c r="B70" s="105" t="str">
        <f>IF(NOT(ISBLANK('Curs, Seminar'!C69)),'Curs, Seminar'!C69,"")</f>
        <v/>
      </c>
      <c r="C70" s="95" t="str">
        <f>IF('Curs, Seminar'!E69&lt;&gt;"a","",'Curs, Seminar'!E69)</f>
        <v/>
      </c>
      <c r="D70" s="95" t="str">
        <f>IF('Curs, Seminar'!F69&lt;&gt;"a","",'Curs, Seminar'!F69)</f>
        <v/>
      </c>
      <c r="E70" s="95" t="str">
        <f>IF('Curs, Seminar'!G69&lt;&gt;"a","",'Curs, Seminar'!G69)</f>
        <v/>
      </c>
      <c r="F70" s="95" t="str">
        <f>IF('Curs, Seminar'!H69&lt;&gt;"a","",'Curs, Seminar'!H69)</f>
        <v/>
      </c>
      <c r="G70" s="95" t="str">
        <f>IF('Curs, Seminar'!I69&lt;&gt;"a","",'Curs, Seminar'!I69)</f>
        <v/>
      </c>
      <c r="H70" s="95" t="str">
        <f>IF('Curs, Seminar'!J69&lt;&gt;"a","",'Curs, Seminar'!J69)</f>
        <v/>
      </c>
      <c r="I70" s="95" t="str">
        <f>IF('Curs, Seminar'!K69&lt;&gt;"a","",'Curs, Seminar'!K69)</f>
        <v/>
      </c>
      <c r="J70" s="95" t="str">
        <f>IF('Curs, Seminar'!L69&lt;&gt;"a","",'Curs, Seminar'!L69)</f>
        <v/>
      </c>
      <c r="K70" s="95" t="str">
        <f>IF('Curs, Seminar'!M69&lt;&gt;"a","",'Curs, Seminar'!M69)</f>
        <v/>
      </c>
      <c r="L70" s="95" t="str">
        <f>IF('Curs, Seminar'!N69&lt;&gt;"a","",'Curs, Seminar'!N69)</f>
        <v/>
      </c>
      <c r="M70" s="95" t="str">
        <f>IF('Curs, Seminar'!O69&lt;&gt;"a","",'Curs, Seminar'!O69)</f>
        <v/>
      </c>
      <c r="N70" s="95" t="str">
        <f>IF('Curs, Seminar'!P69&lt;&gt;"a","",'Curs, Seminar'!P69)</f>
        <v/>
      </c>
      <c r="O70" s="95" t="str">
        <f>IF('Curs, Seminar'!Q69&lt;&gt;"a","",'Curs, Seminar'!Q69)</f>
        <v/>
      </c>
      <c r="P70" s="95" t="str">
        <f>IF('Curs, Seminar'!R69&lt;&gt;"a","",'Curs, Seminar'!R69)</f>
        <v/>
      </c>
      <c r="Q70" s="95" t="str">
        <f>IF('Curs, Seminar'!S69&lt;&gt;"a","",'Curs, Seminar'!S69)</f>
        <v/>
      </c>
      <c r="R70" s="95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2"/>
      <c r="AG70" s="92"/>
      <c r="AH70" s="90"/>
    </row>
    <row r="71" spans="1:34" ht="19.95" customHeight="1" x14ac:dyDescent="0.3">
      <c r="A71" s="104" t="str">
        <f>'Curs, Seminar'!B70</f>
        <v/>
      </c>
      <c r="B71" s="105" t="str">
        <f>IF(NOT(ISBLANK('Curs, Seminar'!C70)),'Curs, Seminar'!C70,"")</f>
        <v/>
      </c>
      <c r="C71" s="95" t="str">
        <f>IF('Curs, Seminar'!E70&lt;&gt;"a","",'Curs, Seminar'!E70)</f>
        <v/>
      </c>
      <c r="D71" s="95" t="str">
        <f>IF('Curs, Seminar'!F70&lt;&gt;"a","",'Curs, Seminar'!F70)</f>
        <v/>
      </c>
      <c r="E71" s="95" t="str">
        <f>IF('Curs, Seminar'!G70&lt;&gt;"a","",'Curs, Seminar'!G70)</f>
        <v/>
      </c>
      <c r="F71" s="95" t="str">
        <f>IF('Curs, Seminar'!H70&lt;&gt;"a","",'Curs, Seminar'!H70)</f>
        <v/>
      </c>
      <c r="G71" s="95" t="str">
        <f>IF('Curs, Seminar'!I70&lt;&gt;"a","",'Curs, Seminar'!I70)</f>
        <v/>
      </c>
      <c r="H71" s="95" t="str">
        <f>IF('Curs, Seminar'!J70&lt;&gt;"a","",'Curs, Seminar'!J70)</f>
        <v/>
      </c>
      <c r="I71" s="95" t="str">
        <f>IF('Curs, Seminar'!K70&lt;&gt;"a","",'Curs, Seminar'!K70)</f>
        <v/>
      </c>
      <c r="J71" s="95" t="str">
        <f>IF('Curs, Seminar'!L70&lt;&gt;"a","",'Curs, Seminar'!L70)</f>
        <v/>
      </c>
      <c r="K71" s="95" t="str">
        <f>IF('Curs, Seminar'!M70&lt;&gt;"a","",'Curs, Seminar'!M70)</f>
        <v/>
      </c>
      <c r="L71" s="95" t="str">
        <f>IF('Curs, Seminar'!N70&lt;&gt;"a","",'Curs, Seminar'!N70)</f>
        <v/>
      </c>
      <c r="M71" s="95" t="str">
        <f>IF('Curs, Seminar'!O70&lt;&gt;"a","",'Curs, Seminar'!O70)</f>
        <v/>
      </c>
      <c r="N71" s="95" t="str">
        <f>IF('Curs, Seminar'!P70&lt;&gt;"a","",'Curs, Seminar'!P70)</f>
        <v/>
      </c>
      <c r="O71" s="95" t="str">
        <f>IF('Curs, Seminar'!Q70&lt;&gt;"a","",'Curs, Seminar'!Q70)</f>
        <v/>
      </c>
      <c r="P71" s="95" t="str">
        <f>IF('Curs, Seminar'!R70&lt;&gt;"a","",'Curs, Seminar'!R70)</f>
        <v/>
      </c>
      <c r="Q71" s="95" t="str">
        <f>IF('Curs, Seminar'!S70&lt;&gt;"a","",'Curs, Seminar'!S70)</f>
        <v/>
      </c>
      <c r="R71" s="95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2"/>
      <c r="AG71" s="92"/>
      <c r="AH71" s="90"/>
    </row>
    <row r="72" spans="1:34" ht="19.95" customHeight="1" x14ac:dyDescent="0.3">
      <c r="A72" s="104" t="str">
        <f>'Curs, Seminar'!B71</f>
        <v/>
      </c>
      <c r="B72" s="105" t="str">
        <f>IF(NOT(ISBLANK('Curs, Seminar'!C71)),'Curs, Seminar'!C71,"")</f>
        <v/>
      </c>
      <c r="C72" s="95" t="str">
        <f>IF('Curs, Seminar'!E71&lt;&gt;"a","",'Curs, Seminar'!E71)</f>
        <v/>
      </c>
      <c r="D72" s="95" t="str">
        <f>IF('Curs, Seminar'!F71&lt;&gt;"a","",'Curs, Seminar'!F71)</f>
        <v/>
      </c>
      <c r="E72" s="95" t="str">
        <f>IF('Curs, Seminar'!G71&lt;&gt;"a","",'Curs, Seminar'!G71)</f>
        <v/>
      </c>
      <c r="F72" s="95" t="str">
        <f>IF('Curs, Seminar'!H71&lt;&gt;"a","",'Curs, Seminar'!H71)</f>
        <v/>
      </c>
      <c r="G72" s="95" t="str">
        <f>IF('Curs, Seminar'!I71&lt;&gt;"a","",'Curs, Seminar'!I71)</f>
        <v/>
      </c>
      <c r="H72" s="95" t="str">
        <f>IF('Curs, Seminar'!J71&lt;&gt;"a","",'Curs, Seminar'!J71)</f>
        <v/>
      </c>
      <c r="I72" s="95" t="str">
        <f>IF('Curs, Seminar'!K71&lt;&gt;"a","",'Curs, Seminar'!K71)</f>
        <v/>
      </c>
      <c r="J72" s="95" t="str">
        <f>IF('Curs, Seminar'!L71&lt;&gt;"a","",'Curs, Seminar'!L71)</f>
        <v/>
      </c>
      <c r="K72" s="95" t="str">
        <f>IF('Curs, Seminar'!M71&lt;&gt;"a","",'Curs, Seminar'!M71)</f>
        <v/>
      </c>
      <c r="L72" s="95" t="str">
        <f>IF('Curs, Seminar'!N71&lt;&gt;"a","",'Curs, Seminar'!N71)</f>
        <v/>
      </c>
      <c r="M72" s="95" t="str">
        <f>IF('Curs, Seminar'!O71&lt;&gt;"a","",'Curs, Seminar'!O71)</f>
        <v/>
      </c>
      <c r="N72" s="95" t="str">
        <f>IF('Curs, Seminar'!P71&lt;&gt;"a","",'Curs, Seminar'!P71)</f>
        <v/>
      </c>
      <c r="O72" s="95" t="str">
        <f>IF('Curs, Seminar'!Q71&lt;&gt;"a","",'Curs, Seminar'!Q71)</f>
        <v/>
      </c>
      <c r="P72" s="95" t="str">
        <f>IF('Curs, Seminar'!R71&lt;&gt;"a","",'Curs, Seminar'!R71)</f>
        <v/>
      </c>
      <c r="Q72" s="95" t="str">
        <f>IF('Curs, Seminar'!S71&lt;&gt;"a","",'Curs, Seminar'!S71)</f>
        <v/>
      </c>
      <c r="R72" s="95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2"/>
      <c r="AG72" s="92"/>
      <c r="AH72" s="90"/>
    </row>
    <row r="73" spans="1:34" ht="19.95" customHeight="1" x14ac:dyDescent="0.3">
      <c r="A73" s="104" t="str">
        <f>'Curs, Seminar'!B72</f>
        <v/>
      </c>
      <c r="B73" s="105" t="str">
        <f>IF(NOT(ISBLANK('Curs, Seminar'!C72)),'Curs, Seminar'!C72,"")</f>
        <v/>
      </c>
      <c r="C73" s="95" t="str">
        <f>IF('Curs, Seminar'!E72&lt;&gt;"a","",'Curs, Seminar'!E72)</f>
        <v/>
      </c>
      <c r="D73" s="95" t="str">
        <f>IF('Curs, Seminar'!F72&lt;&gt;"a","",'Curs, Seminar'!F72)</f>
        <v/>
      </c>
      <c r="E73" s="95" t="str">
        <f>IF('Curs, Seminar'!G72&lt;&gt;"a","",'Curs, Seminar'!G72)</f>
        <v/>
      </c>
      <c r="F73" s="95" t="str">
        <f>IF('Curs, Seminar'!H72&lt;&gt;"a","",'Curs, Seminar'!H72)</f>
        <v/>
      </c>
      <c r="G73" s="95" t="str">
        <f>IF('Curs, Seminar'!I72&lt;&gt;"a","",'Curs, Seminar'!I72)</f>
        <v/>
      </c>
      <c r="H73" s="95" t="str">
        <f>IF('Curs, Seminar'!J72&lt;&gt;"a","",'Curs, Seminar'!J72)</f>
        <v/>
      </c>
      <c r="I73" s="95" t="str">
        <f>IF('Curs, Seminar'!K72&lt;&gt;"a","",'Curs, Seminar'!K72)</f>
        <v/>
      </c>
      <c r="J73" s="95" t="str">
        <f>IF('Curs, Seminar'!L72&lt;&gt;"a","",'Curs, Seminar'!L72)</f>
        <v/>
      </c>
      <c r="K73" s="95" t="str">
        <f>IF('Curs, Seminar'!M72&lt;&gt;"a","",'Curs, Seminar'!M72)</f>
        <v/>
      </c>
      <c r="L73" s="95" t="str">
        <f>IF('Curs, Seminar'!N72&lt;&gt;"a","",'Curs, Seminar'!N72)</f>
        <v/>
      </c>
      <c r="M73" s="95" t="str">
        <f>IF('Curs, Seminar'!O72&lt;&gt;"a","",'Curs, Seminar'!O72)</f>
        <v/>
      </c>
      <c r="N73" s="95" t="str">
        <f>IF('Curs, Seminar'!P72&lt;&gt;"a","",'Curs, Seminar'!P72)</f>
        <v/>
      </c>
      <c r="O73" s="95" t="str">
        <f>IF('Curs, Seminar'!Q72&lt;&gt;"a","",'Curs, Seminar'!Q72)</f>
        <v/>
      </c>
      <c r="P73" s="95" t="str">
        <f>IF('Curs, Seminar'!R72&lt;&gt;"a","",'Curs, Seminar'!R72)</f>
        <v/>
      </c>
      <c r="Q73" s="95" t="str">
        <f>IF('Curs, Seminar'!S72&lt;&gt;"a","",'Curs, Seminar'!S72)</f>
        <v/>
      </c>
      <c r="R73" s="95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2"/>
      <c r="AG73" s="92"/>
      <c r="AH73" s="90"/>
    </row>
    <row r="74" spans="1:34" ht="19.95" customHeight="1" x14ac:dyDescent="0.3">
      <c r="A74" s="104" t="str">
        <f>'Curs, Seminar'!B73</f>
        <v/>
      </c>
      <c r="B74" s="105" t="str">
        <f>IF(NOT(ISBLANK('Curs, Seminar'!C73)),'Curs, Seminar'!C73,"")</f>
        <v/>
      </c>
      <c r="C74" s="95" t="str">
        <f>IF('Curs, Seminar'!E73&lt;&gt;"a","",'Curs, Seminar'!E73)</f>
        <v/>
      </c>
      <c r="D74" s="95" t="str">
        <f>IF('Curs, Seminar'!F73&lt;&gt;"a","",'Curs, Seminar'!F73)</f>
        <v/>
      </c>
      <c r="E74" s="95" t="str">
        <f>IF('Curs, Seminar'!G73&lt;&gt;"a","",'Curs, Seminar'!G73)</f>
        <v/>
      </c>
      <c r="F74" s="95" t="str">
        <f>IF('Curs, Seminar'!H73&lt;&gt;"a","",'Curs, Seminar'!H73)</f>
        <v/>
      </c>
      <c r="G74" s="95" t="str">
        <f>IF('Curs, Seminar'!I73&lt;&gt;"a","",'Curs, Seminar'!I73)</f>
        <v/>
      </c>
      <c r="H74" s="95" t="str">
        <f>IF('Curs, Seminar'!J73&lt;&gt;"a","",'Curs, Seminar'!J73)</f>
        <v/>
      </c>
      <c r="I74" s="95" t="str">
        <f>IF('Curs, Seminar'!K73&lt;&gt;"a","",'Curs, Seminar'!K73)</f>
        <v/>
      </c>
      <c r="J74" s="95" t="str">
        <f>IF('Curs, Seminar'!L73&lt;&gt;"a","",'Curs, Seminar'!L73)</f>
        <v/>
      </c>
      <c r="K74" s="95" t="str">
        <f>IF('Curs, Seminar'!M73&lt;&gt;"a","",'Curs, Seminar'!M73)</f>
        <v/>
      </c>
      <c r="L74" s="95" t="str">
        <f>IF('Curs, Seminar'!N73&lt;&gt;"a","",'Curs, Seminar'!N73)</f>
        <v/>
      </c>
      <c r="M74" s="95" t="str">
        <f>IF('Curs, Seminar'!O73&lt;&gt;"a","",'Curs, Seminar'!O73)</f>
        <v/>
      </c>
      <c r="N74" s="95" t="str">
        <f>IF('Curs, Seminar'!P73&lt;&gt;"a","",'Curs, Seminar'!P73)</f>
        <v/>
      </c>
      <c r="O74" s="95" t="str">
        <f>IF('Curs, Seminar'!Q73&lt;&gt;"a","",'Curs, Seminar'!Q73)</f>
        <v/>
      </c>
      <c r="P74" s="95" t="str">
        <f>IF('Curs, Seminar'!R73&lt;&gt;"a","",'Curs, Seminar'!R73)</f>
        <v/>
      </c>
      <c r="Q74" s="95" t="str">
        <f>IF('Curs, Seminar'!S73&lt;&gt;"a","",'Curs, Seminar'!S73)</f>
        <v/>
      </c>
      <c r="R74" s="95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2"/>
      <c r="AG74" s="92"/>
      <c r="AH74" s="90"/>
    </row>
    <row r="75" spans="1:34" ht="19.95" customHeight="1" x14ac:dyDescent="0.3">
      <c r="A75" s="104" t="str">
        <f>'Curs, Seminar'!B74</f>
        <v/>
      </c>
      <c r="B75" s="105" t="str">
        <f>IF(NOT(ISBLANK('Curs, Seminar'!C74)),'Curs, Seminar'!C74,"")</f>
        <v/>
      </c>
      <c r="C75" s="95" t="str">
        <f>IF('Curs, Seminar'!E74&lt;&gt;"a","",'Curs, Seminar'!E74)</f>
        <v/>
      </c>
      <c r="D75" s="95" t="str">
        <f>IF('Curs, Seminar'!F74&lt;&gt;"a","",'Curs, Seminar'!F74)</f>
        <v/>
      </c>
      <c r="E75" s="95" t="str">
        <f>IF('Curs, Seminar'!G74&lt;&gt;"a","",'Curs, Seminar'!G74)</f>
        <v/>
      </c>
      <c r="F75" s="95" t="str">
        <f>IF('Curs, Seminar'!H74&lt;&gt;"a","",'Curs, Seminar'!H74)</f>
        <v/>
      </c>
      <c r="G75" s="95" t="str">
        <f>IF('Curs, Seminar'!I74&lt;&gt;"a","",'Curs, Seminar'!I74)</f>
        <v/>
      </c>
      <c r="H75" s="95" t="str">
        <f>IF('Curs, Seminar'!J74&lt;&gt;"a","",'Curs, Seminar'!J74)</f>
        <v/>
      </c>
      <c r="I75" s="95" t="str">
        <f>IF('Curs, Seminar'!K74&lt;&gt;"a","",'Curs, Seminar'!K74)</f>
        <v/>
      </c>
      <c r="J75" s="95" t="str">
        <f>IF('Curs, Seminar'!L74&lt;&gt;"a","",'Curs, Seminar'!L74)</f>
        <v/>
      </c>
      <c r="K75" s="95" t="str">
        <f>IF('Curs, Seminar'!M74&lt;&gt;"a","",'Curs, Seminar'!M74)</f>
        <v/>
      </c>
      <c r="L75" s="95" t="str">
        <f>IF('Curs, Seminar'!N74&lt;&gt;"a","",'Curs, Seminar'!N74)</f>
        <v/>
      </c>
      <c r="M75" s="95" t="str">
        <f>IF('Curs, Seminar'!O74&lt;&gt;"a","",'Curs, Seminar'!O74)</f>
        <v/>
      </c>
      <c r="N75" s="95" t="str">
        <f>IF('Curs, Seminar'!P74&lt;&gt;"a","",'Curs, Seminar'!P74)</f>
        <v/>
      </c>
      <c r="O75" s="95" t="str">
        <f>IF('Curs, Seminar'!Q74&lt;&gt;"a","",'Curs, Seminar'!Q74)</f>
        <v/>
      </c>
      <c r="P75" s="95" t="str">
        <f>IF('Curs, Seminar'!R74&lt;&gt;"a","",'Curs, Seminar'!R74)</f>
        <v/>
      </c>
      <c r="Q75" s="95" t="str">
        <f>IF('Curs, Seminar'!S74&lt;&gt;"a","",'Curs, Seminar'!S74)</f>
        <v/>
      </c>
      <c r="R75" s="95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2"/>
      <c r="AG75" s="92"/>
      <c r="AH75" s="90"/>
    </row>
    <row r="76" spans="1:34" ht="19.95" customHeight="1" x14ac:dyDescent="0.3">
      <c r="A76" s="104" t="str">
        <f>'Curs, Seminar'!B75</f>
        <v/>
      </c>
      <c r="B76" s="105" t="str">
        <f>IF(NOT(ISBLANK('Curs, Seminar'!C75)),'Curs, Seminar'!C75,"")</f>
        <v/>
      </c>
      <c r="C76" s="95" t="str">
        <f>IF('Curs, Seminar'!E75&lt;&gt;"a","",'Curs, Seminar'!E75)</f>
        <v/>
      </c>
      <c r="D76" s="95" t="str">
        <f>IF('Curs, Seminar'!F75&lt;&gt;"a","",'Curs, Seminar'!F75)</f>
        <v/>
      </c>
      <c r="E76" s="95" t="str">
        <f>IF('Curs, Seminar'!G75&lt;&gt;"a","",'Curs, Seminar'!G75)</f>
        <v/>
      </c>
      <c r="F76" s="95" t="str">
        <f>IF('Curs, Seminar'!H75&lt;&gt;"a","",'Curs, Seminar'!H75)</f>
        <v/>
      </c>
      <c r="G76" s="95" t="str">
        <f>IF('Curs, Seminar'!I75&lt;&gt;"a","",'Curs, Seminar'!I75)</f>
        <v/>
      </c>
      <c r="H76" s="95" t="str">
        <f>IF('Curs, Seminar'!J75&lt;&gt;"a","",'Curs, Seminar'!J75)</f>
        <v/>
      </c>
      <c r="I76" s="95" t="str">
        <f>IF('Curs, Seminar'!K75&lt;&gt;"a","",'Curs, Seminar'!K75)</f>
        <v/>
      </c>
      <c r="J76" s="95" t="str">
        <f>IF('Curs, Seminar'!L75&lt;&gt;"a","",'Curs, Seminar'!L75)</f>
        <v/>
      </c>
      <c r="K76" s="95" t="str">
        <f>IF('Curs, Seminar'!M75&lt;&gt;"a","",'Curs, Seminar'!M75)</f>
        <v/>
      </c>
      <c r="L76" s="95" t="str">
        <f>IF('Curs, Seminar'!N75&lt;&gt;"a","",'Curs, Seminar'!N75)</f>
        <v/>
      </c>
      <c r="M76" s="95" t="str">
        <f>IF('Curs, Seminar'!O75&lt;&gt;"a","",'Curs, Seminar'!O75)</f>
        <v/>
      </c>
      <c r="N76" s="95" t="str">
        <f>IF('Curs, Seminar'!P75&lt;&gt;"a","",'Curs, Seminar'!P75)</f>
        <v/>
      </c>
      <c r="O76" s="95" t="str">
        <f>IF('Curs, Seminar'!Q75&lt;&gt;"a","",'Curs, Seminar'!Q75)</f>
        <v/>
      </c>
      <c r="P76" s="95" t="str">
        <f>IF('Curs, Seminar'!R75&lt;&gt;"a","",'Curs, Seminar'!R75)</f>
        <v/>
      </c>
      <c r="Q76" s="95" t="str">
        <f>IF('Curs, Seminar'!S75&lt;&gt;"a","",'Curs, Seminar'!S75)</f>
        <v/>
      </c>
      <c r="R76" s="95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2"/>
      <c r="AG76" s="92"/>
      <c r="AH76" s="90"/>
    </row>
    <row r="77" spans="1:34" ht="19.95" customHeight="1" x14ac:dyDescent="0.3">
      <c r="A77" s="104" t="str">
        <f>'Curs, Seminar'!B76</f>
        <v/>
      </c>
      <c r="B77" s="105" t="str">
        <f>IF(NOT(ISBLANK('Curs, Seminar'!C76)),'Curs, Seminar'!C76,"")</f>
        <v/>
      </c>
      <c r="C77" s="95" t="str">
        <f>IF('Curs, Seminar'!E76&lt;&gt;"a","",'Curs, Seminar'!E76)</f>
        <v/>
      </c>
      <c r="D77" s="95" t="str">
        <f>IF('Curs, Seminar'!F76&lt;&gt;"a","",'Curs, Seminar'!F76)</f>
        <v/>
      </c>
      <c r="E77" s="95" t="str">
        <f>IF('Curs, Seminar'!G76&lt;&gt;"a","",'Curs, Seminar'!G76)</f>
        <v/>
      </c>
      <c r="F77" s="95" t="str">
        <f>IF('Curs, Seminar'!H76&lt;&gt;"a","",'Curs, Seminar'!H76)</f>
        <v/>
      </c>
      <c r="G77" s="95" t="str">
        <f>IF('Curs, Seminar'!I76&lt;&gt;"a","",'Curs, Seminar'!I76)</f>
        <v/>
      </c>
      <c r="H77" s="95" t="str">
        <f>IF('Curs, Seminar'!J76&lt;&gt;"a","",'Curs, Seminar'!J76)</f>
        <v/>
      </c>
      <c r="I77" s="95" t="str">
        <f>IF('Curs, Seminar'!K76&lt;&gt;"a","",'Curs, Seminar'!K76)</f>
        <v/>
      </c>
      <c r="J77" s="95" t="str">
        <f>IF('Curs, Seminar'!L76&lt;&gt;"a","",'Curs, Seminar'!L76)</f>
        <v/>
      </c>
      <c r="K77" s="95" t="str">
        <f>IF('Curs, Seminar'!M76&lt;&gt;"a","",'Curs, Seminar'!M76)</f>
        <v/>
      </c>
      <c r="L77" s="95" t="str">
        <f>IF('Curs, Seminar'!N76&lt;&gt;"a","",'Curs, Seminar'!N76)</f>
        <v/>
      </c>
      <c r="M77" s="95" t="str">
        <f>IF('Curs, Seminar'!O76&lt;&gt;"a","",'Curs, Seminar'!O76)</f>
        <v/>
      </c>
      <c r="N77" s="95" t="str">
        <f>IF('Curs, Seminar'!P76&lt;&gt;"a","",'Curs, Seminar'!P76)</f>
        <v/>
      </c>
      <c r="O77" s="95" t="str">
        <f>IF('Curs, Seminar'!Q76&lt;&gt;"a","",'Curs, Seminar'!Q76)</f>
        <v/>
      </c>
      <c r="P77" s="95" t="str">
        <f>IF('Curs, Seminar'!R76&lt;&gt;"a","",'Curs, Seminar'!R76)</f>
        <v/>
      </c>
      <c r="Q77" s="95" t="str">
        <f>IF('Curs, Seminar'!S76&lt;&gt;"a","",'Curs, Seminar'!S76)</f>
        <v/>
      </c>
      <c r="R77" s="95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2"/>
      <c r="AG77" s="92"/>
      <c r="AH77" s="90"/>
    </row>
    <row r="78" spans="1:34" ht="19.95" customHeight="1" x14ac:dyDescent="0.3">
      <c r="A78" s="104" t="str">
        <f>'Curs, Seminar'!B77</f>
        <v/>
      </c>
      <c r="B78" s="105" t="str">
        <f>IF(NOT(ISBLANK('Curs, Seminar'!C77)),'Curs, Seminar'!C77,"")</f>
        <v/>
      </c>
      <c r="C78" s="95" t="str">
        <f>IF('Curs, Seminar'!E77&lt;&gt;"a","",'Curs, Seminar'!E77)</f>
        <v/>
      </c>
      <c r="D78" s="95" t="str">
        <f>IF('Curs, Seminar'!F77&lt;&gt;"a","",'Curs, Seminar'!F77)</f>
        <v/>
      </c>
      <c r="E78" s="95" t="str">
        <f>IF('Curs, Seminar'!G77&lt;&gt;"a","",'Curs, Seminar'!G77)</f>
        <v/>
      </c>
      <c r="F78" s="95" t="str">
        <f>IF('Curs, Seminar'!H77&lt;&gt;"a","",'Curs, Seminar'!H77)</f>
        <v/>
      </c>
      <c r="G78" s="95" t="str">
        <f>IF('Curs, Seminar'!I77&lt;&gt;"a","",'Curs, Seminar'!I77)</f>
        <v/>
      </c>
      <c r="H78" s="95" t="str">
        <f>IF('Curs, Seminar'!J77&lt;&gt;"a","",'Curs, Seminar'!J77)</f>
        <v/>
      </c>
      <c r="I78" s="95" t="str">
        <f>IF('Curs, Seminar'!K77&lt;&gt;"a","",'Curs, Seminar'!K77)</f>
        <v/>
      </c>
      <c r="J78" s="95" t="str">
        <f>IF('Curs, Seminar'!L77&lt;&gt;"a","",'Curs, Seminar'!L77)</f>
        <v/>
      </c>
      <c r="K78" s="95" t="str">
        <f>IF('Curs, Seminar'!M77&lt;&gt;"a","",'Curs, Seminar'!M77)</f>
        <v/>
      </c>
      <c r="L78" s="95" t="str">
        <f>IF('Curs, Seminar'!N77&lt;&gt;"a","",'Curs, Seminar'!N77)</f>
        <v/>
      </c>
      <c r="M78" s="95" t="str">
        <f>IF('Curs, Seminar'!O77&lt;&gt;"a","",'Curs, Seminar'!O77)</f>
        <v/>
      </c>
      <c r="N78" s="95" t="str">
        <f>IF('Curs, Seminar'!P77&lt;&gt;"a","",'Curs, Seminar'!P77)</f>
        <v/>
      </c>
      <c r="O78" s="95" t="str">
        <f>IF('Curs, Seminar'!Q77&lt;&gt;"a","",'Curs, Seminar'!Q77)</f>
        <v/>
      </c>
      <c r="P78" s="95" t="str">
        <f>IF('Curs, Seminar'!R77&lt;&gt;"a","",'Curs, Seminar'!R77)</f>
        <v/>
      </c>
      <c r="Q78" s="95" t="str">
        <f>IF('Curs, Seminar'!S77&lt;&gt;"a","",'Curs, Seminar'!S77)</f>
        <v/>
      </c>
      <c r="R78" s="95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2"/>
      <c r="AG78" s="92"/>
      <c r="AH78" s="90"/>
    </row>
    <row r="79" spans="1:34" ht="19.95" customHeight="1" x14ac:dyDescent="0.3">
      <c r="A79" s="104" t="str">
        <f>'Curs, Seminar'!B78</f>
        <v/>
      </c>
      <c r="B79" s="105" t="str">
        <f>IF(NOT(ISBLANK('Curs, Seminar'!C78)),'Curs, Seminar'!C78,"")</f>
        <v/>
      </c>
      <c r="C79" s="95" t="str">
        <f>IF('Curs, Seminar'!E78&lt;&gt;"a","",'Curs, Seminar'!E78)</f>
        <v/>
      </c>
      <c r="D79" s="95" t="str">
        <f>IF('Curs, Seminar'!F78&lt;&gt;"a","",'Curs, Seminar'!F78)</f>
        <v/>
      </c>
      <c r="E79" s="95" t="str">
        <f>IF('Curs, Seminar'!G78&lt;&gt;"a","",'Curs, Seminar'!G78)</f>
        <v/>
      </c>
      <c r="F79" s="95" t="str">
        <f>IF('Curs, Seminar'!H78&lt;&gt;"a","",'Curs, Seminar'!H78)</f>
        <v/>
      </c>
      <c r="G79" s="95" t="str">
        <f>IF('Curs, Seminar'!I78&lt;&gt;"a","",'Curs, Seminar'!I78)</f>
        <v/>
      </c>
      <c r="H79" s="95" t="str">
        <f>IF('Curs, Seminar'!J78&lt;&gt;"a","",'Curs, Seminar'!J78)</f>
        <v/>
      </c>
      <c r="I79" s="95" t="str">
        <f>IF('Curs, Seminar'!K78&lt;&gt;"a","",'Curs, Seminar'!K78)</f>
        <v/>
      </c>
      <c r="J79" s="95" t="str">
        <f>IF('Curs, Seminar'!L78&lt;&gt;"a","",'Curs, Seminar'!L78)</f>
        <v/>
      </c>
      <c r="K79" s="95" t="str">
        <f>IF('Curs, Seminar'!M78&lt;&gt;"a","",'Curs, Seminar'!M78)</f>
        <v/>
      </c>
      <c r="L79" s="95" t="str">
        <f>IF('Curs, Seminar'!N78&lt;&gt;"a","",'Curs, Seminar'!N78)</f>
        <v/>
      </c>
      <c r="M79" s="95" t="str">
        <f>IF('Curs, Seminar'!O78&lt;&gt;"a","",'Curs, Seminar'!O78)</f>
        <v/>
      </c>
      <c r="N79" s="95" t="str">
        <f>IF('Curs, Seminar'!P78&lt;&gt;"a","",'Curs, Seminar'!P78)</f>
        <v/>
      </c>
      <c r="O79" s="95" t="str">
        <f>IF('Curs, Seminar'!Q78&lt;&gt;"a","",'Curs, Seminar'!Q78)</f>
        <v/>
      </c>
      <c r="P79" s="95" t="str">
        <f>IF('Curs, Seminar'!R78&lt;&gt;"a","",'Curs, Seminar'!R78)</f>
        <v/>
      </c>
      <c r="Q79" s="95" t="str">
        <f>IF('Curs, Seminar'!S78&lt;&gt;"a","",'Curs, Seminar'!S78)</f>
        <v/>
      </c>
      <c r="R79" s="95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2"/>
      <c r="AG79" s="92"/>
      <c r="AH79" s="90"/>
    </row>
    <row r="80" spans="1:34" ht="19.95" customHeight="1" x14ac:dyDescent="0.3">
      <c r="A80" s="104" t="str">
        <f>'Curs, Seminar'!B79</f>
        <v/>
      </c>
      <c r="B80" s="105" t="str">
        <f>IF(NOT(ISBLANK('Curs, Seminar'!C79)),'Curs, Seminar'!C79,"")</f>
        <v/>
      </c>
      <c r="C80" s="95" t="str">
        <f>IF('Curs, Seminar'!E79&lt;&gt;"a","",'Curs, Seminar'!E79)</f>
        <v/>
      </c>
      <c r="D80" s="95" t="str">
        <f>IF('Curs, Seminar'!F79&lt;&gt;"a","",'Curs, Seminar'!F79)</f>
        <v/>
      </c>
      <c r="E80" s="95" t="str">
        <f>IF('Curs, Seminar'!G79&lt;&gt;"a","",'Curs, Seminar'!G79)</f>
        <v/>
      </c>
      <c r="F80" s="95" t="str">
        <f>IF('Curs, Seminar'!H79&lt;&gt;"a","",'Curs, Seminar'!H79)</f>
        <v/>
      </c>
      <c r="G80" s="95" t="str">
        <f>IF('Curs, Seminar'!I79&lt;&gt;"a","",'Curs, Seminar'!I79)</f>
        <v/>
      </c>
      <c r="H80" s="95" t="str">
        <f>IF('Curs, Seminar'!J79&lt;&gt;"a","",'Curs, Seminar'!J79)</f>
        <v/>
      </c>
      <c r="I80" s="95" t="str">
        <f>IF('Curs, Seminar'!K79&lt;&gt;"a","",'Curs, Seminar'!K79)</f>
        <v/>
      </c>
      <c r="J80" s="95" t="str">
        <f>IF('Curs, Seminar'!L79&lt;&gt;"a","",'Curs, Seminar'!L79)</f>
        <v/>
      </c>
      <c r="K80" s="95" t="str">
        <f>IF('Curs, Seminar'!M79&lt;&gt;"a","",'Curs, Seminar'!M79)</f>
        <v/>
      </c>
      <c r="L80" s="95" t="str">
        <f>IF('Curs, Seminar'!N79&lt;&gt;"a","",'Curs, Seminar'!N79)</f>
        <v/>
      </c>
      <c r="M80" s="95" t="str">
        <f>IF('Curs, Seminar'!O79&lt;&gt;"a","",'Curs, Seminar'!O79)</f>
        <v/>
      </c>
      <c r="N80" s="95" t="str">
        <f>IF('Curs, Seminar'!P79&lt;&gt;"a","",'Curs, Seminar'!P79)</f>
        <v/>
      </c>
      <c r="O80" s="95" t="str">
        <f>IF('Curs, Seminar'!Q79&lt;&gt;"a","",'Curs, Seminar'!Q79)</f>
        <v/>
      </c>
      <c r="P80" s="95" t="str">
        <f>IF('Curs, Seminar'!R79&lt;&gt;"a","",'Curs, Seminar'!R79)</f>
        <v/>
      </c>
      <c r="Q80" s="95" t="str">
        <f>IF('Curs, Seminar'!S79&lt;&gt;"a","",'Curs, Seminar'!S79)</f>
        <v/>
      </c>
      <c r="R80" s="95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2"/>
      <c r="AG80" s="92"/>
      <c r="AH80" s="90"/>
    </row>
    <row r="81" spans="1:34" ht="19.95" customHeight="1" x14ac:dyDescent="0.3">
      <c r="A81" s="104" t="str">
        <f>'Curs, Seminar'!B80</f>
        <v/>
      </c>
      <c r="B81" s="105" t="str">
        <f>IF(NOT(ISBLANK('Curs, Seminar'!C80)),'Curs, Seminar'!C80,"")</f>
        <v/>
      </c>
      <c r="C81" s="95" t="str">
        <f>IF('Curs, Seminar'!E80&lt;&gt;"a","",'Curs, Seminar'!E80)</f>
        <v/>
      </c>
      <c r="D81" s="95" t="str">
        <f>IF('Curs, Seminar'!F80&lt;&gt;"a","",'Curs, Seminar'!F80)</f>
        <v/>
      </c>
      <c r="E81" s="95" t="str">
        <f>IF('Curs, Seminar'!G80&lt;&gt;"a","",'Curs, Seminar'!G80)</f>
        <v/>
      </c>
      <c r="F81" s="95" t="str">
        <f>IF('Curs, Seminar'!H80&lt;&gt;"a","",'Curs, Seminar'!H80)</f>
        <v/>
      </c>
      <c r="G81" s="95" t="str">
        <f>IF('Curs, Seminar'!I80&lt;&gt;"a","",'Curs, Seminar'!I80)</f>
        <v/>
      </c>
      <c r="H81" s="95" t="str">
        <f>IF('Curs, Seminar'!J80&lt;&gt;"a","",'Curs, Seminar'!J80)</f>
        <v/>
      </c>
      <c r="I81" s="95" t="str">
        <f>IF('Curs, Seminar'!K80&lt;&gt;"a","",'Curs, Seminar'!K80)</f>
        <v/>
      </c>
      <c r="J81" s="95" t="str">
        <f>IF('Curs, Seminar'!L80&lt;&gt;"a","",'Curs, Seminar'!L80)</f>
        <v/>
      </c>
      <c r="K81" s="95" t="str">
        <f>IF('Curs, Seminar'!M80&lt;&gt;"a","",'Curs, Seminar'!M80)</f>
        <v/>
      </c>
      <c r="L81" s="95" t="str">
        <f>IF('Curs, Seminar'!N80&lt;&gt;"a","",'Curs, Seminar'!N80)</f>
        <v/>
      </c>
      <c r="M81" s="95" t="str">
        <f>IF('Curs, Seminar'!O80&lt;&gt;"a","",'Curs, Seminar'!O80)</f>
        <v/>
      </c>
      <c r="N81" s="95" t="str">
        <f>IF('Curs, Seminar'!P80&lt;&gt;"a","",'Curs, Seminar'!P80)</f>
        <v/>
      </c>
      <c r="O81" s="95" t="str">
        <f>IF('Curs, Seminar'!Q80&lt;&gt;"a","",'Curs, Seminar'!Q80)</f>
        <v/>
      </c>
      <c r="P81" s="95" t="str">
        <f>IF('Curs, Seminar'!R80&lt;&gt;"a","",'Curs, Seminar'!R80)</f>
        <v/>
      </c>
      <c r="Q81" s="95" t="str">
        <f>IF('Curs, Seminar'!S80&lt;&gt;"a","",'Curs, Seminar'!S80)</f>
        <v/>
      </c>
      <c r="R81" s="95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2"/>
      <c r="AH81" s="90"/>
    </row>
    <row r="82" spans="1:34" ht="19.95" customHeight="1" x14ac:dyDescent="0.3">
      <c r="A82" s="104" t="str">
        <f>'Curs, Seminar'!B81</f>
        <v/>
      </c>
      <c r="B82" s="105" t="str">
        <f>IF(NOT(ISBLANK('Curs, Seminar'!C81)),'Curs, Seminar'!C81,"")</f>
        <v/>
      </c>
      <c r="C82" s="95" t="str">
        <f>IF('Curs, Seminar'!E81&lt;&gt;"a","",'Curs, Seminar'!E81)</f>
        <v/>
      </c>
      <c r="D82" s="95" t="str">
        <f>IF('Curs, Seminar'!F81&lt;&gt;"a","",'Curs, Seminar'!F81)</f>
        <v/>
      </c>
      <c r="E82" s="95" t="str">
        <f>IF('Curs, Seminar'!G81&lt;&gt;"a","",'Curs, Seminar'!G81)</f>
        <v/>
      </c>
      <c r="F82" s="95" t="str">
        <f>IF('Curs, Seminar'!H81&lt;&gt;"a","",'Curs, Seminar'!H81)</f>
        <v/>
      </c>
      <c r="G82" s="95" t="str">
        <f>IF('Curs, Seminar'!I81&lt;&gt;"a","",'Curs, Seminar'!I81)</f>
        <v/>
      </c>
      <c r="H82" s="95" t="str">
        <f>IF('Curs, Seminar'!J81&lt;&gt;"a","",'Curs, Seminar'!J81)</f>
        <v/>
      </c>
      <c r="I82" s="95" t="str">
        <f>IF('Curs, Seminar'!K81&lt;&gt;"a","",'Curs, Seminar'!K81)</f>
        <v/>
      </c>
      <c r="J82" s="95" t="str">
        <f>IF('Curs, Seminar'!L81&lt;&gt;"a","",'Curs, Seminar'!L81)</f>
        <v/>
      </c>
      <c r="K82" s="95" t="str">
        <f>IF('Curs, Seminar'!M81&lt;&gt;"a","",'Curs, Seminar'!M81)</f>
        <v/>
      </c>
      <c r="L82" s="95" t="str">
        <f>IF('Curs, Seminar'!N81&lt;&gt;"a","",'Curs, Seminar'!N81)</f>
        <v/>
      </c>
      <c r="M82" s="95" t="str">
        <f>IF('Curs, Seminar'!O81&lt;&gt;"a","",'Curs, Seminar'!O81)</f>
        <v/>
      </c>
      <c r="N82" s="95" t="str">
        <f>IF('Curs, Seminar'!P81&lt;&gt;"a","",'Curs, Seminar'!P81)</f>
        <v/>
      </c>
      <c r="O82" s="95" t="str">
        <f>IF('Curs, Seminar'!Q81&lt;&gt;"a","",'Curs, Seminar'!Q81)</f>
        <v/>
      </c>
      <c r="P82" s="95" t="str">
        <f>IF('Curs, Seminar'!R81&lt;&gt;"a","",'Curs, Seminar'!R81)</f>
        <v/>
      </c>
      <c r="Q82" s="95" t="str">
        <f>IF('Curs, Seminar'!S81&lt;&gt;"a","",'Curs, Seminar'!S81)</f>
        <v/>
      </c>
      <c r="R82" s="95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2"/>
      <c r="AG82" s="92"/>
      <c r="AH82" s="90"/>
    </row>
    <row r="83" spans="1:34" ht="19.95" customHeight="1" x14ac:dyDescent="0.3">
      <c r="A83" s="104" t="str">
        <f>'Curs, Seminar'!B82</f>
        <v/>
      </c>
      <c r="B83" s="105" t="str">
        <f>IF(NOT(ISBLANK('Curs, Seminar'!C82)),'Curs, Seminar'!C82,"")</f>
        <v/>
      </c>
      <c r="C83" s="95" t="str">
        <f>IF('Curs, Seminar'!E82&lt;&gt;"a","",'Curs, Seminar'!E82)</f>
        <v/>
      </c>
      <c r="D83" s="95" t="str">
        <f>IF('Curs, Seminar'!F82&lt;&gt;"a","",'Curs, Seminar'!F82)</f>
        <v/>
      </c>
      <c r="E83" s="95" t="str">
        <f>IF('Curs, Seminar'!G82&lt;&gt;"a","",'Curs, Seminar'!G82)</f>
        <v/>
      </c>
      <c r="F83" s="95" t="str">
        <f>IF('Curs, Seminar'!H82&lt;&gt;"a","",'Curs, Seminar'!H82)</f>
        <v/>
      </c>
      <c r="G83" s="95" t="str">
        <f>IF('Curs, Seminar'!I82&lt;&gt;"a","",'Curs, Seminar'!I82)</f>
        <v/>
      </c>
      <c r="H83" s="95" t="str">
        <f>IF('Curs, Seminar'!J82&lt;&gt;"a","",'Curs, Seminar'!J82)</f>
        <v/>
      </c>
      <c r="I83" s="95" t="str">
        <f>IF('Curs, Seminar'!K82&lt;&gt;"a","",'Curs, Seminar'!K82)</f>
        <v/>
      </c>
      <c r="J83" s="95" t="str">
        <f>IF('Curs, Seminar'!L82&lt;&gt;"a","",'Curs, Seminar'!L82)</f>
        <v/>
      </c>
      <c r="K83" s="95" t="str">
        <f>IF('Curs, Seminar'!M82&lt;&gt;"a","",'Curs, Seminar'!M82)</f>
        <v/>
      </c>
      <c r="L83" s="95" t="str">
        <f>IF('Curs, Seminar'!N82&lt;&gt;"a","",'Curs, Seminar'!N82)</f>
        <v/>
      </c>
      <c r="M83" s="95" t="str">
        <f>IF('Curs, Seminar'!O82&lt;&gt;"a","",'Curs, Seminar'!O82)</f>
        <v/>
      </c>
      <c r="N83" s="95" t="str">
        <f>IF('Curs, Seminar'!P82&lt;&gt;"a","",'Curs, Seminar'!P82)</f>
        <v/>
      </c>
      <c r="O83" s="95" t="str">
        <f>IF('Curs, Seminar'!Q82&lt;&gt;"a","",'Curs, Seminar'!Q82)</f>
        <v/>
      </c>
      <c r="P83" s="95" t="str">
        <f>IF('Curs, Seminar'!R82&lt;&gt;"a","",'Curs, Seminar'!R82)</f>
        <v/>
      </c>
      <c r="Q83" s="95" t="str">
        <f>IF('Curs, Seminar'!S82&lt;&gt;"a","",'Curs, Seminar'!S82)</f>
        <v/>
      </c>
      <c r="R83" s="95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2"/>
      <c r="AG83" s="92"/>
      <c r="AH83" s="90"/>
    </row>
    <row r="84" spans="1:34" ht="19.95" customHeight="1" x14ac:dyDescent="0.3">
      <c r="A84" s="104" t="str">
        <f>'Curs, Seminar'!B83</f>
        <v/>
      </c>
      <c r="B84" s="105" t="str">
        <f>IF(NOT(ISBLANK('Curs, Seminar'!C83)),'Curs, Seminar'!C83,"")</f>
        <v/>
      </c>
      <c r="C84" s="95" t="str">
        <f>IF('Curs, Seminar'!E83&lt;&gt;"a","",'Curs, Seminar'!E83)</f>
        <v/>
      </c>
      <c r="D84" s="95" t="str">
        <f>IF('Curs, Seminar'!F83&lt;&gt;"a","",'Curs, Seminar'!F83)</f>
        <v/>
      </c>
      <c r="E84" s="95" t="str">
        <f>IF('Curs, Seminar'!G83&lt;&gt;"a","",'Curs, Seminar'!G83)</f>
        <v/>
      </c>
      <c r="F84" s="95" t="str">
        <f>IF('Curs, Seminar'!H83&lt;&gt;"a","",'Curs, Seminar'!H83)</f>
        <v/>
      </c>
      <c r="G84" s="95" t="str">
        <f>IF('Curs, Seminar'!I83&lt;&gt;"a","",'Curs, Seminar'!I83)</f>
        <v/>
      </c>
      <c r="H84" s="95" t="str">
        <f>IF('Curs, Seminar'!J83&lt;&gt;"a","",'Curs, Seminar'!J83)</f>
        <v/>
      </c>
      <c r="I84" s="95" t="str">
        <f>IF('Curs, Seminar'!K83&lt;&gt;"a","",'Curs, Seminar'!K83)</f>
        <v/>
      </c>
      <c r="J84" s="95" t="str">
        <f>IF('Curs, Seminar'!L83&lt;&gt;"a","",'Curs, Seminar'!L83)</f>
        <v/>
      </c>
      <c r="K84" s="95" t="str">
        <f>IF('Curs, Seminar'!M83&lt;&gt;"a","",'Curs, Seminar'!M83)</f>
        <v/>
      </c>
      <c r="L84" s="95" t="str">
        <f>IF('Curs, Seminar'!N83&lt;&gt;"a","",'Curs, Seminar'!N83)</f>
        <v/>
      </c>
      <c r="M84" s="95" t="str">
        <f>IF('Curs, Seminar'!O83&lt;&gt;"a","",'Curs, Seminar'!O83)</f>
        <v/>
      </c>
      <c r="N84" s="95" t="str">
        <f>IF('Curs, Seminar'!P83&lt;&gt;"a","",'Curs, Seminar'!P83)</f>
        <v/>
      </c>
      <c r="O84" s="95" t="str">
        <f>IF('Curs, Seminar'!Q83&lt;&gt;"a","",'Curs, Seminar'!Q83)</f>
        <v/>
      </c>
      <c r="P84" s="95" t="str">
        <f>IF('Curs, Seminar'!R83&lt;&gt;"a","",'Curs, Seminar'!R83)</f>
        <v/>
      </c>
      <c r="Q84" s="95" t="str">
        <f>IF('Curs, Seminar'!S83&lt;&gt;"a","",'Curs, Seminar'!S83)</f>
        <v/>
      </c>
      <c r="R84" s="95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2"/>
      <c r="AG84" s="92"/>
      <c r="AH84" s="90"/>
    </row>
    <row r="85" spans="1:34" ht="19.95" customHeight="1" x14ac:dyDescent="0.3">
      <c r="A85" s="104" t="str">
        <f>'Curs, Seminar'!B84</f>
        <v/>
      </c>
      <c r="B85" s="105" t="str">
        <f>IF(NOT(ISBLANK('Curs, Seminar'!C84)),'Curs, Seminar'!C84,"")</f>
        <v/>
      </c>
      <c r="C85" s="95" t="str">
        <f>IF('Curs, Seminar'!E84&lt;&gt;"a","",'Curs, Seminar'!E84)</f>
        <v/>
      </c>
      <c r="D85" s="95" t="str">
        <f>IF('Curs, Seminar'!F84&lt;&gt;"a","",'Curs, Seminar'!F84)</f>
        <v/>
      </c>
      <c r="E85" s="95" t="str">
        <f>IF('Curs, Seminar'!G84&lt;&gt;"a","",'Curs, Seminar'!G84)</f>
        <v/>
      </c>
      <c r="F85" s="95" t="str">
        <f>IF('Curs, Seminar'!H84&lt;&gt;"a","",'Curs, Seminar'!H84)</f>
        <v/>
      </c>
      <c r="G85" s="95" t="str">
        <f>IF('Curs, Seminar'!I84&lt;&gt;"a","",'Curs, Seminar'!I84)</f>
        <v/>
      </c>
      <c r="H85" s="95" t="str">
        <f>IF('Curs, Seminar'!J84&lt;&gt;"a","",'Curs, Seminar'!J84)</f>
        <v/>
      </c>
      <c r="I85" s="95" t="str">
        <f>IF('Curs, Seminar'!K84&lt;&gt;"a","",'Curs, Seminar'!K84)</f>
        <v/>
      </c>
      <c r="J85" s="95" t="str">
        <f>IF('Curs, Seminar'!L84&lt;&gt;"a","",'Curs, Seminar'!L84)</f>
        <v/>
      </c>
      <c r="K85" s="95" t="str">
        <f>IF('Curs, Seminar'!M84&lt;&gt;"a","",'Curs, Seminar'!M84)</f>
        <v/>
      </c>
      <c r="L85" s="95" t="str">
        <f>IF('Curs, Seminar'!N84&lt;&gt;"a","",'Curs, Seminar'!N84)</f>
        <v/>
      </c>
      <c r="M85" s="95" t="str">
        <f>IF('Curs, Seminar'!O84&lt;&gt;"a","",'Curs, Seminar'!O84)</f>
        <v/>
      </c>
      <c r="N85" s="95" t="str">
        <f>IF('Curs, Seminar'!P84&lt;&gt;"a","",'Curs, Seminar'!P84)</f>
        <v/>
      </c>
      <c r="O85" s="95" t="str">
        <f>IF('Curs, Seminar'!Q84&lt;&gt;"a","",'Curs, Seminar'!Q84)</f>
        <v/>
      </c>
      <c r="P85" s="95" t="str">
        <f>IF('Curs, Seminar'!R84&lt;&gt;"a","",'Curs, Seminar'!R84)</f>
        <v/>
      </c>
      <c r="Q85" s="95" t="str">
        <f>IF('Curs, Seminar'!S84&lt;&gt;"a","",'Curs, Seminar'!S84)</f>
        <v/>
      </c>
      <c r="R85" s="95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2"/>
      <c r="AG85" s="92"/>
      <c r="AH85" s="90"/>
    </row>
    <row r="86" spans="1:34" ht="19.95" customHeight="1" x14ac:dyDescent="0.3">
      <c r="A86" s="104" t="str">
        <f>'Curs, Seminar'!B85</f>
        <v/>
      </c>
      <c r="B86" s="105" t="str">
        <f>IF(NOT(ISBLANK('Curs, Seminar'!C85)),'Curs, Seminar'!C85,"")</f>
        <v/>
      </c>
      <c r="C86" s="95" t="str">
        <f>IF('Curs, Seminar'!E85&lt;&gt;"a","",'Curs, Seminar'!E85)</f>
        <v/>
      </c>
      <c r="D86" s="95" t="str">
        <f>IF('Curs, Seminar'!F85&lt;&gt;"a","",'Curs, Seminar'!F85)</f>
        <v/>
      </c>
      <c r="E86" s="95" t="str">
        <f>IF('Curs, Seminar'!G85&lt;&gt;"a","",'Curs, Seminar'!G85)</f>
        <v/>
      </c>
      <c r="F86" s="95" t="str">
        <f>IF('Curs, Seminar'!H85&lt;&gt;"a","",'Curs, Seminar'!H85)</f>
        <v/>
      </c>
      <c r="G86" s="95" t="str">
        <f>IF('Curs, Seminar'!I85&lt;&gt;"a","",'Curs, Seminar'!I85)</f>
        <v/>
      </c>
      <c r="H86" s="95" t="str">
        <f>IF('Curs, Seminar'!J85&lt;&gt;"a","",'Curs, Seminar'!J85)</f>
        <v/>
      </c>
      <c r="I86" s="95" t="str">
        <f>IF('Curs, Seminar'!K85&lt;&gt;"a","",'Curs, Seminar'!K85)</f>
        <v/>
      </c>
      <c r="J86" s="95" t="str">
        <f>IF('Curs, Seminar'!L85&lt;&gt;"a","",'Curs, Seminar'!L85)</f>
        <v/>
      </c>
      <c r="K86" s="95" t="str">
        <f>IF('Curs, Seminar'!M85&lt;&gt;"a","",'Curs, Seminar'!M85)</f>
        <v/>
      </c>
      <c r="L86" s="95" t="str">
        <f>IF('Curs, Seminar'!N85&lt;&gt;"a","",'Curs, Seminar'!N85)</f>
        <v/>
      </c>
      <c r="M86" s="95" t="str">
        <f>IF('Curs, Seminar'!O85&lt;&gt;"a","",'Curs, Seminar'!O85)</f>
        <v/>
      </c>
      <c r="N86" s="95" t="str">
        <f>IF('Curs, Seminar'!P85&lt;&gt;"a","",'Curs, Seminar'!P85)</f>
        <v/>
      </c>
      <c r="O86" s="95" t="str">
        <f>IF('Curs, Seminar'!Q85&lt;&gt;"a","",'Curs, Seminar'!Q85)</f>
        <v/>
      </c>
      <c r="P86" s="95" t="str">
        <f>IF('Curs, Seminar'!R85&lt;&gt;"a","",'Curs, Seminar'!R85)</f>
        <v/>
      </c>
      <c r="Q86" s="95" t="str">
        <f>IF('Curs, Seminar'!S85&lt;&gt;"a","",'Curs, Seminar'!S85)</f>
        <v/>
      </c>
      <c r="R86" s="95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2"/>
      <c r="AG86" s="92"/>
      <c r="AH86" s="90"/>
    </row>
    <row r="87" spans="1:34" ht="19.95" customHeight="1" x14ac:dyDescent="0.3">
      <c r="A87" s="104" t="str">
        <f>'Curs, Seminar'!B86</f>
        <v/>
      </c>
      <c r="B87" s="105" t="str">
        <f>IF(NOT(ISBLANK('Curs, Seminar'!C86)),'Curs, Seminar'!C86,"")</f>
        <v/>
      </c>
      <c r="C87" s="95" t="str">
        <f>IF('Curs, Seminar'!E86&lt;&gt;"a","",'Curs, Seminar'!E86)</f>
        <v/>
      </c>
      <c r="D87" s="95" t="str">
        <f>IF('Curs, Seminar'!F86&lt;&gt;"a","",'Curs, Seminar'!F86)</f>
        <v/>
      </c>
      <c r="E87" s="95" t="str">
        <f>IF('Curs, Seminar'!G86&lt;&gt;"a","",'Curs, Seminar'!G86)</f>
        <v/>
      </c>
      <c r="F87" s="95" t="str">
        <f>IF('Curs, Seminar'!H86&lt;&gt;"a","",'Curs, Seminar'!H86)</f>
        <v/>
      </c>
      <c r="G87" s="95" t="str">
        <f>IF('Curs, Seminar'!I86&lt;&gt;"a","",'Curs, Seminar'!I86)</f>
        <v/>
      </c>
      <c r="H87" s="95" t="str">
        <f>IF('Curs, Seminar'!J86&lt;&gt;"a","",'Curs, Seminar'!J86)</f>
        <v/>
      </c>
      <c r="I87" s="95" t="str">
        <f>IF('Curs, Seminar'!K86&lt;&gt;"a","",'Curs, Seminar'!K86)</f>
        <v/>
      </c>
      <c r="J87" s="95" t="str">
        <f>IF('Curs, Seminar'!L86&lt;&gt;"a","",'Curs, Seminar'!L86)</f>
        <v/>
      </c>
      <c r="K87" s="95" t="str">
        <f>IF('Curs, Seminar'!M86&lt;&gt;"a","",'Curs, Seminar'!M86)</f>
        <v/>
      </c>
      <c r="L87" s="95" t="str">
        <f>IF('Curs, Seminar'!N86&lt;&gt;"a","",'Curs, Seminar'!N86)</f>
        <v/>
      </c>
      <c r="M87" s="95" t="str">
        <f>IF('Curs, Seminar'!O86&lt;&gt;"a","",'Curs, Seminar'!O86)</f>
        <v/>
      </c>
      <c r="N87" s="95" t="str">
        <f>IF('Curs, Seminar'!P86&lt;&gt;"a","",'Curs, Seminar'!P86)</f>
        <v/>
      </c>
      <c r="O87" s="95" t="str">
        <f>IF('Curs, Seminar'!Q86&lt;&gt;"a","",'Curs, Seminar'!Q86)</f>
        <v/>
      </c>
      <c r="P87" s="95" t="str">
        <f>IF('Curs, Seminar'!R86&lt;&gt;"a","",'Curs, Seminar'!R86)</f>
        <v/>
      </c>
      <c r="Q87" s="95" t="str">
        <f>IF('Curs, Seminar'!S86&lt;&gt;"a","",'Curs, Seminar'!S86)</f>
        <v/>
      </c>
      <c r="R87" s="95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2"/>
      <c r="AG87" s="92"/>
      <c r="AH87" s="90"/>
    </row>
    <row r="88" spans="1:34" ht="19.95" customHeight="1" x14ac:dyDescent="0.3">
      <c r="A88" s="104" t="str">
        <f>'Curs, Seminar'!B87</f>
        <v/>
      </c>
      <c r="B88" s="105" t="str">
        <f>IF(NOT(ISBLANK('Curs, Seminar'!C87)),'Curs, Seminar'!C87,"")</f>
        <v/>
      </c>
      <c r="C88" s="95" t="str">
        <f>IF('Curs, Seminar'!E87&lt;&gt;"a","",'Curs, Seminar'!E87)</f>
        <v/>
      </c>
      <c r="D88" s="95" t="str">
        <f>IF('Curs, Seminar'!F87&lt;&gt;"a","",'Curs, Seminar'!F87)</f>
        <v/>
      </c>
      <c r="E88" s="95" t="str">
        <f>IF('Curs, Seminar'!G87&lt;&gt;"a","",'Curs, Seminar'!G87)</f>
        <v/>
      </c>
      <c r="F88" s="95" t="str">
        <f>IF('Curs, Seminar'!H87&lt;&gt;"a","",'Curs, Seminar'!H87)</f>
        <v/>
      </c>
      <c r="G88" s="95" t="str">
        <f>IF('Curs, Seminar'!I87&lt;&gt;"a","",'Curs, Seminar'!I87)</f>
        <v/>
      </c>
      <c r="H88" s="95" t="str">
        <f>IF('Curs, Seminar'!J87&lt;&gt;"a","",'Curs, Seminar'!J87)</f>
        <v/>
      </c>
      <c r="I88" s="95" t="str">
        <f>IF('Curs, Seminar'!K87&lt;&gt;"a","",'Curs, Seminar'!K87)</f>
        <v/>
      </c>
      <c r="J88" s="95" t="str">
        <f>IF('Curs, Seminar'!L87&lt;&gt;"a","",'Curs, Seminar'!L87)</f>
        <v/>
      </c>
      <c r="K88" s="95" t="str">
        <f>IF('Curs, Seminar'!M87&lt;&gt;"a","",'Curs, Seminar'!M87)</f>
        <v/>
      </c>
      <c r="L88" s="95" t="str">
        <f>IF('Curs, Seminar'!N87&lt;&gt;"a","",'Curs, Seminar'!N87)</f>
        <v/>
      </c>
      <c r="M88" s="95" t="str">
        <f>IF('Curs, Seminar'!O87&lt;&gt;"a","",'Curs, Seminar'!O87)</f>
        <v/>
      </c>
      <c r="N88" s="95" t="str">
        <f>IF('Curs, Seminar'!P87&lt;&gt;"a","",'Curs, Seminar'!P87)</f>
        <v/>
      </c>
      <c r="O88" s="95" t="str">
        <f>IF('Curs, Seminar'!Q87&lt;&gt;"a","",'Curs, Seminar'!Q87)</f>
        <v/>
      </c>
      <c r="P88" s="95" t="str">
        <f>IF('Curs, Seminar'!R87&lt;&gt;"a","",'Curs, Seminar'!R87)</f>
        <v/>
      </c>
      <c r="Q88" s="95" t="str">
        <f>IF('Curs, Seminar'!S87&lt;&gt;"a","",'Curs, Seminar'!S87)</f>
        <v/>
      </c>
      <c r="R88" s="95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2"/>
      <c r="AG88" s="92"/>
      <c r="AH88" s="90"/>
    </row>
    <row r="89" spans="1:34" ht="19.95" customHeight="1" x14ac:dyDescent="0.3">
      <c r="A89" s="104" t="str">
        <f>'Curs, Seminar'!B88</f>
        <v/>
      </c>
      <c r="B89" s="105" t="str">
        <f>IF(NOT(ISBLANK('Curs, Seminar'!C88)),'Curs, Seminar'!C88,"")</f>
        <v/>
      </c>
      <c r="C89" s="95" t="str">
        <f>IF('Curs, Seminar'!E88&lt;&gt;"a","",'Curs, Seminar'!E88)</f>
        <v/>
      </c>
      <c r="D89" s="95" t="str">
        <f>IF('Curs, Seminar'!F88&lt;&gt;"a","",'Curs, Seminar'!F88)</f>
        <v/>
      </c>
      <c r="E89" s="95" t="str">
        <f>IF('Curs, Seminar'!G88&lt;&gt;"a","",'Curs, Seminar'!G88)</f>
        <v/>
      </c>
      <c r="F89" s="95" t="str">
        <f>IF('Curs, Seminar'!H88&lt;&gt;"a","",'Curs, Seminar'!H88)</f>
        <v/>
      </c>
      <c r="G89" s="95" t="str">
        <f>IF('Curs, Seminar'!I88&lt;&gt;"a","",'Curs, Seminar'!I88)</f>
        <v/>
      </c>
      <c r="H89" s="95" t="str">
        <f>IF('Curs, Seminar'!J88&lt;&gt;"a","",'Curs, Seminar'!J88)</f>
        <v/>
      </c>
      <c r="I89" s="95" t="str">
        <f>IF('Curs, Seminar'!K88&lt;&gt;"a","",'Curs, Seminar'!K88)</f>
        <v/>
      </c>
      <c r="J89" s="95" t="str">
        <f>IF('Curs, Seminar'!L88&lt;&gt;"a","",'Curs, Seminar'!L88)</f>
        <v/>
      </c>
      <c r="K89" s="95" t="str">
        <f>IF('Curs, Seminar'!M88&lt;&gt;"a","",'Curs, Seminar'!M88)</f>
        <v/>
      </c>
      <c r="L89" s="95" t="str">
        <f>IF('Curs, Seminar'!N88&lt;&gt;"a","",'Curs, Seminar'!N88)</f>
        <v/>
      </c>
      <c r="M89" s="95" t="str">
        <f>IF('Curs, Seminar'!O88&lt;&gt;"a","",'Curs, Seminar'!O88)</f>
        <v/>
      </c>
      <c r="N89" s="95" t="str">
        <f>IF('Curs, Seminar'!P88&lt;&gt;"a","",'Curs, Seminar'!P88)</f>
        <v/>
      </c>
      <c r="O89" s="95" t="str">
        <f>IF('Curs, Seminar'!Q88&lt;&gt;"a","",'Curs, Seminar'!Q88)</f>
        <v/>
      </c>
      <c r="P89" s="95" t="str">
        <f>IF('Curs, Seminar'!R88&lt;&gt;"a","",'Curs, Seminar'!R88)</f>
        <v/>
      </c>
      <c r="Q89" s="95" t="str">
        <f>IF('Curs, Seminar'!S88&lt;&gt;"a","",'Curs, Seminar'!S88)</f>
        <v/>
      </c>
      <c r="R89" s="95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2"/>
      <c r="AG89" s="92"/>
      <c r="AH89" s="90"/>
    </row>
    <row r="90" spans="1:34" ht="19.95" customHeight="1" x14ac:dyDescent="0.3">
      <c r="A90" s="104" t="str">
        <f>'Curs, Seminar'!B89</f>
        <v/>
      </c>
      <c r="B90" s="105" t="str">
        <f>IF(NOT(ISBLANK('Curs, Seminar'!C89)),'Curs, Seminar'!C89,"")</f>
        <v/>
      </c>
      <c r="C90" s="95" t="str">
        <f>IF('Curs, Seminar'!E89&lt;&gt;"a","",'Curs, Seminar'!E89)</f>
        <v/>
      </c>
      <c r="D90" s="95" t="str">
        <f>IF('Curs, Seminar'!F89&lt;&gt;"a","",'Curs, Seminar'!F89)</f>
        <v/>
      </c>
      <c r="E90" s="95" t="str">
        <f>IF('Curs, Seminar'!G89&lt;&gt;"a","",'Curs, Seminar'!G89)</f>
        <v/>
      </c>
      <c r="F90" s="95" t="str">
        <f>IF('Curs, Seminar'!H89&lt;&gt;"a","",'Curs, Seminar'!H89)</f>
        <v/>
      </c>
      <c r="G90" s="95" t="str">
        <f>IF('Curs, Seminar'!I89&lt;&gt;"a","",'Curs, Seminar'!I89)</f>
        <v/>
      </c>
      <c r="H90" s="95" t="str">
        <f>IF('Curs, Seminar'!J89&lt;&gt;"a","",'Curs, Seminar'!J89)</f>
        <v/>
      </c>
      <c r="I90" s="95" t="str">
        <f>IF('Curs, Seminar'!K89&lt;&gt;"a","",'Curs, Seminar'!K89)</f>
        <v/>
      </c>
      <c r="J90" s="95" t="str">
        <f>IF('Curs, Seminar'!L89&lt;&gt;"a","",'Curs, Seminar'!L89)</f>
        <v/>
      </c>
      <c r="K90" s="95" t="str">
        <f>IF('Curs, Seminar'!M89&lt;&gt;"a","",'Curs, Seminar'!M89)</f>
        <v/>
      </c>
      <c r="L90" s="95" t="str">
        <f>IF('Curs, Seminar'!N89&lt;&gt;"a","",'Curs, Seminar'!N89)</f>
        <v/>
      </c>
      <c r="M90" s="95" t="str">
        <f>IF('Curs, Seminar'!O89&lt;&gt;"a","",'Curs, Seminar'!O89)</f>
        <v/>
      </c>
      <c r="N90" s="95" t="str">
        <f>IF('Curs, Seminar'!P89&lt;&gt;"a","",'Curs, Seminar'!P89)</f>
        <v/>
      </c>
      <c r="O90" s="95" t="str">
        <f>IF('Curs, Seminar'!Q89&lt;&gt;"a","",'Curs, Seminar'!Q89)</f>
        <v/>
      </c>
      <c r="P90" s="95" t="str">
        <f>IF('Curs, Seminar'!R89&lt;&gt;"a","",'Curs, Seminar'!R89)</f>
        <v/>
      </c>
      <c r="Q90" s="95" t="str">
        <f>IF('Curs, Seminar'!S89&lt;&gt;"a","",'Curs, Seminar'!S89)</f>
        <v/>
      </c>
      <c r="R90" s="95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2"/>
      <c r="AG90" s="92"/>
      <c r="AH90" s="90"/>
    </row>
    <row r="91" spans="1:34" ht="19.95" customHeight="1" x14ac:dyDescent="0.3">
      <c r="A91" s="104" t="str">
        <f>'Curs, Seminar'!B90</f>
        <v/>
      </c>
      <c r="B91" s="105" t="str">
        <f>IF(NOT(ISBLANK('Curs, Seminar'!C90)),'Curs, Seminar'!C90,"")</f>
        <v/>
      </c>
      <c r="C91" s="95" t="str">
        <f>IF('Curs, Seminar'!E90&lt;&gt;"a","",'Curs, Seminar'!E90)</f>
        <v/>
      </c>
      <c r="D91" s="95" t="str">
        <f>IF('Curs, Seminar'!F90&lt;&gt;"a","",'Curs, Seminar'!F90)</f>
        <v/>
      </c>
      <c r="E91" s="95" t="str">
        <f>IF('Curs, Seminar'!G90&lt;&gt;"a","",'Curs, Seminar'!G90)</f>
        <v/>
      </c>
      <c r="F91" s="95" t="str">
        <f>IF('Curs, Seminar'!H90&lt;&gt;"a","",'Curs, Seminar'!H90)</f>
        <v/>
      </c>
      <c r="G91" s="95" t="str">
        <f>IF('Curs, Seminar'!I90&lt;&gt;"a","",'Curs, Seminar'!I90)</f>
        <v/>
      </c>
      <c r="H91" s="95" t="str">
        <f>IF('Curs, Seminar'!J90&lt;&gt;"a","",'Curs, Seminar'!J90)</f>
        <v/>
      </c>
      <c r="I91" s="95" t="str">
        <f>IF('Curs, Seminar'!K90&lt;&gt;"a","",'Curs, Seminar'!K90)</f>
        <v/>
      </c>
      <c r="J91" s="95" t="str">
        <f>IF('Curs, Seminar'!L90&lt;&gt;"a","",'Curs, Seminar'!L90)</f>
        <v/>
      </c>
      <c r="K91" s="95" t="str">
        <f>IF('Curs, Seminar'!M90&lt;&gt;"a","",'Curs, Seminar'!M90)</f>
        <v/>
      </c>
      <c r="L91" s="95" t="str">
        <f>IF('Curs, Seminar'!N90&lt;&gt;"a","",'Curs, Seminar'!N90)</f>
        <v/>
      </c>
      <c r="M91" s="95" t="str">
        <f>IF('Curs, Seminar'!O90&lt;&gt;"a","",'Curs, Seminar'!O90)</f>
        <v/>
      </c>
      <c r="N91" s="95" t="str">
        <f>IF('Curs, Seminar'!P90&lt;&gt;"a","",'Curs, Seminar'!P90)</f>
        <v/>
      </c>
      <c r="O91" s="95" t="str">
        <f>IF('Curs, Seminar'!Q90&lt;&gt;"a","",'Curs, Seminar'!Q90)</f>
        <v/>
      </c>
      <c r="P91" s="95" t="str">
        <f>IF('Curs, Seminar'!R90&lt;&gt;"a","",'Curs, Seminar'!R90)</f>
        <v/>
      </c>
      <c r="Q91" s="95" t="str">
        <f>IF('Curs, Seminar'!S90&lt;&gt;"a","",'Curs, Seminar'!S90)</f>
        <v/>
      </c>
      <c r="R91" s="95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2"/>
      <c r="AG91" s="92"/>
      <c r="AH91" s="90"/>
    </row>
    <row r="92" spans="1:34" ht="19.95" customHeight="1" x14ac:dyDescent="0.3">
      <c r="A92" s="104" t="str">
        <f>'Curs, Seminar'!B91</f>
        <v/>
      </c>
      <c r="B92" s="105" t="str">
        <f>IF(NOT(ISBLANK('Curs, Seminar'!C91)),'Curs, Seminar'!C91,"")</f>
        <v/>
      </c>
      <c r="C92" s="95" t="str">
        <f>IF('Curs, Seminar'!E91&lt;&gt;"a","",'Curs, Seminar'!E91)</f>
        <v/>
      </c>
      <c r="D92" s="95" t="str">
        <f>IF('Curs, Seminar'!F91&lt;&gt;"a","",'Curs, Seminar'!F91)</f>
        <v/>
      </c>
      <c r="E92" s="95" t="str">
        <f>IF('Curs, Seminar'!G91&lt;&gt;"a","",'Curs, Seminar'!G91)</f>
        <v/>
      </c>
      <c r="F92" s="95" t="str">
        <f>IF('Curs, Seminar'!H91&lt;&gt;"a","",'Curs, Seminar'!H91)</f>
        <v/>
      </c>
      <c r="G92" s="95" t="str">
        <f>IF('Curs, Seminar'!I91&lt;&gt;"a","",'Curs, Seminar'!I91)</f>
        <v/>
      </c>
      <c r="H92" s="95" t="str">
        <f>IF('Curs, Seminar'!J91&lt;&gt;"a","",'Curs, Seminar'!J91)</f>
        <v/>
      </c>
      <c r="I92" s="95" t="str">
        <f>IF('Curs, Seminar'!K91&lt;&gt;"a","",'Curs, Seminar'!K91)</f>
        <v/>
      </c>
      <c r="J92" s="95" t="str">
        <f>IF('Curs, Seminar'!L91&lt;&gt;"a","",'Curs, Seminar'!L91)</f>
        <v/>
      </c>
      <c r="K92" s="95" t="str">
        <f>IF('Curs, Seminar'!M91&lt;&gt;"a","",'Curs, Seminar'!M91)</f>
        <v/>
      </c>
      <c r="L92" s="95" t="str">
        <f>IF('Curs, Seminar'!N91&lt;&gt;"a","",'Curs, Seminar'!N91)</f>
        <v/>
      </c>
      <c r="M92" s="95" t="str">
        <f>IF('Curs, Seminar'!O91&lt;&gt;"a","",'Curs, Seminar'!O91)</f>
        <v/>
      </c>
      <c r="N92" s="95" t="str">
        <f>IF('Curs, Seminar'!P91&lt;&gt;"a","",'Curs, Seminar'!P91)</f>
        <v/>
      </c>
      <c r="O92" s="95" t="str">
        <f>IF('Curs, Seminar'!Q91&lt;&gt;"a","",'Curs, Seminar'!Q91)</f>
        <v/>
      </c>
      <c r="P92" s="95" t="str">
        <f>IF('Curs, Seminar'!R91&lt;&gt;"a","",'Curs, Seminar'!R91)</f>
        <v/>
      </c>
      <c r="Q92" s="95" t="str">
        <f>IF('Curs, Seminar'!S91&lt;&gt;"a","",'Curs, Seminar'!S91)</f>
        <v/>
      </c>
      <c r="R92" s="95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2"/>
      <c r="AG92" s="92"/>
      <c r="AH92" s="90"/>
    </row>
    <row r="93" spans="1:34" ht="19.95" customHeight="1" x14ac:dyDescent="0.3">
      <c r="A93" s="104" t="str">
        <f>'Curs, Seminar'!B92</f>
        <v/>
      </c>
      <c r="B93" s="105" t="str">
        <f>IF(NOT(ISBLANK('Curs, Seminar'!C92)),'Curs, Seminar'!C92,"")</f>
        <v/>
      </c>
      <c r="C93" s="95" t="str">
        <f>IF('Curs, Seminar'!E92&lt;&gt;"a","",'Curs, Seminar'!E92)</f>
        <v/>
      </c>
      <c r="D93" s="95" t="str">
        <f>IF('Curs, Seminar'!F92&lt;&gt;"a","",'Curs, Seminar'!F92)</f>
        <v/>
      </c>
      <c r="E93" s="95" t="str">
        <f>IF('Curs, Seminar'!G92&lt;&gt;"a","",'Curs, Seminar'!G92)</f>
        <v/>
      </c>
      <c r="F93" s="95" t="str">
        <f>IF('Curs, Seminar'!H92&lt;&gt;"a","",'Curs, Seminar'!H92)</f>
        <v/>
      </c>
      <c r="G93" s="95" t="str">
        <f>IF('Curs, Seminar'!I92&lt;&gt;"a","",'Curs, Seminar'!I92)</f>
        <v/>
      </c>
      <c r="H93" s="95" t="str">
        <f>IF('Curs, Seminar'!J92&lt;&gt;"a","",'Curs, Seminar'!J92)</f>
        <v/>
      </c>
      <c r="I93" s="95" t="str">
        <f>IF('Curs, Seminar'!K92&lt;&gt;"a","",'Curs, Seminar'!K92)</f>
        <v/>
      </c>
      <c r="J93" s="95" t="str">
        <f>IF('Curs, Seminar'!L92&lt;&gt;"a","",'Curs, Seminar'!L92)</f>
        <v/>
      </c>
      <c r="K93" s="95" t="str">
        <f>IF('Curs, Seminar'!M92&lt;&gt;"a","",'Curs, Seminar'!M92)</f>
        <v/>
      </c>
      <c r="L93" s="95" t="str">
        <f>IF('Curs, Seminar'!N92&lt;&gt;"a","",'Curs, Seminar'!N92)</f>
        <v/>
      </c>
      <c r="M93" s="95" t="str">
        <f>IF('Curs, Seminar'!O92&lt;&gt;"a","",'Curs, Seminar'!O92)</f>
        <v/>
      </c>
      <c r="N93" s="95" t="str">
        <f>IF('Curs, Seminar'!P92&lt;&gt;"a","",'Curs, Seminar'!P92)</f>
        <v/>
      </c>
      <c r="O93" s="95" t="str">
        <f>IF('Curs, Seminar'!Q92&lt;&gt;"a","",'Curs, Seminar'!Q92)</f>
        <v/>
      </c>
      <c r="P93" s="95" t="str">
        <f>IF('Curs, Seminar'!R92&lt;&gt;"a","",'Curs, Seminar'!R92)</f>
        <v/>
      </c>
      <c r="Q93" s="95" t="str">
        <f>IF('Curs, Seminar'!S92&lt;&gt;"a","",'Curs, Seminar'!S92)</f>
        <v/>
      </c>
      <c r="R93" s="95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2"/>
      <c r="AG93" s="92"/>
      <c r="AH93" s="90"/>
    </row>
    <row r="94" spans="1:34" ht="19.95" customHeight="1" x14ac:dyDescent="0.3">
      <c r="A94" s="104" t="str">
        <f>'Curs, Seminar'!B93</f>
        <v/>
      </c>
      <c r="B94" s="105" t="str">
        <f>IF(NOT(ISBLANK('Curs, Seminar'!C93)),'Curs, Seminar'!C93,"")</f>
        <v/>
      </c>
      <c r="C94" s="95" t="str">
        <f>IF('Curs, Seminar'!E93&lt;&gt;"a","",'Curs, Seminar'!E93)</f>
        <v/>
      </c>
      <c r="D94" s="95" t="str">
        <f>IF('Curs, Seminar'!F93&lt;&gt;"a","",'Curs, Seminar'!F93)</f>
        <v/>
      </c>
      <c r="E94" s="95" t="str">
        <f>IF('Curs, Seminar'!G93&lt;&gt;"a","",'Curs, Seminar'!G93)</f>
        <v/>
      </c>
      <c r="F94" s="95" t="str">
        <f>IF('Curs, Seminar'!H93&lt;&gt;"a","",'Curs, Seminar'!H93)</f>
        <v/>
      </c>
      <c r="G94" s="95" t="str">
        <f>IF('Curs, Seminar'!I93&lt;&gt;"a","",'Curs, Seminar'!I93)</f>
        <v/>
      </c>
      <c r="H94" s="95" t="str">
        <f>IF('Curs, Seminar'!J93&lt;&gt;"a","",'Curs, Seminar'!J93)</f>
        <v/>
      </c>
      <c r="I94" s="95" t="str">
        <f>IF('Curs, Seminar'!K93&lt;&gt;"a","",'Curs, Seminar'!K93)</f>
        <v/>
      </c>
      <c r="J94" s="95" t="str">
        <f>IF('Curs, Seminar'!L93&lt;&gt;"a","",'Curs, Seminar'!L93)</f>
        <v/>
      </c>
      <c r="K94" s="95" t="str">
        <f>IF('Curs, Seminar'!M93&lt;&gt;"a","",'Curs, Seminar'!M93)</f>
        <v/>
      </c>
      <c r="L94" s="95" t="str">
        <f>IF('Curs, Seminar'!N93&lt;&gt;"a","",'Curs, Seminar'!N93)</f>
        <v/>
      </c>
      <c r="M94" s="95" t="str">
        <f>IF('Curs, Seminar'!O93&lt;&gt;"a","",'Curs, Seminar'!O93)</f>
        <v/>
      </c>
      <c r="N94" s="95" t="str">
        <f>IF('Curs, Seminar'!P93&lt;&gt;"a","",'Curs, Seminar'!P93)</f>
        <v/>
      </c>
      <c r="O94" s="95" t="str">
        <f>IF('Curs, Seminar'!Q93&lt;&gt;"a","",'Curs, Seminar'!Q93)</f>
        <v/>
      </c>
      <c r="P94" s="95" t="str">
        <f>IF('Curs, Seminar'!R93&lt;&gt;"a","",'Curs, Seminar'!R93)</f>
        <v/>
      </c>
      <c r="Q94" s="95" t="str">
        <f>IF('Curs, Seminar'!S93&lt;&gt;"a","",'Curs, Seminar'!S93)</f>
        <v/>
      </c>
      <c r="R94" s="95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2"/>
      <c r="AG94" s="92"/>
      <c r="AH94" s="90"/>
    </row>
    <row r="95" spans="1:34" ht="19.95" customHeight="1" x14ac:dyDescent="0.3">
      <c r="A95" s="104" t="str">
        <f>'Curs, Seminar'!B94</f>
        <v/>
      </c>
      <c r="B95" s="105" t="str">
        <f>IF(NOT(ISBLANK('Curs, Seminar'!C94)),'Curs, Seminar'!C94,"")</f>
        <v/>
      </c>
      <c r="C95" s="95" t="str">
        <f>IF('Curs, Seminar'!E94&lt;&gt;"a","",'Curs, Seminar'!E94)</f>
        <v/>
      </c>
      <c r="D95" s="95" t="str">
        <f>IF('Curs, Seminar'!F94&lt;&gt;"a","",'Curs, Seminar'!F94)</f>
        <v/>
      </c>
      <c r="E95" s="95" t="str">
        <f>IF('Curs, Seminar'!G94&lt;&gt;"a","",'Curs, Seminar'!G94)</f>
        <v/>
      </c>
      <c r="F95" s="95" t="str">
        <f>IF('Curs, Seminar'!H94&lt;&gt;"a","",'Curs, Seminar'!H94)</f>
        <v/>
      </c>
      <c r="G95" s="95" t="str">
        <f>IF('Curs, Seminar'!I94&lt;&gt;"a","",'Curs, Seminar'!I94)</f>
        <v/>
      </c>
      <c r="H95" s="95" t="str">
        <f>IF('Curs, Seminar'!J94&lt;&gt;"a","",'Curs, Seminar'!J94)</f>
        <v/>
      </c>
      <c r="I95" s="95" t="str">
        <f>IF('Curs, Seminar'!K94&lt;&gt;"a","",'Curs, Seminar'!K94)</f>
        <v/>
      </c>
      <c r="J95" s="95" t="str">
        <f>IF('Curs, Seminar'!L94&lt;&gt;"a","",'Curs, Seminar'!L94)</f>
        <v/>
      </c>
      <c r="K95" s="95" t="str">
        <f>IF('Curs, Seminar'!M94&lt;&gt;"a","",'Curs, Seminar'!M94)</f>
        <v/>
      </c>
      <c r="L95" s="95" t="str">
        <f>IF('Curs, Seminar'!N94&lt;&gt;"a","",'Curs, Seminar'!N94)</f>
        <v/>
      </c>
      <c r="M95" s="95" t="str">
        <f>IF('Curs, Seminar'!O94&lt;&gt;"a","",'Curs, Seminar'!O94)</f>
        <v/>
      </c>
      <c r="N95" s="95" t="str">
        <f>IF('Curs, Seminar'!P94&lt;&gt;"a","",'Curs, Seminar'!P94)</f>
        <v/>
      </c>
      <c r="O95" s="95" t="str">
        <f>IF('Curs, Seminar'!Q94&lt;&gt;"a","",'Curs, Seminar'!Q94)</f>
        <v/>
      </c>
      <c r="P95" s="95" t="str">
        <f>IF('Curs, Seminar'!R94&lt;&gt;"a","",'Curs, Seminar'!R94)</f>
        <v/>
      </c>
      <c r="Q95" s="95" t="str">
        <f>IF('Curs, Seminar'!S94&lt;&gt;"a","",'Curs, Seminar'!S94)</f>
        <v/>
      </c>
      <c r="R95" s="95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2"/>
      <c r="AG95" s="92"/>
      <c r="AH95" s="90"/>
    </row>
    <row r="96" spans="1:34" ht="19.95" customHeight="1" x14ac:dyDescent="0.3">
      <c r="A96" s="104" t="str">
        <f>'Curs, Seminar'!B95</f>
        <v/>
      </c>
      <c r="B96" s="105" t="str">
        <f>IF(NOT(ISBLANK('Curs, Seminar'!C95)),'Curs, Seminar'!C95,"")</f>
        <v/>
      </c>
      <c r="C96" s="95" t="str">
        <f>IF('Curs, Seminar'!E95&lt;&gt;"a","",'Curs, Seminar'!E95)</f>
        <v/>
      </c>
      <c r="D96" s="95" t="str">
        <f>IF('Curs, Seminar'!F95&lt;&gt;"a","",'Curs, Seminar'!F95)</f>
        <v/>
      </c>
      <c r="E96" s="95" t="str">
        <f>IF('Curs, Seminar'!G95&lt;&gt;"a","",'Curs, Seminar'!G95)</f>
        <v/>
      </c>
      <c r="F96" s="95" t="str">
        <f>IF('Curs, Seminar'!H95&lt;&gt;"a","",'Curs, Seminar'!H95)</f>
        <v/>
      </c>
      <c r="G96" s="95" t="str">
        <f>IF('Curs, Seminar'!I95&lt;&gt;"a","",'Curs, Seminar'!I95)</f>
        <v/>
      </c>
      <c r="H96" s="95" t="str">
        <f>IF('Curs, Seminar'!J95&lt;&gt;"a","",'Curs, Seminar'!J95)</f>
        <v/>
      </c>
      <c r="I96" s="95" t="str">
        <f>IF('Curs, Seminar'!K95&lt;&gt;"a","",'Curs, Seminar'!K95)</f>
        <v/>
      </c>
      <c r="J96" s="95" t="str">
        <f>IF('Curs, Seminar'!L95&lt;&gt;"a","",'Curs, Seminar'!L95)</f>
        <v/>
      </c>
      <c r="K96" s="95" t="str">
        <f>IF('Curs, Seminar'!M95&lt;&gt;"a","",'Curs, Seminar'!M95)</f>
        <v/>
      </c>
      <c r="L96" s="95" t="str">
        <f>IF('Curs, Seminar'!N95&lt;&gt;"a","",'Curs, Seminar'!N95)</f>
        <v/>
      </c>
      <c r="M96" s="95" t="str">
        <f>IF('Curs, Seminar'!O95&lt;&gt;"a","",'Curs, Seminar'!O95)</f>
        <v/>
      </c>
      <c r="N96" s="95" t="str">
        <f>IF('Curs, Seminar'!P95&lt;&gt;"a","",'Curs, Seminar'!P95)</f>
        <v/>
      </c>
      <c r="O96" s="95" t="str">
        <f>IF('Curs, Seminar'!Q95&lt;&gt;"a","",'Curs, Seminar'!Q95)</f>
        <v/>
      </c>
      <c r="P96" s="95" t="str">
        <f>IF('Curs, Seminar'!R95&lt;&gt;"a","",'Curs, Seminar'!R95)</f>
        <v/>
      </c>
      <c r="Q96" s="95" t="str">
        <f>IF('Curs, Seminar'!S95&lt;&gt;"a","",'Curs, Seminar'!S95)</f>
        <v/>
      </c>
      <c r="R96" s="95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2"/>
      <c r="AG96" s="92"/>
      <c r="AH96" s="90"/>
    </row>
    <row r="97" spans="1:34" ht="19.95" customHeight="1" x14ac:dyDescent="0.3">
      <c r="A97" s="104" t="str">
        <f>'Curs, Seminar'!B96</f>
        <v/>
      </c>
      <c r="B97" s="105" t="str">
        <f>IF(NOT(ISBLANK('Curs, Seminar'!C96)),'Curs, Seminar'!C96,"")</f>
        <v/>
      </c>
      <c r="C97" s="95" t="str">
        <f>IF('Curs, Seminar'!E96&lt;&gt;"a","",'Curs, Seminar'!E96)</f>
        <v/>
      </c>
      <c r="D97" s="95" t="str">
        <f>IF('Curs, Seminar'!F96&lt;&gt;"a","",'Curs, Seminar'!F96)</f>
        <v/>
      </c>
      <c r="E97" s="95" t="str">
        <f>IF('Curs, Seminar'!G96&lt;&gt;"a","",'Curs, Seminar'!G96)</f>
        <v/>
      </c>
      <c r="F97" s="95" t="str">
        <f>IF('Curs, Seminar'!H96&lt;&gt;"a","",'Curs, Seminar'!H96)</f>
        <v/>
      </c>
      <c r="G97" s="95" t="str">
        <f>IF('Curs, Seminar'!I96&lt;&gt;"a","",'Curs, Seminar'!I96)</f>
        <v/>
      </c>
      <c r="H97" s="95" t="str">
        <f>IF('Curs, Seminar'!J96&lt;&gt;"a","",'Curs, Seminar'!J96)</f>
        <v/>
      </c>
      <c r="I97" s="95" t="str">
        <f>IF('Curs, Seminar'!K96&lt;&gt;"a","",'Curs, Seminar'!K96)</f>
        <v/>
      </c>
      <c r="J97" s="95" t="str">
        <f>IF('Curs, Seminar'!L96&lt;&gt;"a","",'Curs, Seminar'!L96)</f>
        <v/>
      </c>
      <c r="K97" s="95" t="str">
        <f>IF('Curs, Seminar'!M96&lt;&gt;"a","",'Curs, Seminar'!M96)</f>
        <v/>
      </c>
      <c r="L97" s="95" t="str">
        <f>IF('Curs, Seminar'!N96&lt;&gt;"a","",'Curs, Seminar'!N96)</f>
        <v/>
      </c>
      <c r="M97" s="95" t="str">
        <f>IF('Curs, Seminar'!O96&lt;&gt;"a","",'Curs, Seminar'!O96)</f>
        <v/>
      </c>
      <c r="N97" s="95" t="str">
        <f>IF('Curs, Seminar'!P96&lt;&gt;"a","",'Curs, Seminar'!P96)</f>
        <v/>
      </c>
      <c r="O97" s="95" t="str">
        <f>IF('Curs, Seminar'!Q96&lt;&gt;"a","",'Curs, Seminar'!Q96)</f>
        <v/>
      </c>
      <c r="P97" s="95" t="str">
        <f>IF('Curs, Seminar'!R96&lt;&gt;"a","",'Curs, Seminar'!R96)</f>
        <v/>
      </c>
      <c r="Q97" s="95" t="str">
        <f>IF('Curs, Seminar'!S96&lt;&gt;"a","",'Curs, Seminar'!S96)</f>
        <v/>
      </c>
      <c r="R97" s="95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2"/>
      <c r="AG97" s="92"/>
      <c r="AH97" s="90"/>
    </row>
    <row r="98" spans="1:34" ht="19.95" customHeight="1" x14ac:dyDescent="0.3">
      <c r="A98" s="104" t="str">
        <f>'Curs, Seminar'!B97</f>
        <v/>
      </c>
      <c r="B98" s="105" t="str">
        <f>IF(NOT(ISBLANK('Curs, Seminar'!C97)),'Curs, Seminar'!C97,"")</f>
        <v/>
      </c>
      <c r="C98" s="95" t="str">
        <f>IF('Curs, Seminar'!E97&lt;&gt;"a","",'Curs, Seminar'!E97)</f>
        <v/>
      </c>
      <c r="D98" s="95" t="str">
        <f>IF('Curs, Seminar'!F97&lt;&gt;"a","",'Curs, Seminar'!F97)</f>
        <v/>
      </c>
      <c r="E98" s="95" t="str">
        <f>IF('Curs, Seminar'!G97&lt;&gt;"a","",'Curs, Seminar'!G97)</f>
        <v/>
      </c>
      <c r="F98" s="95" t="str">
        <f>IF('Curs, Seminar'!H97&lt;&gt;"a","",'Curs, Seminar'!H97)</f>
        <v/>
      </c>
      <c r="G98" s="95" t="str">
        <f>IF('Curs, Seminar'!I97&lt;&gt;"a","",'Curs, Seminar'!I97)</f>
        <v/>
      </c>
      <c r="H98" s="95" t="str">
        <f>IF('Curs, Seminar'!J97&lt;&gt;"a","",'Curs, Seminar'!J97)</f>
        <v/>
      </c>
      <c r="I98" s="95" t="str">
        <f>IF('Curs, Seminar'!K97&lt;&gt;"a","",'Curs, Seminar'!K97)</f>
        <v/>
      </c>
      <c r="J98" s="95" t="str">
        <f>IF('Curs, Seminar'!L97&lt;&gt;"a","",'Curs, Seminar'!L97)</f>
        <v/>
      </c>
      <c r="K98" s="95" t="str">
        <f>IF('Curs, Seminar'!M97&lt;&gt;"a","",'Curs, Seminar'!M97)</f>
        <v/>
      </c>
      <c r="L98" s="95" t="str">
        <f>IF('Curs, Seminar'!N97&lt;&gt;"a","",'Curs, Seminar'!N97)</f>
        <v/>
      </c>
      <c r="M98" s="95" t="str">
        <f>IF('Curs, Seminar'!O97&lt;&gt;"a","",'Curs, Seminar'!O97)</f>
        <v/>
      </c>
      <c r="N98" s="95" t="str">
        <f>IF('Curs, Seminar'!P97&lt;&gt;"a","",'Curs, Seminar'!P97)</f>
        <v/>
      </c>
      <c r="O98" s="95" t="str">
        <f>IF('Curs, Seminar'!Q97&lt;&gt;"a","",'Curs, Seminar'!Q97)</f>
        <v/>
      </c>
      <c r="P98" s="95" t="str">
        <f>IF('Curs, Seminar'!R97&lt;&gt;"a","",'Curs, Seminar'!R97)</f>
        <v/>
      </c>
      <c r="Q98" s="95" t="str">
        <f>IF('Curs, Seminar'!S97&lt;&gt;"a","",'Curs, Seminar'!S97)</f>
        <v/>
      </c>
      <c r="R98" s="95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2"/>
      <c r="AG98" s="92"/>
      <c r="AH98" s="90"/>
    </row>
    <row r="99" spans="1:34" ht="19.95" customHeight="1" x14ac:dyDescent="0.3">
      <c r="A99" s="104" t="str">
        <f>'Curs, Seminar'!B98</f>
        <v/>
      </c>
      <c r="B99" s="105" t="str">
        <f>IF(NOT(ISBLANK('Curs, Seminar'!C98)),'Curs, Seminar'!C98,"")</f>
        <v/>
      </c>
      <c r="C99" s="95" t="str">
        <f>IF('Curs, Seminar'!E98&lt;&gt;"a","",'Curs, Seminar'!E98)</f>
        <v/>
      </c>
      <c r="D99" s="95" t="str">
        <f>IF('Curs, Seminar'!F98&lt;&gt;"a","",'Curs, Seminar'!F98)</f>
        <v/>
      </c>
      <c r="E99" s="95" t="str">
        <f>IF('Curs, Seminar'!G98&lt;&gt;"a","",'Curs, Seminar'!G98)</f>
        <v/>
      </c>
      <c r="F99" s="95" t="str">
        <f>IF('Curs, Seminar'!H98&lt;&gt;"a","",'Curs, Seminar'!H98)</f>
        <v/>
      </c>
      <c r="G99" s="95" t="str">
        <f>IF('Curs, Seminar'!I98&lt;&gt;"a","",'Curs, Seminar'!I98)</f>
        <v/>
      </c>
      <c r="H99" s="95" t="str">
        <f>IF('Curs, Seminar'!J98&lt;&gt;"a","",'Curs, Seminar'!J98)</f>
        <v/>
      </c>
      <c r="I99" s="95" t="str">
        <f>IF('Curs, Seminar'!K98&lt;&gt;"a","",'Curs, Seminar'!K98)</f>
        <v/>
      </c>
      <c r="J99" s="95" t="str">
        <f>IF('Curs, Seminar'!L98&lt;&gt;"a","",'Curs, Seminar'!L98)</f>
        <v/>
      </c>
      <c r="K99" s="95" t="str">
        <f>IF('Curs, Seminar'!M98&lt;&gt;"a","",'Curs, Seminar'!M98)</f>
        <v/>
      </c>
      <c r="L99" s="95" t="str">
        <f>IF('Curs, Seminar'!N98&lt;&gt;"a","",'Curs, Seminar'!N98)</f>
        <v/>
      </c>
      <c r="M99" s="95" t="str">
        <f>IF('Curs, Seminar'!O98&lt;&gt;"a","",'Curs, Seminar'!O98)</f>
        <v/>
      </c>
      <c r="N99" s="95" t="str">
        <f>IF('Curs, Seminar'!P98&lt;&gt;"a","",'Curs, Seminar'!P98)</f>
        <v/>
      </c>
      <c r="O99" s="95" t="str">
        <f>IF('Curs, Seminar'!Q98&lt;&gt;"a","",'Curs, Seminar'!Q98)</f>
        <v/>
      </c>
      <c r="P99" s="95" t="str">
        <f>IF('Curs, Seminar'!R98&lt;&gt;"a","",'Curs, Seminar'!R98)</f>
        <v/>
      </c>
      <c r="Q99" s="95" t="str">
        <f>IF('Curs, Seminar'!S98&lt;&gt;"a","",'Curs, Seminar'!S98)</f>
        <v/>
      </c>
      <c r="R99" s="95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2"/>
      <c r="AG99" s="92"/>
      <c r="AH99" s="90"/>
    </row>
    <row r="100" spans="1:34" ht="19.95" customHeight="1" x14ac:dyDescent="0.3">
      <c r="A100" s="104" t="str">
        <f>'Curs, Seminar'!B99</f>
        <v/>
      </c>
      <c r="B100" s="105" t="str">
        <f>IF(NOT(ISBLANK('Curs, Seminar'!C99)),'Curs, Seminar'!C99,"")</f>
        <v/>
      </c>
      <c r="C100" s="95" t="str">
        <f>IF('Curs, Seminar'!E99&lt;&gt;"a","",'Curs, Seminar'!E99)</f>
        <v/>
      </c>
      <c r="D100" s="95" t="str">
        <f>IF('Curs, Seminar'!F99&lt;&gt;"a","",'Curs, Seminar'!F99)</f>
        <v/>
      </c>
      <c r="E100" s="95" t="str">
        <f>IF('Curs, Seminar'!G99&lt;&gt;"a","",'Curs, Seminar'!G99)</f>
        <v/>
      </c>
      <c r="F100" s="95" t="str">
        <f>IF('Curs, Seminar'!H99&lt;&gt;"a","",'Curs, Seminar'!H99)</f>
        <v/>
      </c>
      <c r="G100" s="95" t="str">
        <f>IF('Curs, Seminar'!I99&lt;&gt;"a","",'Curs, Seminar'!I99)</f>
        <v/>
      </c>
      <c r="H100" s="95" t="str">
        <f>IF('Curs, Seminar'!J99&lt;&gt;"a","",'Curs, Seminar'!J99)</f>
        <v/>
      </c>
      <c r="I100" s="95" t="str">
        <f>IF('Curs, Seminar'!K99&lt;&gt;"a","",'Curs, Seminar'!K99)</f>
        <v/>
      </c>
      <c r="J100" s="95" t="str">
        <f>IF('Curs, Seminar'!L99&lt;&gt;"a","",'Curs, Seminar'!L99)</f>
        <v/>
      </c>
      <c r="K100" s="95" t="str">
        <f>IF('Curs, Seminar'!M99&lt;&gt;"a","",'Curs, Seminar'!M99)</f>
        <v/>
      </c>
      <c r="L100" s="95" t="str">
        <f>IF('Curs, Seminar'!N99&lt;&gt;"a","",'Curs, Seminar'!N99)</f>
        <v/>
      </c>
      <c r="M100" s="95" t="str">
        <f>IF('Curs, Seminar'!O99&lt;&gt;"a","",'Curs, Seminar'!O99)</f>
        <v/>
      </c>
      <c r="N100" s="95" t="str">
        <f>IF('Curs, Seminar'!P99&lt;&gt;"a","",'Curs, Seminar'!P99)</f>
        <v/>
      </c>
      <c r="O100" s="95" t="str">
        <f>IF('Curs, Seminar'!Q99&lt;&gt;"a","",'Curs, Seminar'!Q99)</f>
        <v/>
      </c>
      <c r="P100" s="95" t="str">
        <f>IF('Curs, Seminar'!R99&lt;&gt;"a","",'Curs, Seminar'!R99)</f>
        <v/>
      </c>
      <c r="Q100" s="95" t="str">
        <f>IF('Curs, Seminar'!S99&lt;&gt;"a","",'Curs, Seminar'!S99)</f>
        <v/>
      </c>
      <c r="R100" s="95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2"/>
      <c r="AG100" s="92"/>
      <c r="AH100" s="90"/>
    </row>
    <row r="101" spans="1:34" ht="19.95" customHeight="1" x14ac:dyDescent="0.3">
      <c r="A101" s="104" t="str">
        <f>'Curs, Seminar'!B100</f>
        <v/>
      </c>
      <c r="B101" s="105" t="str">
        <f>IF(NOT(ISBLANK('Curs, Seminar'!C100)),'Curs, Seminar'!C100,"")</f>
        <v/>
      </c>
      <c r="C101" s="95" t="str">
        <f>IF('Curs, Seminar'!E100&lt;&gt;"a","",'Curs, Seminar'!E100)</f>
        <v/>
      </c>
      <c r="D101" s="95" t="str">
        <f>IF('Curs, Seminar'!F100&lt;&gt;"a","",'Curs, Seminar'!F100)</f>
        <v/>
      </c>
      <c r="E101" s="95" t="str">
        <f>IF('Curs, Seminar'!G100&lt;&gt;"a","",'Curs, Seminar'!G100)</f>
        <v/>
      </c>
      <c r="F101" s="95" t="str">
        <f>IF('Curs, Seminar'!H100&lt;&gt;"a","",'Curs, Seminar'!H100)</f>
        <v/>
      </c>
      <c r="G101" s="95" t="str">
        <f>IF('Curs, Seminar'!I100&lt;&gt;"a","",'Curs, Seminar'!I100)</f>
        <v/>
      </c>
      <c r="H101" s="95" t="str">
        <f>IF('Curs, Seminar'!J100&lt;&gt;"a","",'Curs, Seminar'!J100)</f>
        <v/>
      </c>
      <c r="I101" s="95" t="str">
        <f>IF('Curs, Seminar'!K100&lt;&gt;"a","",'Curs, Seminar'!K100)</f>
        <v/>
      </c>
      <c r="J101" s="95" t="str">
        <f>IF('Curs, Seminar'!L100&lt;&gt;"a","",'Curs, Seminar'!L100)</f>
        <v/>
      </c>
      <c r="K101" s="95" t="str">
        <f>IF('Curs, Seminar'!M100&lt;&gt;"a","",'Curs, Seminar'!M100)</f>
        <v/>
      </c>
      <c r="L101" s="95" t="str">
        <f>IF('Curs, Seminar'!N100&lt;&gt;"a","",'Curs, Seminar'!N100)</f>
        <v/>
      </c>
      <c r="M101" s="95" t="str">
        <f>IF('Curs, Seminar'!O100&lt;&gt;"a","",'Curs, Seminar'!O100)</f>
        <v/>
      </c>
      <c r="N101" s="95" t="str">
        <f>IF('Curs, Seminar'!P100&lt;&gt;"a","",'Curs, Seminar'!P100)</f>
        <v/>
      </c>
      <c r="O101" s="95" t="str">
        <f>IF('Curs, Seminar'!Q100&lt;&gt;"a","",'Curs, Seminar'!Q100)</f>
        <v/>
      </c>
      <c r="P101" s="95" t="str">
        <f>IF('Curs, Seminar'!R100&lt;&gt;"a","",'Curs, Seminar'!R100)</f>
        <v/>
      </c>
      <c r="Q101" s="95" t="str">
        <f>IF('Curs, Seminar'!S100&lt;&gt;"a","",'Curs, Seminar'!S100)</f>
        <v/>
      </c>
      <c r="R101" s="95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2"/>
      <c r="AG101" s="92"/>
      <c r="AH101" s="90"/>
    </row>
    <row r="102" spans="1:34" ht="19.95" customHeight="1" x14ac:dyDescent="0.3">
      <c r="A102" s="104" t="str">
        <f>'Curs, Seminar'!B101</f>
        <v/>
      </c>
      <c r="B102" s="105" t="str">
        <f>IF(NOT(ISBLANK('Curs, Seminar'!C101)),'Curs, Seminar'!C101,"")</f>
        <v/>
      </c>
      <c r="C102" s="95" t="str">
        <f>IF('Curs, Seminar'!E101&lt;&gt;"a","",'Curs, Seminar'!E101)</f>
        <v/>
      </c>
      <c r="D102" s="95" t="str">
        <f>IF('Curs, Seminar'!F101&lt;&gt;"a","",'Curs, Seminar'!F101)</f>
        <v/>
      </c>
      <c r="E102" s="95" t="str">
        <f>IF('Curs, Seminar'!G101&lt;&gt;"a","",'Curs, Seminar'!G101)</f>
        <v/>
      </c>
      <c r="F102" s="95" t="str">
        <f>IF('Curs, Seminar'!H101&lt;&gt;"a","",'Curs, Seminar'!H101)</f>
        <v/>
      </c>
      <c r="G102" s="95" t="str">
        <f>IF('Curs, Seminar'!I101&lt;&gt;"a","",'Curs, Seminar'!I101)</f>
        <v/>
      </c>
      <c r="H102" s="95" t="str">
        <f>IF('Curs, Seminar'!J101&lt;&gt;"a","",'Curs, Seminar'!J101)</f>
        <v/>
      </c>
      <c r="I102" s="95" t="str">
        <f>IF('Curs, Seminar'!K101&lt;&gt;"a","",'Curs, Seminar'!K101)</f>
        <v/>
      </c>
      <c r="J102" s="95" t="str">
        <f>IF('Curs, Seminar'!L101&lt;&gt;"a","",'Curs, Seminar'!L101)</f>
        <v/>
      </c>
      <c r="K102" s="95" t="str">
        <f>IF('Curs, Seminar'!M101&lt;&gt;"a","",'Curs, Seminar'!M101)</f>
        <v/>
      </c>
      <c r="L102" s="95" t="str">
        <f>IF('Curs, Seminar'!N101&lt;&gt;"a","",'Curs, Seminar'!N101)</f>
        <v/>
      </c>
      <c r="M102" s="95" t="str">
        <f>IF('Curs, Seminar'!O101&lt;&gt;"a","",'Curs, Seminar'!O101)</f>
        <v/>
      </c>
      <c r="N102" s="95" t="str">
        <f>IF('Curs, Seminar'!P101&lt;&gt;"a","",'Curs, Seminar'!P101)</f>
        <v/>
      </c>
      <c r="O102" s="95" t="str">
        <f>IF('Curs, Seminar'!Q101&lt;&gt;"a","",'Curs, Seminar'!Q101)</f>
        <v/>
      </c>
      <c r="P102" s="95" t="str">
        <f>IF('Curs, Seminar'!R101&lt;&gt;"a","",'Curs, Seminar'!R101)</f>
        <v/>
      </c>
      <c r="Q102" s="95" t="str">
        <f>IF('Curs, Seminar'!S101&lt;&gt;"a","",'Curs, Seminar'!S101)</f>
        <v/>
      </c>
      <c r="R102" s="95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2"/>
      <c r="AG102" s="92"/>
      <c r="AH102" s="90"/>
    </row>
    <row r="103" spans="1:34" ht="19.95" customHeight="1" x14ac:dyDescent="0.3">
      <c r="A103" s="104" t="str">
        <f>'Curs, Seminar'!B102</f>
        <v/>
      </c>
      <c r="B103" s="105" t="str">
        <f>IF(NOT(ISBLANK('Curs, Seminar'!C102)),'Curs, Seminar'!C102,"")</f>
        <v/>
      </c>
      <c r="C103" s="95" t="str">
        <f>IF('Curs, Seminar'!E102&lt;&gt;"a","",'Curs, Seminar'!E102)</f>
        <v/>
      </c>
      <c r="D103" s="95" t="str">
        <f>IF('Curs, Seminar'!F102&lt;&gt;"a","",'Curs, Seminar'!F102)</f>
        <v/>
      </c>
      <c r="E103" s="95" t="str">
        <f>IF('Curs, Seminar'!G102&lt;&gt;"a","",'Curs, Seminar'!G102)</f>
        <v/>
      </c>
      <c r="F103" s="95" t="str">
        <f>IF('Curs, Seminar'!H102&lt;&gt;"a","",'Curs, Seminar'!H102)</f>
        <v/>
      </c>
      <c r="G103" s="95" t="str">
        <f>IF('Curs, Seminar'!I102&lt;&gt;"a","",'Curs, Seminar'!I102)</f>
        <v/>
      </c>
      <c r="H103" s="95" t="str">
        <f>IF('Curs, Seminar'!J102&lt;&gt;"a","",'Curs, Seminar'!J102)</f>
        <v/>
      </c>
      <c r="I103" s="95" t="str">
        <f>IF('Curs, Seminar'!K102&lt;&gt;"a","",'Curs, Seminar'!K102)</f>
        <v/>
      </c>
      <c r="J103" s="95" t="str">
        <f>IF('Curs, Seminar'!L102&lt;&gt;"a","",'Curs, Seminar'!L102)</f>
        <v/>
      </c>
      <c r="K103" s="95" t="str">
        <f>IF('Curs, Seminar'!M102&lt;&gt;"a","",'Curs, Seminar'!M102)</f>
        <v/>
      </c>
      <c r="L103" s="95" t="str">
        <f>IF('Curs, Seminar'!N102&lt;&gt;"a","",'Curs, Seminar'!N102)</f>
        <v/>
      </c>
      <c r="M103" s="95" t="str">
        <f>IF('Curs, Seminar'!O102&lt;&gt;"a","",'Curs, Seminar'!O102)</f>
        <v/>
      </c>
      <c r="N103" s="95" t="str">
        <f>IF('Curs, Seminar'!P102&lt;&gt;"a","",'Curs, Seminar'!P102)</f>
        <v/>
      </c>
      <c r="O103" s="95" t="str">
        <f>IF('Curs, Seminar'!Q102&lt;&gt;"a","",'Curs, Seminar'!Q102)</f>
        <v/>
      </c>
      <c r="P103" s="95" t="str">
        <f>IF('Curs, Seminar'!R102&lt;&gt;"a","",'Curs, Seminar'!R102)</f>
        <v/>
      </c>
      <c r="Q103" s="95" t="str">
        <f>IF('Curs, Seminar'!S102&lt;&gt;"a","",'Curs, Seminar'!S102)</f>
        <v/>
      </c>
      <c r="R103" s="95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2"/>
      <c r="AG103" s="92"/>
      <c r="AH103" s="90"/>
    </row>
    <row r="104" spans="1:34" ht="19.95" customHeight="1" x14ac:dyDescent="0.3">
      <c r="A104" s="104" t="str">
        <f>'Curs, Seminar'!B103</f>
        <v/>
      </c>
      <c r="B104" s="105" t="str">
        <f>IF(NOT(ISBLANK('Curs, Seminar'!C103)),'Curs, Seminar'!C103,"")</f>
        <v/>
      </c>
      <c r="C104" s="95" t="str">
        <f>IF('Curs, Seminar'!E103&lt;&gt;"a","",'Curs, Seminar'!E103)</f>
        <v/>
      </c>
      <c r="D104" s="95" t="str">
        <f>IF('Curs, Seminar'!F103&lt;&gt;"a","",'Curs, Seminar'!F103)</f>
        <v/>
      </c>
      <c r="E104" s="95" t="str">
        <f>IF('Curs, Seminar'!G103&lt;&gt;"a","",'Curs, Seminar'!G103)</f>
        <v/>
      </c>
      <c r="F104" s="95" t="str">
        <f>IF('Curs, Seminar'!H103&lt;&gt;"a","",'Curs, Seminar'!H103)</f>
        <v/>
      </c>
      <c r="G104" s="95" t="str">
        <f>IF('Curs, Seminar'!I103&lt;&gt;"a","",'Curs, Seminar'!I103)</f>
        <v/>
      </c>
      <c r="H104" s="95" t="str">
        <f>IF('Curs, Seminar'!J103&lt;&gt;"a","",'Curs, Seminar'!J103)</f>
        <v/>
      </c>
      <c r="I104" s="95" t="str">
        <f>IF('Curs, Seminar'!K103&lt;&gt;"a","",'Curs, Seminar'!K103)</f>
        <v/>
      </c>
      <c r="J104" s="95" t="str">
        <f>IF('Curs, Seminar'!L103&lt;&gt;"a","",'Curs, Seminar'!L103)</f>
        <v/>
      </c>
      <c r="K104" s="95" t="str">
        <f>IF('Curs, Seminar'!M103&lt;&gt;"a","",'Curs, Seminar'!M103)</f>
        <v/>
      </c>
      <c r="L104" s="95" t="str">
        <f>IF('Curs, Seminar'!N103&lt;&gt;"a","",'Curs, Seminar'!N103)</f>
        <v/>
      </c>
      <c r="M104" s="95" t="str">
        <f>IF('Curs, Seminar'!O103&lt;&gt;"a","",'Curs, Seminar'!O103)</f>
        <v/>
      </c>
      <c r="N104" s="95" t="str">
        <f>IF('Curs, Seminar'!P103&lt;&gt;"a","",'Curs, Seminar'!P103)</f>
        <v/>
      </c>
      <c r="O104" s="95" t="str">
        <f>IF('Curs, Seminar'!Q103&lt;&gt;"a","",'Curs, Seminar'!Q103)</f>
        <v/>
      </c>
      <c r="P104" s="95" t="str">
        <f>IF('Curs, Seminar'!R103&lt;&gt;"a","",'Curs, Seminar'!R103)</f>
        <v/>
      </c>
      <c r="Q104" s="95" t="str">
        <f>IF('Curs, Seminar'!S103&lt;&gt;"a","",'Curs, Seminar'!S103)</f>
        <v/>
      </c>
      <c r="R104" s="95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2"/>
      <c r="AG104" s="92"/>
      <c r="AH104" s="90"/>
    </row>
    <row r="105" spans="1:34" ht="19.95" customHeight="1" x14ac:dyDescent="0.3">
      <c r="A105" s="104" t="str">
        <f>'Curs, Seminar'!B104</f>
        <v/>
      </c>
      <c r="B105" s="105" t="str">
        <f>IF(NOT(ISBLANK('Curs, Seminar'!C104)),'Curs, Seminar'!C104,"")</f>
        <v/>
      </c>
      <c r="C105" s="95" t="str">
        <f>IF('Curs, Seminar'!E104&lt;&gt;"a","",'Curs, Seminar'!E104)</f>
        <v/>
      </c>
      <c r="D105" s="95" t="str">
        <f>IF('Curs, Seminar'!F104&lt;&gt;"a","",'Curs, Seminar'!F104)</f>
        <v/>
      </c>
      <c r="E105" s="95" t="str">
        <f>IF('Curs, Seminar'!G104&lt;&gt;"a","",'Curs, Seminar'!G104)</f>
        <v/>
      </c>
      <c r="F105" s="95" t="str">
        <f>IF('Curs, Seminar'!H104&lt;&gt;"a","",'Curs, Seminar'!H104)</f>
        <v/>
      </c>
      <c r="G105" s="95" t="str">
        <f>IF('Curs, Seminar'!I104&lt;&gt;"a","",'Curs, Seminar'!I104)</f>
        <v/>
      </c>
      <c r="H105" s="95" t="str">
        <f>IF('Curs, Seminar'!J104&lt;&gt;"a","",'Curs, Seminar'!J104)</f>
        <v/>
      </c>
      <c r="I105" s="95" t="str">
        <f>IF('Curs, Seminar'!K104&lt;&gt;"a","",'Curs, Seminar'!K104)</f>
        <v/>
      </c>
      <c r="J105" s="95" t="str">
        <f>IF('Curs, Seminar'!L104&lt;&gt;"a","",'Curs, Seminar'!L104)</f>
        <v/>
      </c>
      <c r="K105" s="95" t="str">
        <f>IF('Curs, Seminar'!M104&lt;&gt;"a","",'Curs, Seminar'!M104)</f>
        <v/>
      </c>
      <c r="L105" s="95" t="str">
        <f>IF('Curs, Seminar'!N104&lt;&gt;"a","",'Curs, Seminar'!N104)</f>
        <v/>
      </c>
      <c r="M105" s="95" t="str">
        <f>IF('Curs, Seminar'!O104&lt;&gt;"a","",'Curs, Seminar'!O104)</f>
        <v/>
      </c>
      <c r="N105" s="95" t="str">
        <f>IF('Curs, Seminar'!P104&lt;&gt;"a","",'Curs, Seminar'!P104)</f>
        <v/>
      </c>
      <c r="O105" s="95" t="str">
        <f>IF('Curs, Seminar'!Q104&lt;&gt;"a","",'Curs, Seminar'!Q104)</f>
        <v/>
      </c>
      <c r="P105" s="95" t="str">
        <f>IF('Curs, Seminar'!R104&lt;&gt;"a","",'Curs, Seminar'!R104)</f>
        <v/>
      </c>
      <c r="Q105" s="95" t="str">
        <f>IF('Curs, Seminar'!S104&lt;&gt;"a","",'Curs, Seminar'!S104)</f>
        <v/>
      </c>
      <c r="R105" s="95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2"/>
      <c r="AG105" s="92"/>
      <c r="AH105" s="90"/>
    </row>
    <row r="106" spans="1:34" ht="19.95" customHeight="1" x14ac:dyDescent="0.3">
      <c r="A106" s="104" t="str">
        <f>'Curs, Seminar'!B105</f>
        <v/>
      </c>
      <c r="B106" s="105" t="str">
        <f>IF(NOT(ISBLANK('Curs, Seminar'!C105)),'Curs, Seminar'!C105,"")</f>
        <v/>
      </c>
      <c r="C106" s="95" t="str">
        <f>IF('Curs, Seminar'!E105&lt;&gt;"a","",'Curs, Seminar'!E105)</f>
        <v/>
      </c>
      <c r="D106" s="95" t="str">
        <f>IF('Curs, Seminar'!F105&lt;&gt;"a","",'Curs, Seminar'!F105)</f>
        <v/>
      </c>
      <c r="E106" s="95" t="str">
        <f>IF('Curs, Seminar'!G105&lt;&gt;"a","",'Curs, Seminar'!G105)</f>
        <v/>
      </c>
      <c r="F106" s="95" t="str">
        <f>IF('Curs, Seminar'!H105&lt;&gt;"a","",'Curs, Seminar'!H105)</f>
        <v/>
      </c>
      <c r="G106" s="95" t="str">
        <f>IF('Curs, Seminar'!I105&lt;&gt;"a","",'Curs, Seminar'!I105)</f>
        <v/>
      </c>
      <c r="H106" s="95" t="str">
        <f>IF('Curs, Seminar'!J105&lt;&gt;"a","",'Curs, Seminar'!J105)</f>
        <v/>
      </c>
      <c r="I106" s="95" t="str">
        <f>IF('Curs, Seminar'!K105&lt;&gt;"a","",'Curs, Seminar'!K105)</f>
        <v/>
      </c>
      <c r="J106" s="95" t="str">
        <f>IF('Curs, Seminar'!L105&lt;&gt;"a","",'Curs, Seminar'!L105)</f>
        <v/>
      </c>
      <c r="K106" s="95" t="str">
        <f>IF('Curs, Seminar'!M105&lt;&gt;"a","",'Curs, Seminar'!M105)</f>
        <v/>
      </c>
      <c r="L106" s="95" t="str">
        <f>IF('Curs, Seminar'!N105&lt;&gt;"a","",'Curs, Seminar'!N105)</f>
        <v/>
      </c>
      <c r="M106" s="95" t="str">
        <f>IF('Curs, Seminar'!O105&lt;&gt;"a","",'Curs, Seminar'!O105)</f>
        <v/>
      </c>
      <c r="N106" s="95" t="str">
        <f>IF('Curs, Seminar'!P105&lt;&gt;"a","",'Curs, Seminar'!P105)</f>
        <v/>
      </c>
      <c r="O106" s="95" t="str">
        <f>IF('Curs, Seminar'!Q105&lt;&gt;"a","",'Curs, Seminar'!Q105)</f>
        <v/>
      </c>
      <c r="P106" s="95" t="str">
        <f>IF('Curs, Seminar'!R105&lt;&gt;"a","",'Curs, Seminar'!R105)</f>
        <v/>
      </c>
      <c r="Q106" s="95" t="str">
        <f>IF('Curs, Seminar'!S105&lt;&gt;"a","",'Curs, Seminar'!S105)</f>
        <v/>
      </c>
      <c r="R106" s="95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2"/>
      <c r="AG106" s="92"/>
      <c r="AH106" s="90"/>
    </row>
  </sheetData>
  <mergeCells count="37"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</mergeCells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M106"/>
  <sheetViews>
    <sheetView topLeftCell="A25" zoomScale="70" zoomScaleNormal="70" workbookViewId="0">
      <selection activeCell="Y5" sqref="Y5:Y6"/>
    </sheetView>
  </sheetViews>
  <sheetFormatPr defaultColWidth="9.109375" defaultRowHeight="15.6" x14ac:dyDescent="0.3"/>
  <cols>
    <col min="1" max="1" width="4.88671875" style="86" customWidth="1"/>
    <col min="2" max="2" width="31.109375" style="86" customWidth="1"/>
    <col min="3" max="31" width="4.33203125" style="86" customWidth="1"/>
    <col min="32" max="33" width="6.33203125" style="86" customWidth="1"/>
    <col min="34" max="34" width="12.109375" style="86" customWidth="1"/>
    <col min="35" max="36" width="9.109375" style="86"/>
    <col min="37" max="37" width="120" style="86" customWidth="1"/>
    <col min="38" max="38" width="8" style="86" customWidth="1"/>
    <col min="39" max="39" width="19.6640625" style="86" customWidth="1"/>
    <col min="40" max="47" width="9.109375" style="86"/>
    <col min="48" max="48" width="9.109375" style="86" customWidth="1"/>
    <col min="49" max="16384" width="9.109375" style="86"/>
  </cols>
  <sheetData>
    <row r="1" spans="1:39" x14ac:dyDescent="0.3">
      <c r="AK1" s="87" t="s">
        <v>82</v>
      </c>
    </row>
    <row r="2" spans="1:39" x14ac:dyDescent="0.3">
      <c r="AJ2" s="86" t="s">
        <v>94</v>
      </c>
    </row>
    <row r="3" spans="1:39" x14ac:dyDescent="0.3">
      <c r="B3" s="87" t="s">
        <v>83</v>
      </c>
      <c r="AJ3" s="86" t="s">
        <v>117</v>
      </c>
      <c r="AK3" s="87"/>
    </row>
    <row r="4" spans="1:39" ht="18" x14ac:dyDescent="0.35">
      <c r="C4" s="163" t="s">
        <v>99</v>
      </c>
      <c r="D4" s="163"/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AJ4" s="86" t="s">
        <v>96</v>
      </c>
      <c r="AK4" s="88"/>
    </row>
    <row r="5" spans="1:39" ht="15.6" customHeight="1" x14ac:dyDescent="0.3">
      <c r="A5" s="174" t="s">
        <v>84</v>
      </c>
      <c r="B5" s="174" t="s">
        <v>93</v>
      </c>
      <c r="C5" s="161" t="str">
        <f>IF('Curs, Seminar'!U5&lt;&gt;"",'Curs, Seminar'!U5,"")</f>
        <v>6.09</v>
      </c>
      <c r="D5" s="161" t="str">
        <f>IF('Curs, Seminar'!V5&lt;&gt;"",'Curs, Seminar'!V5,"")</f>
        <v>7.09</v>
      </c>
      <c r="E5" s="161" t="str">
        <f>IF('Curs, Seminar'!W5&lt;&gt;"",'Curs, Seminar'!W5,"")</f>
        <v/>
      </c>
      <c r="F5" s="161" t="str">
        <f>IF('Curs, Seminar'!X5&lt;&gt;"",'Curs, Seminar'!X5,"")</f>
        <v/>
      </c>
      <c r="G5" s="161" t="str">
        <f>IF('Curs, Seminar'!Y5&lt;&gt;"",'Curs, Seminar'!Y5,"")</f>
        <v/>
      </c>
      <c r="H5" s="161" t="str">
        <f>IF('Curs, Seminar'!Z5&lt;&gt;"",'Curs, Seminar'!Z5,"")</f>
        <v/>
      </c>
      <c r="I5" s="161" t="str">
        <f>IF('Curs, Seminar'!AA5&lt;&gt;"",'Curs, Seminar'!AA5,"")</f>
        <v/>
      </c>
      <c r="J5" s="161" t="str">
        <f>IF('Curs, Seminar'!AB5&lt;&gt;"",'Curs, Seminar'!AB5,"")</f>
        <v/>
      </c>
      <c r="K5" s="161" t="str">
        <f>IF('Curs, Seminar'!AC5&lt;&gt;"",'Curs, Seminar'!AC5,"")</f>
        <v/>
      </c>
      <c r="L5" s="161" t="str">
        <f>IF('Curs, Seminar'!AD5&lt;&gt;"",'Curs, Seminar'!AD5,"")</f>
        <v/>
      </c>
      <c r="M5" s="161" t="str">
        <f>IF('Curs, Seminar'!AE5&lt;&gt;"",'Curs, Seminar'!AE5,"")</f>
        <v/>
      </c>
      <c r="N5" s="161" t="str">
        <f>IF('Curs, Seminar'!AF5&lt;&gt;"",'Curs, Seminar'!AF5,"")</f>
        <v/>
      </c>
      <c r="O5" s="161" t="str">
        <f>IF('Curs, Seminar'!AG5&lt;&gt;"",'Curs, Seminar'!AG5,"")</f>
        <v/>
      </c>
      <c r="P5" s="161" t="str">
        <f>IF('Curs, Seminar'!AH5&lt;&gt;"",'Curs, Seminar'!AH5,"")</f>
        <v/>
      </c>
      <c r="Q5" s="161" t="str">
        <f>IF('Curs, Seminar'!AI5&lt;&gt;"",'Curs, Seminar'!AI5,"")</f>
        <v>fin sem</v>
      </c>
      <c r="R5" s="165"/>
      <c r="S5" s="165"/>
      <c r="T5" s="165"/>
      <c r="U5" s="165"/>
      <c r="V5" s="165"/>
      <c r="W5" s="165"/>
      <c r="X5" s="165"/>
      <c r="Y5" s="165"/>
      <c r="Z5" s="165"/>
      <c r="AA5" s="165"/>
      <c r="AB5" s="161"/>
      <c r="AC5" s="161"/>
      <c r="AD5" s="161"/>
      <c r="AE5" s="169"/>
      <c r="AF5" s="171" t="s">
        <v>85</v>
      </c>
      <c r="AG5" s="171"/>
      <c r="AH5" s="171"/>
      <c r="AJ5" s="172" t="s">
        <v>86</v>
      </c>
      <c r="AK5" s="172" t="s">
        <v>87</v>
      </c>
      <c r="AL5" s="172" t="s">
        <v>88</v>
      </c>
      <c r="AM5" s="172" t="s">
        <v>89</v>
      </c>
    </row>
    <row r="6" spans="1:39" ht="40.200000000000003" customHeight="1" x14ac:dyDescent="0.3">
      <c r="A6" s="174"/>
      <c r="B6" s="174"/>
      <c r="C6" s="162"/>
      <c r="D6" s="162"/>
      <c r="E6" s="162"/>
      <c r="F6" s="162"/>
      <c r="G6" s="162"/>
      <c r="H6" s="162"/>
      <c r="I6" s="162"/>
      <c r="J6" s="162"/>
      <c r="K6" s="162"/>
      <c r="L6" s="162"/>
      <c r="M6" s="162"/>
      <c r="N6" s="162"/>
      <c r="O6" s="162"/>
      <c r="P6" s="162"/>
      <c r="Q6" s="162"/>
      <c r="R6" s="166"/>
      <c r="S6" s="166"/>
      <c r="T6" s="166"/>
      <c r="U6" s="166"/>
      <c r="V6" s="166"/>
      <c r="W6" s="166"/>
      <c r="X6" s="166"/>
      <c r="Y6" s="166"/>
      <c r="Z6" s="166"/>
      <c r="AA6" s="166"/>
      <c r="AB6" s="162"/>
      <c r="AC6" s="162"/>
      <c r="AD6" s="162"/>
      <c r="AE6" s="170"/>
      <c r="AF6" s="89" t="s">
        <v>22</v>
      </c>
      <c r="AG6" s="89" t="s">
        <v>23</v>
      </c>
      <c r="AH6" s="89" t="s">
        <v>90</v>
      </c>
      <c r="AJ6" s="173"/>
      <c r="AK6" s="173"/>
      <c r="AL6" s="173"/>
      <c r="AM6" s="173"/>
    </row>
    <row r="7" spans="1:39" ht="19.95" customHeight="1" x14ac:dyDescent="0.3">
      <c r="A7" s="104">
        <f>'Curs, Seminar'!B6</f>
        <v>1</v>
      </c>
      <c r="B7" s="105" t="str">
        <f>IF(NOT(ISBLANK('Curs, Seminar'!C6)),'Curs, Seminar'!C6,"")</f>
        <v>Nume, Prenume</v>
      </c>
      <c r="C7" s="95" t="str">
        <f>IF('Curs, Seminar'!U6&lt;&gt;"a","",'Curs, Seminar'!U6)</f>
        <v/>
      </c>
      <c r="D7" s="95" t="str">
        <f>IF('Curs, Seminar'!V6&lt;&gt;"a","",'Curs, Seminar'!V6)</f>
        <v/>
      </c>
      <c r="E7" s="95" t="str">
        <f>IF('Curs, Seminar'!W6&lt;&gt;"a","",'Curs, Seminar'!W6)</f>
        <v/>
      </c>
      <c r="F7" s="95" t="str">
        <f>IF('Curs, Seminar'!X6&lt;&gt;"a","",'Curs, Seminar'!X6)</f>
        <v/>
      </c>
      <c r="G7" s="95" t="str">
        <f>IF('Curs, Seminar'!Y6&lt;&gt;"a","",'Curs, Seminar'!Y6)</f>
        <v/>
      </c>
      <c r="H7" s="95" t="str">
        <f>IF('Curs, Seminar'!Z6&lt;&gt;"a","",'Curs, Seminar'!Z6)</f>
        <v/>
      </c>
      <c r="I7" s="95" t="str">
        <f>IF('Curs, Seminar'!AA6&lt;&gt;"a","",'Curs, Seminar'!AA6)</f>
        <v/>
      </c>
      <c r="J7" s="95" t="str">
        <f>IF('Curs, Seminar'!AB6&lt;&gt;"a","",'Curs, Seminar'!AB6)</f>
        <v/>
      </c>
      <c r="K7" s="95" t="str">
        <f>IF('Curs, Seminar'!AC6&lt;&gt;"a","",'Curs, Seminar'!AC6)</f>
        <v/>
      </c>
      <c r="L7" s="95" t="str">
        <f>IF('Curs, Seminar'!AD6&lt;&gt;"a","",'Curs, Seminar'!AD6)</f>
        <v/>
      </c>
      <c r="M7" s="95" t="str">
        <f>IF('Curs, Seminar'!AE6&lt;&gt;"a","",'Curs, Seminar'!AE6)</f>
        <v/>
      </c>
      <c r="N7" s="95" t="str">
        <f>IF('Curs, Seminar'!AF6&lt;&gt;"a","",'Curs, Seminar'!AF6)</f>
        <v/>
      </c>
      <c r="O7" s="95" t="str">
        <f>IF('Curs, Seminar'!AG6&lt;&gt;"a","",'Curs, Seminar'!AG6)</f>
        <v/>
      </c>
      <c r="P7" s="95" t="str">
        <f>IF('Curs, Seminar'!AH6&lt;&gt;"a","",'Curs, Seminar'!AH6)</f>
        <v/>
      </c>
      <c r="Q7" s="95" t="str">
        <f>IF('Curs, Seminar'!AI6&lt;&gt;"a","",'Curs, Seminar'!AI6)</f>
        <v/>
      </c>
      <c r="R7" s="95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2"/>
      <c r="AG7" s="92"/>
      <c r="AH7" s="90"/>
      <c r="AJ7" s="106" t="str">
        <f>C5</f>
        <v>6.09</v>
      </c>
      <c r="AK7" s="107" t="s">
        <v>140</v>
      </c>
      <c r="AL7" s="108">
        <v>2</v>
      </c>
      <c r="AM7" s="108"/>
    </row>
    <row r="8" spans="1:39" ht="19.95" customHeight="1" x14ac:dyDescent="0.3">
      <c r="A8" s="104" t="str">
        <f>'Curs, Seminar'!B7</f>
        <v/>
      </c>
      <c r="B8" s="105" t="str">
        <f>IF(NOT(ISBLANK('Curs, Seminar'!C7)),'Curs, Seminar'!C7,"")</f>
        <v/>
      </c>
      <c r="C8" s="95" t="str">
        <f>IF('Curs, Seminar'!U7&lt;&gt;"a","",'Curs, Seminar'!U7)</f>
        <v/>
      </c>
      <c r="D8" s="95" t="str">
        <f>IF('Curs, Seminar'!V7&lt;&gt;"a","",'Curs, Seminar'!V7)</f>
        <v/>
      </c>
      <c r="E8" s="95" t="str">
        <f>IF('Curs, Seminar'!W7&lt;&gt;"a","",'Curs, Seminar'!W7)</f>
        <v/>
      </c>
      <c r="F8" s="95" t="str">
        <f>IF('Curs, Seminar'!X7&lt;&gt;"a","",'Curs, Seminar'!X7)</f>
        <v/>
      </c>
      <c r="G8" s="95" t="str">
        <f>IF('Curs, Seminar'!Y7&lt;&gt;"a","",'Curs, Seminar'!Y7)</f>
        <v/>
      </c>
      <c r="H8" s="95" t="str">
        <f>IF('Curs, Seminar'!Z7&lt;&gt;"a","",'Curs, Seminar'!Z7)</f>
        <v/>
      </c>
      <c r="I8" s="95" t="str">
        <f>IF('Curs, Seminar'!AA7&lt;&gt;"a","",'Curs, Seminar'!AA7)</f>
        <v/>
      </c>
      <c r="J8" s="95" t="str">
        <f>IF('Curs, Seminar'!AB7&lt;&gt;"a","",'Curs, Seminar'!AB7)</f>
        <v/>
      </c>
      <c r="K8" s="95" t="str">
        <f>IF('Curs, Seminar'!AC7&lt;&gt;"a","",'Curs, Seminar'!AC7)</f>
        <v/>
      </c>
      <c r="L8" s="95" t="str">
        <f>IF('Curs, Seminar'!AD7&lt;&gt;"a","",'Curs, Seminar'!AD7)</f>
        <v/>
      </c>
      <c r="M8" s="95" t="str">
        <f>IF('Curs, Seminar'!AE7&lt;&gt;"a","",'Curs, Seminar'!AE7)</f>
        <v/>
      </c>
      <c r="N8" s="95" t="str">
        <f>IF('Curs, Seminar'!AF7&lt;&gt;"a","",'Curs, Seminar'!AF7)</f>
        <v/>
      </c>
      <c r="O8" s="95" t="str">
        <f>IF('Curs, Seminar'!AG7&lt;&gt;"a","",'Curs, Seminar'!AG7)</f>
        <v/>
      </c>
      <c r="P8" s="95" t="str">
        <f>IF('Curs, Seminar'!AH7&lt;&gt;"a","",'Curs, Seminar'!AH7)</f>
        <v/>
      </c>
      <c r="Q8" s="95" t="str">
        <f>IF('Curs, Seminar'!AI7&lt;&gt;"a","",'Curs, Seminar'!AI7)</f>
        <v/>
      </c>
      <c r="R8" s="95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2"/>
      <c r="AG8" s="92"/>
      <c r="AH8" s="90"/>
      <c r="AJ8" s="106" t="str">
        <f>D5</f>
        <v>7.09</v>
      </c>
      <c r="AK8" s="107" t="s">
        <v>141</v>
      </c>
      <c r="AL8" s="108"/>
      <c r="AM8" s="108"/>
    </row>
    <row r="9" spans="1:39" ht="19.95" customHeight="1" x14ac:dyDescent="0.3">
      <c r="A9" s="104" t="str">
        <f>'Curs, Seminar'!B8</f>
        <v/>
      </c>
      <c r="B9" s="105" t="str">
        <f>IF(NOT(ISBLANK('Curs, Seminar'!C8)),'Curs, Seminar'!C8,"")</f>
        <v/>
      </c>
      <c r="C9" s="95" t="str">
        <f>IF('Curs, Seminar'!U8&lt;&gt;"a","",'Curs, Seminar'!U8)</f>
        <v/>
      </c>
      <c r="D9" s="95" t="str">
        <f>IF('Curs, Seminar'!V8&lt;&gt;"a","",'Curs, Seminar'!V8)</f>
        <v/>
      </c>
      <c r="E9" s="95" t="str">
        <f>IF('Curs, Seminar'!W8&lt;&gt;"a","",'Curs, Seminar'!W8)</f>
        <v/>
      </c>
      <c r="F9" s="95" t="str">
        <f>IF('Curs, Seminar'!X8&lt;&gt;"a","",'Curs, Seminar'!X8)</f>
        <v/>
      </c>
      <c r="G9" s="95" t="str">
        <f>IF('Curs, Seminar'!Y8&lt;&gt;"a","",'Curs, Seminar'!Y8)</f>
        <v/>
      </c>
      <c r="H9" s="95" t="str">
        <f>IF('Curs, Seminar'!Z8&lt;&gt;"a","",'Curs, Seminar'!Z8)</f>
        <v/>
      </c>
      <c r="I9" s="95" t="str">
        <f>IF('Curs, Seminar'!AA8&lt;&gt;"a","",'Curs, Seminar'!AA8)</f>
        <v/>
      </c>
      <c r="J9" s="95" t="str">
        <f>IF('Curs, Seminar'!AB8&lt;&gt;"a","",'Curs, Seminar'!AB8)</f>
        <v/>
      </c>
      <c r="K9" s="95" t="str">
        <f>IF('Curs, Seminar'!AC8&lt;&gt;"a","",'Curs, Seminar'!AC8)</f>
        <v/>
      </c>
      <c r="L9" s="95" t="str">
        <f>IF('Curs, Seminar'!AD8&lt;&gt;"a","",'Curs, Seminar'!AD8)</f>
        <v/>
      </c>
      <c r="M9" s="95" t="str">
        <f>IF('Curs, Seminar'!AE8&lt;&gt;"a","",'Curs, Seminar'!AE8)</f>
        <v/>
      </c>
      <c r="N9" s="95" t="str">
        <f>IF('Curs, Seminar'!AF8&lt;&gt;"a","",'Curs, Seminar'!AF8)</f>
        <v/>
      </c>
      <c r="O9" s="95" t="str">
        <f>IF('Curs, Seminar'!AG8&lt;&gt;"a","",'Curs, Seminar'!AG8)</f>
        <v/>
      </c>
      <c r="P9" s="95" t="str">
        <f>IF('Curs, Seminar'!AH8&lt;&gt;"a","",'Curs, Seminar'!AH8)</f>
        <v/>
      </c>
      <c r="Q9" s="95" t="str">
        <f>IF('Curs, Seminar'!AI8&lt;&gt;"a","",'Curs, Seminar'!AI8)</f>
        <v/>
      </c>
      <c r="R9" s="95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2"/>
      <c r="AG9" s="92"/>
      <c r="AH9" s="90"/>
      <c r="AJ9" s="106" t="str">
        <f>E5</f>
        <v/>
      </c>
      <c r="AK9" s="107" t="s">
        <v>142</v>
      </c>
      <c r="AL9" s="108"/>
      <c r="AM9" s="108"/>
    </row>
    <row r="10" spans="1:39" ht="19.95" customHeight="1" x14ac:dyDescent="0.3">
      <c r="A10" s="104" t="str">
        <f>'Curs, Seminar'!B9</f>
        <v/>
      </c>
      <c r="B10" s="105" t="str">
        <f>IF(NOT(ISBLANK('Curs, Seminar'!C9)),'Curs, Seminar'!C9,"")</f>
        <v/>
      </c>
      <c r="C10" s="95" t="str">
        <f>IF('Curs, Seminar'!U9&lt;&gt;"a","",'Curs, Seminar'!U9)</f>
        <v/>
      </c>
      <c r="D10" s="95" t="str">
        <f>IF('Curs, Seminar'!V9&lt;&gt;"a","",'Curs, Seminar'!V9)</f>
        <v/>
      </c>
      <c r="E10" s="95" t="str">
        <f>IF('Curs, Seminar'!W9&lt;&gt;"a","",'Curs, Seminar'!W9)</f>
        <v/>
      </c>
      <c r="F10" s="95" t="str">
        <f>IF('Curs, Seminar'!X9&lt;&gt;"a","",'Curs, Seminar'!X9)</f>
        <v/>
      </c>
      <c r="G10" s="95" t="str">
        <f>IF('Curs, Seminar'!Y9&lt;&gt;"a","",'Curs, Seminar'!Y9)</f>
        <v/>
      </c>
      <c r="H10" s="95" t="str">
        <f>IF('Curs, Seminar'!Z9&lt;&gt;"a","",'Curs, Seminar'!Z9)</f>
        <v/>
      </c>
      <c r="I10" s="95" t="str">
        <f>IF('Curs, Seminar'!AA9&lt;&gt;"a","",'Curs, Seminar'!AA9)</f>
        <v/>
      </c>
      <c r="J10" s="95" t="str">
        <f>IF('Curs, Seminar'!AB9&lt;&gt;"a","",'Curs, Seminar'!AB9)</f>
        <v/>
      </c>
      <c r="K10" s="95" t="str">
        <f>IF('Curs, Seminar'!AC9&lt;&gt;"a","",'Curs, Seminar'!AC9)</f>
        <v/>
      </c>
      <c r="L10" s="95" t="str">
        <f>IF('Curs, Seminar'!AD9&lt;&gt;"a","",'Curs, Seminar'!AD9)</f>
        <v/>
      </c>
      <c r="M10" s="95" t="str">
        <f>IF('Curs, Seminar'!AE9&lt;&gt;"a","",'Curs, Seminar'!AE9)</f>
        <v/>
      </c>
      <c r="N10" s="95" t="str">
        <f>IF('Curs, Seminar'!AF9&lt;&gt;"a","",'Curs, Seminar'!AF9)</f>
        <v/>
      </c>
      <c r="O10" s="95" t="str">
        <f>IF('Curs, Seminar'!AG9&lt;&gt;"a","",'Curs, Seminar'!AG9)</f>
        <v/>
      </c>
      <c r="P10" s="95" t="str">
        <f>IF('Curs, Seminar'!AH9&lt;&gt;"a","",'Curs, Seminar'!AH9)</f>
        <v/>
      </c>
      <c r="Q10" s="95" t="str">
        <f>IF('Curs, Seminar'!AI9&lt;&gt;"a","",'Curs, Seminar'!AI9)</f>
        <v/>
      </c>
      <c r="R10" s="95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2"/>
      <c r="AG10" s="92"/>
      <c r="AH10" s="90"/>
      <c r="AJ10" s="106" t="str">
        <f>F5</f>
        <v/>
      </c>
      <c r="AK10" s="107" t="s">
        <v>143</v>
      </c>
      <c r="AL10" s="108"/>
      <c r="AM10" s="108"/>
    </row>
    <row r="11" spans="1:39" ht="19.95" customHeight="1" x14ac:dyDescent="0.3">
      <c r="A11" s="104" t="str">
        <f>'Curs, Seminar'!B10</f>
        <v/>
      </c>
      <c r="B11" s="105" t="str">
        <f>IF(NOT(ISBLANK('Curs, Seminar'!C10)),'Curs, Seminar'!C10,"")</f>
        <v/>
      </c>
      <c r="C11" s="95" t="str">
        <f>IF('Curs, Seminar'!U10&lt;&gt;"a","",'Curs, Seminar'!U10)</f>
        <v/>
      </c>
      <c r="D11" s="95" t="str">
        <f>IF('Curs, Seminar'!V10&lt;&gt;"a","",'Curs, Seminar'!V10)</f>
        <v/>
      </c>
      <c r="E11" s="95" t="str">
        <f>IF('Curs, Seminar'!W10&lt;&gt;"a","",'Curs, Seminar'!W10)</f>
        <v/>
      </c>
      <c r="F11" s="95" t="str">
        <f>IF('Curs, Seminar'!X10&lt;&gt;"a","",'Curs, Seminar'!X10)</f>
        <v/>
      </c>
      <c r="G11" s="95" t="str">
        <f>IF('Curs, Seminar'!Y10&lt;&gt;"a","",'Curs, Seminar'!Y10)</f>
        <v/>
      </c>
      <c r="H11" s="95" t="str">
        <f>IF('Curs, Seminar'!Z10&lt;&gt;"a","",'Curs, Seminar'!Z10)</f>
        <v/>
      </c>
      <c r="I11" s="95" t="str">
        <f>IF('Curs, Seminar'!AA10&lt;&gt;"a","",'Curs, Seminar'!AA10)</f>
        <v/>
      </c>
      <c r="J11" s="95" t="str">
        <f>IF('Curs, Seminar'!AB10&lt;&gt;"a","",'Curs, Seminar'!AB10)</f>
        <v/>
      </c>
      <c r="K11" s="95" t="str">
        <f>IF('Curs, Seminar'!AC10&lt;&gt;"a","",'Curs, Seminar'!AC10)</f>
        <v/>
      </c>
      <c r="L11" s="95" t="str">
        <f>IF('Curs, Seminar'!AD10&lt;&gt;"a","",'Curs, Seminar'!AD10)</f>
        <v/>
      </c>
      <c r="M11" s="95" t="str">
        <f>IF('Curs, Seminar'!AE10&lt;&gt;"a","",'Curs, Seminar'!AE10)</f>
        <v/>
      </c>
      <c r="N11" s="95" t="str">
        <f>IF('Curs, Seminar'!AF10&lt;&gt;"a","",'Curs, Seminar'!AF10)</f>
        <v/>
      </c>
      <c r="O11" s="95" t="str">
        <f>IF('Curs, Seminar'!AG10&lt;&gt;"a","",'Curs, Seminar'!AG10)</f>
        <v/>
      </c>
      <c r="P11" s="95" t="str">
        <f>IF('Curs, Seminar'!AH10&lt;&gt;"a","",'Curs, Seminar'!AH10)</f>
        <v/>
      </c>
      <c r="Q11" s="95" t="str">
        <f>IF('Curs, Seminar'!AI10&lt;&gt;"a","",'Curs, Seminar'!AI10)</f>
        <v/>
      </c>
      <c r="R11" s="95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2"/>
      <c r="AG11" s="92"/>
      <c r="AH11" s="90"/>
      <c r="AJ11" s="106" t="str">
        <f>G5</f>
        <v/>
      </c>
      <c r="AK11" s="107" t="s">
        <v>144</v>
      </c>
      <c r="AL11" s="108"/>
      <c r="AM11" s="108"/>
    </row>
    <row r="12" spans="1:39" ht="19.95" customHeight="1" x14ac:dyDescent="0.3">
      <c r="A12" s="104" t="str">
        <f>'Curs, Seminar'!B11</f>
        <v/>
      </c>
      <c r="B12" s="105" t="str">
        <f>IF(NOT(ISBLANK('Curs, Seminar'!C11)),'Curs, Seminar'!C11,"")</f>
        <v/>
      </c>
      <c r="C12" s="95" t="str">
        <f>IF('Curs, Seminar'!U11&lt;&gt;"a","",'Curs, Seminar'!U11)</f>
        <v/>
      </c>
      <c r="D12" s="95" t="str">
        <f>IF('Curs, Seminar'!V11&lt;&gt;"a","",'Curs, Seminar'!V11)</f>
        <v/>
      </c>
      <c r="E12" s="95" t="str">
        <f>IF('Curs, Seminar'!W11&lt;&gt;"a","",'Curs, Seminar'!W11)</f>
        <v/>
      </c>
      <c r="F12" s="95" t="str">
        <f>IF('Curs, Seminar'!X11&lt;&gt;"a","",'Curs, Seminar'!X11)</f>
        <v/>
      </c>
      <c r="G12" s="95" t="str">
        <f>IF('Curs, Seminar'!Y11&lt;&gt;"a","",'Curs, Seminar'!Y11)</f>
        <v/>
      </c>
      <c r="H12" s="95" t="str">
        <f>IF('Curs, Seminar'!Z11&lt;&gt;"a","",'Curs, Seminar'!Z11)</f>
        <v/>
      </c>
      <c r="I12" s="95" t="str">
        <f>IF('Curs, Seminar'!AA11&lt;&gt;"a","",'Curs, Seminar'!AA11)</f>
        <v/>
      </c>
      <c r="J12" s="95" t="str">
        <f>IF('Curs, Seminar'!AB11&lt;&gt;"a","",'Curs, Seminar'!AB11)</f>
        <v/>
      </c>
      <c r="K12" s="95" t="str">
        <f>IF('Curs, Seminar'!AC11&lt;&gt;"a","",'Curs, Seminar'!AC11)</f>
        <v/>
      </c>
      <c r="L12" s="95" t="str">
        <f>IF('Curs, Seminar'!AD11&lt;&gt;"a","",'Curs, Seminar'!AD11)</f>
        <v/>
      </c>
      <c r="M12" s="95" t="str">
        <f>IF('Curs, Seminar'!AE11&lt;&gt;"a","",'Curs, Seminar'!AE11)</f>
        <v/>
      </c>
      <c r="N12" s="95" t="str">
        <f>IF('Curs, Seminar'!AF11&lt;&gt;"a","",'Curs, Seminar'!AF11)</f>
        <v/>
      </c>
      <c r="O12" s="95" t="str">
        <f>IF('Curs, Seminar'!AG11&lt;&gt;"a","",'Curs, Seminar'!AG11)</f>
        <v/>
      </c>
      <c r="P12" s="95" t="str">
        <f>IF('Curs, Seminar'!AH11&lt;&gt;"a","",'Curs, Seminar'!AH11)</f>
        <v/>
      </c>
      <c r="Q12" s="95" t="str">
        <f>IF('Curs, Seminar'!AI11&lt;&gt;"a","",'Curs, Seminar'!AI11)</f>
        <v/>
      </c>
      <c r="R12" s="95"/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2"/>
      <c r="AG12" s="92"/>
      <c r="AH12" s="90"/>
      <c r="AJ12" s="106" t="str">
        <f>H5</f>
        <v/>
      </c>
      <c r="AK12" s="107" t="s">
        <v>145</v>
      </c>
      <c r="AL12" s="108"/>
      <c r="AM12" s="108"/>
    </row>
    <row r="13" spans="1:39" ht="19.95" customHeight="1" x14ac:dyDescent="0.3">
      <c r="A13" s="104" t="str">
        <f>'Curs, Seminar'!B12</f>
        <v/>
      </c>
      <c r="B13" s="105" t="str">
        <f>IF(NOT(ISBLANK('Curs, Seminar'!C12)),'Curs, Seminar'!C12,"")</f>
        <v/>
      </c>
      <c r="C13" s="95" t="str">
        <f>IF('Curs, Seminar'!U12&lt;&gt;"a","",'Curs, Seminar'!U12)</f>
        <v/>
      </c>
      <c r="D13" s="95" t="str">
        <f>IF('Curs, Seminar'!V12&lt;&gt;"a","",'Curs, Seminar'!V12)</f>
        <v/>
      </c>
      <c r="E13" s="95" t="str">
        <f>IF('Curs, Seminar'!W12&lt;&gt;"a","",'Curs, Seminar'!W12)</f>
        <v/>
      </c>
      <c r="F13" s="95" t="str">
        <f>IF('Curs, Seminar'!X12&lt;&gt;"a","",'Curs, Seminar'!X12)</f>
        <v/>
      </c>
      <c r="G13" s="95" t="str">
        <f>IF('Curs, Seminar'!Y12&lt;&gt;"a","",'Curs, Seminar'!Y12)</f>
        <v/>
      </c>
      <c r="H13" s="95" t="str">
        <f>IF('Curs, Seminar'!Z12&lt;&gt;"a","",'Curs, Seminar'!Z12)</f>
        <v/>
      </c>
      <c r="I13" s="95" t="str">
        <f>IF('Curs, Seminar'!AA12&lt;&gt;"a","",'Curs, Seminar'!AA12)</f>
        <v/>
      </c>
      <c r="J13" s="95" t="str">
        <f>IF('Curs, Seminar'!AB12&lt;&gt;"a","",'Curs, Seminar'!AB12)</f>
        <v/>
      </c>
      <c r="K13" s="95" t="str">
        <f>IF('Curs, Seminar'!AC12&lt;&gt;"a","",'Curs, Seminar'!AC12)</f>
        <v/>
      </c>
      <c r="L13" s="95" t="str">
        <f>IF('Curs, Seminar'!AD12&lt;&gt;"a","",'Curs, Seminar'!AD12)</f>
        <v/>
      </c>
      <c r="M13" s="95" t="str">
        <f>IF('Curs, Seminar'!AE12&lt;&gt;"a","",'Curs, Seminar'!AE12)</f>
        <v/>
      </c>
      <c r="N13" s="95" t="str">
        <f>IF('Curs, Seminar'!AF12&lt;&gt;"a","",'Curs, Seminar'!AF12)</f>
        <v/>
      </c>
      <c r="O13" s="95" t="str">
        <f>IF('Curs, Seminar'!AG12&lt;&gt;"a","",'Curs, Seminar'!AG12)</f>
        <v/>
      </c>
      <c r="P13" s="95" t="str">
        <f>IF('Curs, Seminar'!AH12&lt;&gt;"a","",'Curs, Seminar'!AH12)</f>
        <v/>
      </c>
      <c r="Q13" s="95" t="str">
        <f>IF('Curs, Seminar'!AI12&lt;&gt;"a","",'Curs, Seminar'!AI12)</f>
        <v/>
      </c>
      <c r="R13" s="95"/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2"/>
      <c r="AG13" s="92"/>
      <c r="AH13" s="90"/>
      <c r="AJ13" s="106" t="str">
        <f>I5</f>
        <v/>
      </c>
      <c r="AK13" s="107" t="s">
        <v>146</v>
      </c>
      <c r="AL13" s="108"/>
      <c r="AM13" s="108"/>
    </row>
    <row r="14" spans="1:39" ht="19.95" customHeight="1" x14ac:dyDescent="0.3">
      <c r="A14" s="104" t="str">
        <f>'Curs, Seminar'!B13</f>
        <v/>
      </c>
      <c r="B14" s="105" t="str">
        <f>IF(NOT(ISBLANK('Curs, Seminar'!C13)),'Curs, Seminar'!C13,"")</f>
        <v/>
      </c>
      <c r="C14" s="95" t="str">
        <f>IF('Curs, Seminar'!U13&lt;&gt;"a","",'Curs, Seminar'!U13)</f>
        <v/>
      </c>
      <c r="D14" s="95" t="str">
        <f>IF('Curs, Seminar'!V13&lt;&gt;"a","",'Curs, Seminar'!V13)</f>
        <v/>
      </c>
      <c r="E14" s="95" t="str">
        <f>IF('Curs, Seminar'!W13&lt;&gt;"a","",'Curs, Seminar'!W13)</f>
        <v/>
      </c>
      <c r="F14" s="95" t="str">
        <f>IF('Curs, Seminar'!X13&lt;&gt;"a","",'Curs, Seminar'!X13)</f>
        <v/>
      </c>
      <c r="G14" s="95" t="str">
        <f>IF('Curs, Seminar'!Y13&lt;&gt;"a","",'Curs, Seminar'!Y13)</f>
        <v/>
      </c>
      <c r="H14" s="95" t="str">
        <f>IF('Curs, Seminar'!Z13&lt;&gt;"a","",'Curs, Seminar'!Z13)</f>
        <v/>
      </c>
      <c r="I14" s="95" t="str">
        <f>IF('Curs, Seminar'!AA13&lt;&gt;"a","",'Curs, Seminar'!AA13)</f>
        <v/>
      </c>
      <c r="J14" s="95" t="str">
        <f>IF('Curs, Seminar'!AB13&lt;&gt;"a","",'Curs, Seminar'!AB13)</f>
        <v/>
      </c>
      <c r="K14" s="95" t="str">
        <f>IF('Curs, Seminar'!AC13&lt;&gt;"a","",'Curs, Seminar'!AC13)</f>
        <v/>
      </c>
      <c r="L14" s="95" t="str">
        <f>IF('Curs, Seminar'!AD13&lt;&gt;"a","",'Curs, Seminar'!AD13)</f>
        <v/>
      </c>
      <c r="M14" s="95" t="str">
        <f>IF('Curs, Seminar'!AE13&lt;&gt;"a","",'Curs, Seminar'!AE13)</f>
        <v/>
      </c>
      <c r="N14" s="95" t="str">
        <f>IF('Curs, Seminar'!AF13&lt;&gt;"a","",'Curs, Seminar'!AF13)</f>
        <v/>
      </c>
      <c r="O14" s="95" t="str">
        <f>IF('Curs, Seminar'!AG13&lt;&gt;"a","",'Curs, Seminar'!AG13)</f>
        <v/>
      </c>
      <c r="P14" s="95" t="str">
        <f>IF('Curs, Seminar'!AH13&lt;&gt;"a","",'Curs, Seminar'!AH13)</f>
        <v/>
      </c>
      <c r="Q14" s="95" t="str">
        <f>IF('Curs, Seminar'!AI13&lt;&gt;"a","",'Curs, Seminar'!AI13)</f>
        <v/>
      </c>
      <c r="R14" s="95"/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2"/>
      <c r="AG14" s="92"/>
      <c r="AH14" s="90"/>
      <c r="AJ14" s="106" t="str">
        <f>J5</f>
        <v/>
      </c>
      <c r="AK14" s="107" t="s">
        <v>147</v>
      </c>
      <c r="AL14" s="108"/>
      <c r="AM14" s="108"/>
    </row>
    <row r="15" spans="1:39" ht="19.95" customHeight="1" x14ac:dyDescent="0.3">
      <c r="A15" s="104" t="str">
        <f>'Curs, Seminar'!B14</f>
        <v/>
      </c>
      <c r="B15" s="105" t="str">
        <f>IF(NOT(ISBLANK('Curs, Seminar'!C14)),'Curs, Seminar'!C14,"")</f>
        <v/>
      </c>
      <c r="C15" s="95" t="str">
        <f>IF('Curs, Seminar'!U14&lt;&gt;"a","",'Curs, Seminar'!U14)</f>
        <v/>
      </c>
      <c r="D15" s="95" t="str">
        <f>IF('Curs, Seminar'!V14&lt;&gt;"a","",'Curs, Seminar'!V14)</f>
        <v/>
      </c>
      <c r="E15" s="95" t="str">
        <f>IF('Curs, Seminar'!W14&lt;&gt;"a","",'Curs, Seminar'!W14)</f>
        <v/>
      </c>
      <c r="F15" s="95" t="str">
        <f>IF('Curs, Seminar'!X14&lt;&gt;"a","",'Curs, Seminar'!X14)</f>
        <v/>
      </c>
      <c r="G15" s="95" t="str">
        <f>IF('Curs, Seminar'!Y14&lt;&gt;"a","",'Curs, Seminar'!Y14)</f>
        <v/>
      </c>
      <c r="H15" s="95" t="str">
        <f>IF('Curs, Seminar'!Z14&lt;&gt;"a","",'Curs, Seminar'!Z14)</f>
        <v/>
      </c>
      <c r="I15" s="95" t="str">
        <f>IF('Curs, Seminar'!AA14&lt;&gt;"a","",'Curs, Seminar'!AA14)</f>
        <v/>
      </c>
      <c r="J15" s="95" t="str">
        <f>IF('Curs, Seminar'!AB14&lt;&gt;"a","",'Curs, Seminar'!AB14)</f>
        <v/>
      </c>
      <c r="K15" s="95" t="str">
        <f>IF('Curs, Seminar'!AC14&lt;&gt;"a","",'Curs, Seminar'!AC14)</f>
        <v/>
      </c>
      <c r="L15" s="95" t="str">
        <f>IF('Curs, Seminar'!AD14&lt;&gt;"a","",'Curs, Seminar'!AD14)</f>
        <v/>
      </c>
      <c r="M15" s="95" t="str">
        <f>IF('Curs, Seminar'!AE14&lt;&gt;"a","",'Curs, Seminar'!AE14)</f>
        <v/>
      </c>
      <c r="N15" s="95" t="str">
        <f>IF('Curs, Seminar'!AF14&lt;&gt;"a","",'Curs, Seminar'!AF14)</f>
        <v/>
      </c>
      <c r="O15" s="95" t="str">
        <f>IF('Curs, Seminar'!AG14&lt;&gt;"a","",'Curs, Seminar'!AG14)</f>
        <v/>
      </c>
      <c r="P15" s="95" t="str">
        <f>IF('Curs, Seminar'!AH14&lt;&gt;"a","",'Curs, Seminar'!AH14)</f>
        <v/>
      </c>
      <c r="Q15" s="95" t="str">
        <f>IF('Curs, Seminar'!AI14&lt;&gt;"a","",'Curs, Seminar'!AI14)</f>
        <v/>
      </c>
      <c r="R15" s="95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2"/>
      <c r="AG15" s="92"/>
      <c r="AH15" s="90"/>
      <c r="AJ15" s="106" t="str">
        <f>K5</f>
        <v/>
      </c>
      <c r="AK15" s="107" t="s">
        <v>148</v>
      </c>
      <c r="AL15" s="108"/>
      <c r="AM15" s="108"/>
    </row>
    <row r="16" spans="1:39" ht="19.95" customHeight="1" x14ac:dyDescent="0.3">
      <c r="A16" s="104" t="str">
        <f>'Curs, Seminar'!B15</f>
        <v/>
      </c>
      <c r="B16" s="105" t="str">
        <f>IF(NOT(ISBLANK('Curs, Seminar'!C15)),'Curs, Seminar'!C15,"")</f>
        <v/>
      </c>
      <c r="C16" s="95" t="str">
        <f>IF('Curs, Seminar'!U15&lt;&gt;"a","",'Curs, Seminar'!U15)</f>
        <v/>
      </c>
      <c r="D16" s="95" t="str">
        <f>IF('Curs, Seminar'!V15&lt;&gt;"a","",'Curs, Seminar'!V15)</f>
        <v/>
      </c>
      <c r="E16" s="95" t="str">
        <f>IF('Curs, Seminar'!W15&lt;&gt;"a","",'Curs, Seminar'!W15)</f>
        <v/>
      </c>
      <c r="F16" s="95" t="str">
        <f>IF('Curs, Seminar'!X15&lt;&gt;"a","",'Curs, Seminar'!X15)</f>
        <v/>
      </c>
      <c r="G16" s="95" t="str">
        <f>IF('Curs, Seminar'!Y15&lt;&gt;"a","",'Curs, Seminar'!Y15)</f>
        <v/>
      </c>
      <c r="H16" s="95" t="str">
        <f>IF('Curs, Seminar'!Z15&lt;&gt;"a","",'Curs, Seminar'!Z15)</f>
        <v/>
      </c>
      <c r="I16" s="95" t="str">
        <f>IF('Curs, Seminar'!AA15&lt;&gt;"a","",'Curs, Seminar'!AA15)</f>
        <v/>
      </c>
      <c r="J16" s="95" t="str">
        <f>IF('Curs, Seminar'!AB15&lt;&gt;"a","",'Curs, Seminar'!AB15)</f>
        <v/>
      </c>
      <c r="K16" s="95" t="str">
        <f>IF('Curs, Seminar'!AC15&lt;&gt;"a","",'Curs, Seminar'!AC15)</f>
        <v/>
      </c>
      <c r="L16" s="95" t="str">
        <f>IF('Curs, Seminar'!AD15&lt;&gt;"a","",'Curs, Seminar'!AD15)</f>
        <v/>
      </c>
      <c r="M16" s="95" t="str">
        <f>IF('Curs, Seminar'!AE15&lt;&gt;"a","",'Curs, Seminar'!AE15)</f>
        <v/>
      </c>
      <c r="N16" s="95" t="str">
        <f>IF('Curs, Seminar'!AF15&lt;&gt;"a","",'Curs, Seminar'!AF15)</f>
        <v/>
      </c>
      <c r="O16" s="95" t="str">
        <f>IF('Curs, Seminar'!AG15&lt;&gt;"a","",'Curs, Seminar'!AG15)</f>
        <v/>
      </c>
      <c r="P16" s="95" t="str">
        <f>IF('Curs, Seminar'!AH15&lt;&gt;"a","",'Curs, Seminar'!AH15)</f>
        <v/>
      </c>
      <c r="Q16" s="95" t="str">
        <f>IF('Curs, Seminar'!AI15&lt;&gt;"a","",'Curs, Seminar'!AI15)</f>
        <v/>
      </c>
      <c r="R16" s="95"/>
      <c r="S16" s="91"/>
      <c r="T16" s="91"/>
      <c r="U16" s="91"/>
      <c r="V16" s="91"/>
      <c r="W16" s="91"/>
      <c r="X16" s="91"/>
      <c r="Y16" s="91"/>
      <c r="Z16" s="91"/>
      <c r="AA16" s="91"/>
      <c r="AB16" s="91"/>
      <c r="AC16" s="91"/>
      <c r="AD16" s="91"/>
      <c r="AE16" s="91"/>
      <c r="AF16" s="92"/>
      <c r="AG16" s="92"/>
      <c r="AH16" s="90"/>
      <c r="AJ16" s="106" t="str">
        <f>L5</f>
        <v/>
      </c>
      <c r="AK16" s="107" t="s">
        <v>149</v>
      </c>
      <c r="AL16" s="108"/>
      <c r="AM16" s="108"/>
    </row>
    <row r="17" spans="1:39" ht="19.95" customHeight="1" x14ac:dyDescent="0.3">
      <c r="A17" s="104" t="str">
        <f>'Curs, Seminar'!B16</f>
        <v/>
      </c>
      <c r="B17" s="105" t="str">
        <f>IF(NOT(ISBLANK('Curs, Seminar'!C16)),'Curs, Seminar'!C16,"")</f>
        <v/>
      </c>
      <c r="C17" s="95" t="str">
        <f>IF('Curs, Seminar'!U16&lt;&gt;"a","",'Curs, Seminar'!U16)</f>
        <v/>
      </c>
      <c r="D17" s="95" t="str">
        <f>IF('Curs, Seminar'!V16&lt;&gt;"a","",'Curs, Seminar'!V16)</f>
        <v/>
      </c>
      <c r="E17" s="95" t="str">
        <f>IF('Curs, Seminar'!W16&lt;&gt;"a","",'Curs, Seminar'!W16)</f>
        <v/>
      </c>
      <c r="F17" s="95" t="str">
        <f>IF('Curs, Seminar'!X16&lt;&gt;"a","",'Curs, Seminar'!X16)</f>
        <v/>
      </c>
      <c r="G17" s="95" t="str">
        <f>IF('Curs, Seminar'!Y16&lt;&gt;"a","",'Curs, Seminar'!Y16)</f>
        <v/>
      </c>
      <c r="H17" s="95" t="str">
        <f>IF('Curs, Seminar'!Z16&lt;&gt;"a","",'Curs, Seminar'!Z16)</f>
        <v/>
      </c>
      <c r="I17" s="95" t="str">
        <f>IF('Curs, Seminar'!AA16&lt;&gt;"a","",'Curs, Seminar'!AA16)</f>
        <v/>
      </c>
      <c r="J17" s="95" t="str">
        <f>IF('Curs, Seminar'!AB16&lt;&gt;"a","",'Curs, Seminar'!AB16)</f>
        <v/>
      </c>
      <c r="K17" s="95" t="str">
        <f>IF('Curs, Seminar'!AC16&lt;&gt;"a","",'Curs, Seminar'!AC16)</f>
        <v/>
      </c>
      <c r="L17" s="95" t="str">
        <f>IF('Curs, Seminar'!AD16&lt;&gt;"a","",'Curs, Seminar'!AD16)</f>
        <v/>
      </c>
      <c r="M17" s="95" t="str">
        <f>IF('Curs, Seminar'!AE16&lt;&gt;"a","",'Curs, Seminar'!AE16)</f>
        <v/>
      </c>
      <c r="N17" s="95" t="str">
        <f>IF('Curs, Seminar'!AF16&lt;&gt;"a","",'Curs, Seminar'!AF16)</f>
        <v/>
      </c>
      <c r="O17" s="95" t="str">
        <f>IF('Curs, Seminar'!AG16&lt;&gt;"a","",'Curs, Seminar'!AG16)</f>
        <v/>
      </c>
      <c r="P17" s="95" t="str">
        <f>IF('Curs, Seminar'!AH16&lt;&gt;"a","",'Curs, Seminar'!AH16)</f>
        <v/>
      </c>
      <c r="Q17" s="95" t="str">
        <f>IF('Curs, Seminar'!AI16&lt;&gt;"a","",'Curs, Seminar'!AI16)</f>
        <v/>
      </c>
      <c r="R17" s="95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2"/>
      <c r="AG17" s="92"/>
      <c r="AH17" s="90"/>
      <c r="AJ17" s="106" t="str">
        <f>M5</f>
        <v/>
      </c>
      <c r="AK17" s="107" t="s">
        <v>150</v>
      </c>
      <c r="AL17" s="108"/>
      <c r="AM17" s="108"/>
    </row>
    <row r="18" spans="1:39" ht="19.95" customHeight="1" x14ac:dyDescent="0.3">
      <c r="A18" s="104" t="str">
        <f>'Curs, Seminar'!B17</f>
        <v/>
      </c>
      <c r="B18" s="105" t="str">
        <f>IF(NOT(ISBLANK('Curs, Seminar'!C17)),'Curs, Seminar'!C17,"")</f>
        <v/>
      </c>
      <c r="C18" s="95" t="str">
        <f>IF('Curs, Seminar'!U17&lt;&gt;"a","",'Curs, Seminar'!U17)</f>
        <v/>
      </c>
      <c r="D18" s="95" t="str">
        <f>IF('Curs, Seminar'!V17&lt;&gt;"a","",'Curs, Seminar'!V17)</f>
        <v/>
      </c>
      <c r="E18" s="95" t="str">
        <f>IF('Curs, Seminar'!W17&lt;&gt;"a","",'Curs, Seminar'!W17)</f>
        <v/>
      </c>
      <c r="F18" s="95" t="str">
        <f>IF('Curs, Seminar'!X17&lt;&gt;"a","",'Curs, Seminar'!X17)</f>
        <v/>
      </c>
      <c r="G18" s="95" t="str">
        <f>IF('Curs, Seminar'!Y17&lt;&gt;"a","",'Curs, Seminar'!Y17)</f>
        <v/>
      </c>
      <c r="H18" s="95" t="str">
        <f>IF('Curs, Seminar'!Z17&lt;&gt;"a","",'Curs, Seminar'!Z17)</f>
        <v/>
      </c>
      <c r="I18" s="95" t="str">
        <f>IF('Curs, Seminar'!AA17&lt;&gt;"a","",'Curs, Seminar'!AA17)</f>
        <v/>
      </c>
      <c r="J18" s="95" t="str">
        <f>IF('Curs, Seminar'!AB17&lt;&gt;"a","",'Curs, Seminar'!AB17)</f>
        <v/>
      </c>
      <c r="K18" s="95" t="str">
        <f>IF('Curs, Seminar'!AC17&lt;&gt;"a","",'Curs, Seminar'!AC17)</f>
        <v/>
      </c>
      <c r="L18" s="95" t="str">
        <f>IF('Curs, Seminar'!AD17&lt;&gt;"a","",'Curs, Seminar'!AD17)</f>
        <v/>
      </c>
      <c r="M18" s="95" t="str">
        <f>IF('Curs, Seminar'!AE17&lt;&gt;"a","",'Curs, Seminar'!AE17)</f>
        <v/>
      </c>
      <c r="N18" s="95" t="str">
        <f>IF('Curs, Seminar'!AF17&lt;&gt;"a","",'Curs, Seminar'!AF17)</f>
        <v/>
      </c>
      <c r="O18" s="95" t="str">
        <f>IF('Curs, Seminar'!AG17&lt;&gt;"a","",'Curs, Seminar'!AG17)</f>
        <v/>
      </c>
      <c r="P18" s="95" t="str">
        <f>IF('Curs, Seminar'!AH17&lt;&gt;"a","",'Curs, Seminar'!AH17)</f>
        <v/>
      </c>
      <c r="Q18" s="95" t="str">
        <f>IF('Curs, Seminar'!AI17&lt;&gt;"a","",'Curs, Seminar'!AI17)</f>
        <v/>
      </c>
      <c r="R18" s="95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2"/>
      <c r="AG18" s="92"/>
      <c r="AH18" s="90"/>
      <c r="AJ18" s="106" t="str">
        <f>N5</f>
        <v/>
      </c>
      <c r="AK18" s="107" t="s">
        <v>151</v>
      </c>
      <c r="AL18" s="108"/>
      <c r="AM18" s="108"/>
    </row>
    <row r="19" spans="1:39" ht="19.95" customHeight="1" x14ac:dyDescent="0.3">
      <c r="A19" s="104" t="str">
        <f>'Curs, Seminar'!B18</f>
        <v/>
      </c>
      <c r="B19" s="105" t="str">
        <f>IF(NOT(ISBLANK('Curs, Seminar'!C18)),'Curs, Seminar'!C18,"")</f>
        <v/>
      </c>
      <c r="C19" s="95" t="str">
        <f>IF('Curs, Seminar'!U18&lt;&gt;"a","",'Curs, Seminar'!U18)</f>
        <v/>
      </c>
      <c r="D19" s="95" t="str">
        <f>IF('Curs, Seminar'!V18&lt;&gt;"a","",'Curs, Seminar'!V18)</f>
        <v/>
      </c>
      <c r="E19" s="95" t="str">
        <f>IF('Curs, Seminar'!W18&lt;&gt;"a","",'Curs, Seminar'!W18)</f>
        <v/>
      </c>
      <c r="F19" s="95" t="str">
        <f>IF('Curs, Seminar'!X18&lt;&gt;"a","",'Curs, Seminar'!X18)</f>
        <v/>
      </c>
      <c r="G19" s="95" t="str">
        <f>IF('Curs, Seminar'!Y18&lt;&gt;"a","",'Curs, Seminar'!Y18)</f>
        <v/>
      </c>
      <c r="H19" s="95" t="str">
        <f>IF('Curs, Seminar'!Z18&lt;&gt;"a","",'Curs, Seminar'!Z18)</f>
        <v/>
      </c>
      <c r="I19" s="95" t="str">
        <f>IF('Curs, Seminar'!AA18&lt;&gt;"a","",'Curs, Seminar'!AA18)</f>
        <v/>
      </c>
      <c r="J19" s="95" t="str">
        <f>IF('Curs, Seminar'!AB18&lt;&gt;"a","",'Curs, Seminar'!AB18)</f>
        <v/>
      </c>
      <c r="K19" s="95" t="str">
        <f>IF('Curs, Seminar'!AC18&lt;&gt;"a","",'Curs, Seminar'!AC18)</f>
        <v/>
      </c>
      <c r="L19" s="95" t="str">
        <f>IF('Curs, Seminar'!AD18&lt;&gt;"a","",'Curs, Seminar'!AD18)</f>
        <v/>
      </c>
      <c r="M19" s="95" t="str">
        <f>IF('Curs, Seminar'!AE18&lt;&gt;"a","",'Curs, Seminar'!AE18)</f>
        <v/>
      </c>
      <c r="N19" s="95" t="str">
        <f>IF('Curs, Seminar'!AF18&lt;&gt;"a","",'Curs, Seminar'!AF18)</f>
        <v/>
      </c>
      <c r="O19" s="95" t="str">
        <f>IF('Curs, Seminar'!AG18&lt;&gt;"a","",'Curs, Seminar'!AG18)</f>
        <v/>
      </c>
      <c r="P19" s="95" t="str">
        <f>IF('Curs, Seminar'!AH18&lt;&gt;"a","",'Curs, Seminar'!AH18)</f>
        <v/>
      </c>
      <c r="Q19" s="95" t="str">
        <f>IF('Curs, Seminar'!AI18&lt;&gt;"a","",'Curs, Seminar'!AI18)</f>
        <v/>
      </c>
      <c r="R19" s="95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2"/>
      <c r="AG19" s="92"/>
      <c r="AH19" s="90"/>
      <c r="AJ19" s="106" t="str">
        <f>O5</f>
        <v/>
      </c>
      <c r="AK19" s="107" t="s">
        <v>152</v>
      </c>
      <c r="AL19" s="109"/>
      <c r="AM19" s="108"/>
    </row>
    <row r="20" spans="1:39" ht="19.95" customHeight="1" x14ac:dyDescent="0.3">
      <c r="A20" s="104" t="str">
        <f>'Curs, Seminar'!B19</f>
        <v/>
      </c>
      <c r="B20" s="105" t="str">
        <f>IF(NOT(ISBLANK('Curs, Seminar'!C19)),'Curs, Seminar'!C19,"")</f>
        <v/>
      </c>
      <c r="C20" s="95" t="str">
        <f>IF('Curs, Seminar'!U19&lt;&gt;"a","",'Curs, Seminar'!U19)</f>
        <v/>
      </c>
      <c r="D20" s="95" t="str">
        <f>IF('Curs, Seminar'!V19&lt;&gt;"a","",'Curs, Seminar'!V19)</f>
        <v/>
      </c>
      <c r="E20" s="95" t="str">
        <f>IF('Curs, Seminar'!W19&lt;&gt;"a","",'Curs, Seminar'!W19)</f>
        <v/>
      </c>
      <c r="F20" s="95" t="str">
        <f>IF('Curs, Seminar'!X19&lt;&gt;"a","",'Curs, Seminar'!X19)</f>
        <v/>
      </c>
      <c r="G20" s="95" t="str">
        <f>IF('Curs, Seminar'!Y19&lt;&gt;"a","",'Curs, Seminar'!Y19)</f>
        <v/>
      </c>
      <c r="H20" s="95" t="str">
        <f>IF('Curs, Seminar'!Z19&lt;&gt;"a","",'Curs, Seminar'!Z19)</f>
        <v/>
      </c>
      <c r="I20" s="95" t="str">
        <f>IF('Curs, Seminar'!AA19&lt;&gt;"a","",'Curs, Seminar'!AA19)</f>
        <v/>
      </c>
      <c r="J20" s="95" t="str">
        <f>IF('Curs, Seminar'!AB19&lt;&gt;"a","",'Curs, Seminar'!AB19)</f>
        <v/>
      </c>
      <c r="K20" s="95" t="str">
        <f>IF('Curs, Seminar'!AC19&lt;&gt;"a","",'Curs, Seminar'!AC19)</f>
        <v/>
      </c>
      <c r="L20" s="95" t="str">
        <f>IF('Curs, Seminar'!AD19&lt;&gt;"a","",'Curs, Seminar'!AD19)</f>
        <v/>
      </c>
      <c r="M20" s="95" t="str">
        <f>IF('Curs, Seminar'!AE19&lt;&gt;"a","",'Curs, Seminar'!AE19)</f>
        <v/>
      </c>
      <c r="N20" s="95" t="str">
        <f>IF('Curs, Seminar'!AF19&lt;&gt;"a","",'Curs, Seminar'!AF19)</f>
        <v/>
      </c>
      <c r="O20" s="95" t="str">
        <f>IF('Curs, Seminar'!AG19&lt;&gt;"a","",'Curs, Seminar'!AG19)</f>
        <v/>
      </c>
      <c r="P20" s="95" t="str">
        <f>IF('Curs, Seminar'!AH19&lt;&gt;"a","",'Curs, Seminar'!AH19)</f>
        <v/>
      </c>
      <c r="Q20" s="95" t="str">
        <f>IF('Curs, Seminar'!AI19&lt;&gt;"a","",'Curs, Seminar'!AI19)</f>
        <v/>
      </c>
      <c r="R20" s="95"/>
      <c r="S20" s="91"/>
      <c r="T20" s="91"/>
      <c r="U20" s="91"/>
      <c r="V20" s="91"/>
      <c r="W20" s="91"/>
      <c r="X20" s="91"/>
      <c r="Y20" s="91"/>
      <c r="Z20" s="91"/>
      <c r="AA20" s="91"/>
      <c r="AB20" s="91"/>
      <c r="AC20" s="91"/>
      <c r="AD20" s="91"/>
      <c r="AE20" s="91"/>
      <c r="AF20" s="92"/>
      <c r="AG20" s="92"/>
      <c r="AH20" s="90"/>
      <c r="AJ20" s="106" t="str">
        <f>P5</f>
        <v/>
      </c>
      <c r="AK20" s="107" t="s">
        <v>153</v>
      </c>
      <c r="AL20" s="108"/>
      <c r="AM20" s="108"/>
    </row>
    <row r="21" spans="1:39" ht="19.95" customHeight="1" x14ac:dyDescent="0.3">
      <c r="A21" s="104" t="str">
        <f>'Curs, Seminar'!B20</f>
        <v/>
      </c>
      <c r="B21" s="105" t="str">
        <f>IF(NOT(ISBLANK('Curs, Seminar'!C20)),'Curs, Seminar'!C20,"")</f>
        <v/>
      </c>
      <c r="C21" s="95" t="str">
        <f>IF('Curs, Seminar'!U20&lt;&gt;"a","",'Curs, Seminar'!U20)</f>
        <v/>
      </c>
      <c r="D21" s="95" t="str">
        <f>IF('Curs, Seminar'!V20&lt;&gt;"a","",'Curs, Seminar'!V20)</f>
        <v/>
      </c>
      <c r="E21" s="95" t="str">
        <f>IF('Curs, Seminar'!W20&lt;&gt;"a","",'Curs, Seminar'!W20)</f>
        <v/>
      </c>
      <c r="F21" s="95" t="str">
        <f>IF('Curs, Seminar'!X20&lt;&gt;"a","",'Curs, Seminar'!X20)</f>
        <v/>
      </c>
      <c r="G21" s="95" t="str">
        <f>IF('Curs, Seminar'!Y20&lt;&gt;"a","",'Curs, Seminar'!Y20)</f>
        <v/>
      </c>
      <c r="H21" s="95" t="str">
        <f>IF('Curs, Seminar'!Z20&lt;&gt;"a","",'Curs, Seminar'!Z20)</f>
        <v/>
      </c>
      <c r="I21" s="95" t="str">
        <f>IF('Curs, Seminar'!AA20&lt;&gt;"a","",'Curs, Seminar'!AA20)</f>
        <v/>
      </c>
      <c r="J21" s="95" t="str">
        <f>IF('Curs, Seminar'!AB20&lt;&gt;"a","",'Curs, Seminar'!AB20)</f>
        <v/>
      </c>
      <c r="K21" s="95" t="str">
        <f>IF('Curs, Seminar'!AC20&lt;&gt;"a","",'Curs, Seminar'!AC20)</f>
        <v/>
      </c>
      <c r="L21" s="95" t="str">
        <f>IF('Curs, Seminar'!AD20&lt;&gt;"a","",'Curs, Seminar'!AD20)</f>
        <v/>
      </c>
      <c r="M21" s="95" t="str">
        <f>IF('Curs, Seminar'!AE20&lt;&gt;"a","",'Curs, Seminar'!AE20)</f>
        <v/>
      </c>
      <c r="N21" s="95" t="str">
        <f>IF('Curs, Seminar'!AF20&lt;&gt;"a","",'Curs, Seminar'!AF20)</f>
        <v/>
      </c>
      <c r="O21" s="95" t="str">
        <f>IF('Curs, Seminar'!AG20&lt;&gt;"a","",'Curs, Seminar'!AG20)</f>
        <v/>
      </c>
      <c r="P21" s="95" t="str">
        <f>IF('Curs, Seminar'!AH20&lt;&gt;"a","",'Curs, Seminar'!AH20)</f>
        <v/>
      </c>
      <c r="Q21" s="95" t="str">
        <f>IF('Curs, Seminar'!AI20&lt;&gt;"a","",'Curs, Seminar'!AI20)</f>
        <v/>
      </c>
      <c r="R21" s="95"/>
      <c r="S21" s="91"/>
      <c r="T21" s="91"/>
      <c r="U21" s="91"/>
      <c r="V21" s="91"/>
      <c r="W21" s="91"/>
      <c r="X21" s="91"/>
      <c r="Y21" s="91"/>
      <c r="Z21" s="91"/>
      <c r="AA21" s="91"/>
      <c r="AB21" s="91"/>
      <c r="AC21" s="91"/>
      <c r="AD21" s="91"/>
      <c r="AE21" s="91"/>
      <c r="AF21" s="92"/>
      <c r="AG21" s="92"/>
      <c r="AH21" s="90"/>
      <c r="AJ21" s="106" t="str">
        <f>Q5</f>
        <v>fin sem</v>
      </c>
      <c r="AK21" s="107" t="s">
        <v>154</v>
      </c>
      <c r="AL21" s="108"/>
      <c r="AM21" s="108"/>
    </row>
    <row r="22" spans="1:39" ht="19.95" customHeight="1" x14ac:dyDescent="0.3">
      <c r="A22" s="104" t="str">
        <f>'Curs, Seminar'!B21</f>
        <v/>
      </c>
      <c r="B22" s="105" t="str">
        <f>IF(NOT(ISBLANK('Curs, Seminar'!C21)),'Curs, Seminar'!C21,"")</f>
        <v/>
      </c>
      <c r="C22" s="95" t="str">
        <f>IF('Curs, Seminar'!U21&lt;&gt;"a","",'Curs, Seminar'!U21)</f>
        <v/>
      </c>
      <c r="D22" s="95" t="str">
        <f>IF('Curs, Seminar'!V21&lt;&gt;"a","",'Curs, Seminar'!V21)</f>
        <v/>
      </c>
      <c r="E22" s="95" t="str">
        <f>IF('Curs, Seminar'!W21&lt;&gt;"a","",'Curs, Seminar'!W21)</f>
        <v/>
      </c>
      <c r="F22" s="95" t="str">
        <f>IF('Curs, Seminar'!X21&lt;&gt;"a","",'Curs, Seminar'!X21)</f>
        <v/>
      </c>
      <c r="G22" s="95" t="str">
        <f>IF('Curs, Seminar'!Y21&lt;&gt;"a","",'Curs, Seminar'!Y21)</f>
        <v/>
      </c>
      <c r="H22" s="95" t="str">
        <f>IF('Curs, Seminar'!Z21&lt;&gt;"a","",'Curs, Seminar'!Z21)</f>
        <v/>
      </c>
      <c r="I22" s="95" t="str">
        <f>IF('Curs, Seminar'!AA21&lt;&gt;"a","",'Curs, Seminar'!AA21)</f>
        <v/>
      </c>
      <c r="J22" s="95" t="str">
        <f>IF('Curs, Seminar'!AB21&lt;&gt;"a","",'Curs, Seminar'!AB21)</f>
        <v/>
      </c>
      <c r="K22" s="95" t="str">
        <f>IF('Curs, Seminar'!AC21&lt;&gt;"a","",'Curs, Seminar'!AC21)</f>
        <v/>
      </c>
      <c r="L22" s="95" t="str">
        <f>IF('Curs, Seminar'!AD21&lt;&gt;"a","",'Curs, Seminar'!AD21)</f>
        <v/>
      </c>
      <c r="M22" s="95" t="str">
        <f>IF('Curs, Seminar'!AE21&lt;&gt;"a","",'Curs, Seminar'!AE21)</f>
        <v/>
      </c>
      <c r="N22" s="95" t="str">
        <f>IF('Curs, Seminar'!AF21&lt;&gt;"a","",'Curs, Seminar'!AF21)</f>
        <v/>
      </c>
      <c r="O22" s="95" t="str">
        <f>IF('Curs, Seminar'!AG21&lt;&gt;"a","",'Curs, Seminar'!AG21)</f>
        <v/>
      </c>
      <c r="P22" s="95" t="str">
        <f>IF('Curs, Seminar'!AH21&lt;&gt;"a","",'Curs, Seminar'!AH21)</f>
        <v/>
      </c>
      <c r="Q22" s="95" t="str">
        <f>IF('Curs, Seminar'!AI21&lt;&gt;"a","",'Curs, Seminar'!AI21)</f>
        <v/>
      </c>
      <c r="R22" s="95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2"/>
      <c r="AG22" s="92"/>
      <c r="AH22" s="90"/>
      <c r="AJ22" s="108"/>
      <c r="AK22" s="110" t="s">
        <v>91</v>
      </c>
      <c r="AL22" s="111">
        <v>30</v>
      </c>
      <c r="AM22" s="108"/>
    </row>
    <row r="23" spans="1:39" ht="19.95" customHeight="1" x14ac:dyDescent="0.3">
      <c r="A23" s="104" t="str">
        <f>'Curs, Seminar'!B22</f>
        <v/>
      </c>
      <c r="B23" s="105" t="str">
        <f>IF(NOT(ISBLANK('Curs, Seminar'!C22)),'Curs, Seminar'!C22,"")</f>
        <v/>
      </c>
      <c r="C23" s="95" t="str">
        <f>IF('Curs, Seminar'!U22&lt;&gt;"a","",'Curs, Seminar'!U22)</f>
        <v/>
      </c>
      <c r="D23" s="95" t="str">
        <f>IF('Curs, Seminar'!V22&lt;&gt;"a","",'Curs, Seminar'!V22)</f>
        <v/>
      </c>
      <c r="E23" s="95" t="str">
        <f>IF('Curs, Seminar'!W22&lt;&gt;"a","",'Curs, Seminar'!W22)</f>
        <v/>
      </c>
      <c r="F23" s="95" t="str">
        <f>IF('Curs, Seminar'!X22&lt;&gt;"a","",'Curs, Seminar'!X22)</f>
        <v/>
      </c>
      <c r="G23" s="95" t="str">
        <f>IF('Curs, Seminar'!Y22&lt;&gt;"a","",'Curs, Seminar'!Y22)</f>
        <v/>
      </c>
      <c r="H23" s="95" t="str">
        <f>IF('Curs, Seminar'!Z22&lt;&gt;"a","",'Curs, Seminar'!Z22)</f>
        <v/>
      </c>
      <c r="I23" s="95" t="str">
        <f>IF('Curs, Seminar'!AA22&lt;&gt;"a","",'Curs, Seminar'!AA22)</f>
        <v/>
      </c>
      <c r="J23" s="95" t="str">
        <f>IF('Curs, Seminar'!AB22&lt;&gt;"a","",'Curs, Seminar'!AB22)</f>
        <v/>
      </c>
      <c r="K23" s="95" t="str">
        <f>IF('Curs, Seminar'!AC22&lt;&gt;"a","",'Curs, Seminar'!AC22)</f>
        <v/>
      </c>
      <c r="L23" s="95" t="str">
        <f>IF('Curs, Seminar'!AD22&lt;&gt;"a","",'Curs, Seminar'!AD22)</f>
        <v/>
      </c>
      <c r="M23" s="95" t="str">
        <f>IF('Curs, Seminar'!AE22&lt;&gt;"a","",'Curs, Seminar'!AE22)</f>
        <v/>
      </c>
      <c r="N23" s="95" t="str">
        <f>IF('Curs, Seminar'!AF22&lt;&gt;"a","",'Curs, Seminar'!AF22)</f>
        <v/>
      </c>
      <c r="O23" s="95" t="str">
        <f>IF('Curs, Seminar'!AG22&lt;&gt;"a","",'Curs, Seminar'!AG22)</f>
        <v/>
      </c>
      <c r="P23" s="95" t="str">
        <f>IF('Curs, Seminar'!AH22&lt;&gt;"a","",'Curs, Seminar'!AH22)</f>
        <v/>
      </c>
      <c r="Q23" s="95" t="str">
        <f>IF('Curs, Seminar'!AI22&lt;&gt;"a","",'Curs, Seminar'!AI22)</f>
        <v/>
      </c>
      <c r="R23" s="95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2"/>
      <c r="AG23" s="92"/>
      <c r="AH23" s="90"/>
      <c r="AJ23" s="108"/>
      <c r="AK23" s="110" t="s">
        <v>92</v>
      </c>
      <c r="AL23" s="111">
        <f>SUM(AL7:AL21)</f>
        <v>2</v>
      </c>
      <c r="AM23" s="108"/>
    </row>
    <row r="24" spans="1:39" ht="19.95" customHeight="1" x14ac:dyDescent="0.3">
      <c r="A24" s="104" t="str">
        <f>'Curs, Seminar'!B23</f>
        <v/>
      </c>
      <c r="B24" s="105" t="str">
        <f>IF(NOT(ISBLANK('Curs, Seminar'!C23)),'Curs, Seminar'!C23,"")</f>
        <v/>
      </c>
      <c r="C24" s="95" t="str">
        <f>IF('Curs, Seminar'!U23&lt;&gt;"a","",'Curs, Seminar'!U23)</f>
        <v/>
      </c>
      <c r="D24" s="95" t="str">
        <f>IF('Curs, Seminar'!V23&lt;&gt;"a","",'Curs, Seminar'!V23)</f>
        <v/>
      </c>
      <c r="E24" s="95" t="str">
        <f>IF('Curs, Seminar'!W23&lt;&gt;"a","",'Curs, Seminar'!W23)</f>
        <v/>
      </c>
      <c r="F24" s="95" t="str">
        <f>IF('Curs, Seminar'!X23&lt;&gt;"a","",'Curs, Seminar'!X23)</f>
        <v/>
      </c>
      <c r="G24" s="95" t="str">
        <f>IF('Curs, Seminar'!Y23&lt;&gt;"a","",'Curs, Seminar'!Y23)</f>
        <v/>
      </c>
      <c r="H24" s="95" t="str">
        <f>IF('Curs, Seminar'!Z23&lt;&gt;"a","",'Curs, Seminar'!Z23)</f>
        <v/>
      </c>
      <c r="I24" s="95" t="str">
        <f>IF('Curs, Seminar'!AA23&lt;&gt;"a","",'Curs, Seminar'!AA23)</f>
        <v/>
      </c>
      <c r="J24" s="95" t="str">
        <f>IF('Curs, Seminar'!AB23&lt;&gt;"a","",'Curs, Seminar'!AB23)</f>
        <v/>
      </c>
      <c r="K24" s="95" t="str">
        <f>IF('Curs, Seminar'!AC23&lt;&gt;"a","",'Curs, Seminar'!AC23)</f>
        <v/>
      </c>
      <c r="L24" s="95" t="str">
        <f>IF('Curs, Seminar'!AD23&lt;&gt;"a","",'Curs, Seminar'!AD23)</f>
        <v/>
      </c>
      <c r="M24" s="95" t="str">
        <f>IF('Curs, Seminar'!AE23&lt;&gt;"a","",'Curs, Seminar'!AE23)</f>
        <v/>
      </c>
      <c r="N24" s="95" t="str">
        <f>IF('Curs, Seminar'!AF23&lt;&gt;"a","",'Curs, Seminar'!AF23)</f>
        <v/>
      </c>
      <c r="O24" s="95" t="str">
        <f>IF('Curs, Seminar'!AG23&lt;&gt;"a","",'Curs, Seminar'!AG23)</f>
        <v/>
      </c>
      <c r="P24" s="95" t="str">
        <f>IF('Curs, Seminar'!AH23&lt;&gt;"a","",'Curs, Seminar'!AH23)</f>
        <v/>
      </c>
      <c r="Q24" s="95" t="str">
        <f>IF('Curs, Seminar'!AI23&lt;&gt;"a","",'Curs, Seminar'!AI23)</f>
        <v/>
      </c>
      <c r="R24" s="95"/>
      <c r="S24" s="91"/>
      <c r="T24" s="91"/>
      <c r="U24" s="91"/>
      <c r="V24" s="91"/>
      <c r="W24" s="91"/>
      <c r="X24" s="91"/>
      <c r="Y24" s="91"/>
      <c r="Z24" s="91"/>
      <c r="AA24" s="91"/>
      <c r="AB24" s="91"/>
      <c r="AC24" s="91"/>
      <c r="AD24" s="91"/>
      <c r="AE24" s="91"/>
      <c r="AF24" s="92"/>
      <c r="AG24" s="92"/>
      <c r="AH24" s="90"/>
      <c r="AJ24" s="108"/>
      <c r="AK24" s="110"/>
      <c r="AL24" s="111"/>
      <c r="AM24" s="108"/>
    </row>
    <row r="25" spans="1:39" ht="19.95" customHeight="1" x14ac:dyDescent="0.3">
      <c r="A25" s="104" t="str">
        <f>'Curs, Seminar'!B24</f>
        <v/>
      </c>
      <c r="B25" s="105" t="str">
        <f>IF(NOT(ISBLANK('Curs, Seminar'!C24)),'Curs, Seminar'!C24,"")</f>
        <v/>
      </c>
      <c r="C25" s="95" t="str">
        <f>IF('Curs, Seminar'!U24&lt;&gt;"a","",'Curs, Seminar'!U24)</f>
        <v/>
      </c>
      <c r="D25" s="95" t="str">
        <f>IF('Curs, Seminar'!V24&lt;&gt;"a","",'Curs, Seminar'!V24)</f>
        <v/>
      </c>
      <c r="E25" s="95" t="str">
        <f>IF('Curs, Seminar'!W24&lt;&gt;"a","",'Curs, Seminar'!W24)</f>
        <v/>
      </c>
      <c r="F25" s="95" t="str">
        <f>IF('Curs, Seminar'!X24&lt;&gt;"a","",'Curs, Seminar'!X24)</f>
        <v/>
      </c>
      <c r="G25" s="95" t="str">
        <f>IF('Curs, Seminar'!Y24&lt;&gt;"a","",'Curs, Seminar'!Y24)</f>
        <v/>
      </c>
      <c r="H25" s="95" t="str">
        <f>IF('Curs, Seminar'!Z24&lt;&gt;"a","",'Curs, Seminar'!Z24)</f>
        <v/>
      </c>
      <c r="I25" s="95" t="str">
        <f>IF('Curs, Seminar'!AA24&lt;&gt;"a","",'Curs, Seminar'!AA24)</f>
        <v/>
      </c>
      <c r="J25" s="95" t="str">
        <f>IF('Curs, Seminar'!AB24&lt;&gt;"a","",'Curs, Seminar'!AB24)</f>
        <v/>
      </c>
      <c r="K25" s="95" t="str">
        <f>IF('Curs, Seminar'!AC24&lt;&gt;"a","",'Curs, Seminar'!AC24)</f>
        <v/>
      </c>
      <c r="L25" s="95" t="str">
        <f>IF('Curs, Seminar'!AD24&lt;&gt;"a","",'Curs, Seminar'!AD24)</f>
        <v/>
      </c>
      <c r="M25" s="95" t="str">
        <f>IF('Curs, Seminar'!AE24&lt;&gt;"a","",'Curs, Seminar'!AE24)</f>
        <v/>
      </c>
      <c r="N25" s="95" t="str">
        <f>IF('Curs, Seminar'!AF24&lt;&gt;"a","",'Curs, Seminar'!AF24)</f>
        <v/>
      </c>
      <c r="O25" s="95" t="str">
        <f>IF('Curs, Seminar'!AG24&lt;&gt;"a","",'Curs, Seminar'!AG24)</f>
        <v/>
      </c>
      <c r="P25" s="95" t="str">
        <f>IF('Curs, Seminar'!AH24&lt;&gt;"a","",'Curs, Seminar'!AH24)</f>
        <v/>
      </c>
      <c r="Q25" s="95" t="str">
        <f>IF('Curs, Seminar'!AI24&lt;&gt;"a","",'Curs, Seminar'!AI24)</f>
        <v/>
      </c>
      <c r="R25" s="95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2"/>
      <c r="AG25" s="92"/>
      <c r="AH25" s="90"/>
      <c r="AJ25" s="108"/>
      <c r="AK25" s="110"/>
      <c r="AL25" s="111"/>
      <c r="AM25" s="108"/>
    </row>
    <row r="26" spans="1:39" ht="19.95" customHeight="1" x14ac:dyDescent="0.3">
      <c r="A26" s="104" t="str">
        <f>'Curs, Seminar'!B25</f>
        <v/>
      </c>
      <c r="B26" s="105" t="str">
        <f>IF(NOT(ISBLANK('Curs, Seminar'!C25)),'Curs, Seminar'!C25,"")</f>
        <v/>
      </c>
      <c r="C26" s="95" t="str">
        <f>IF('Curs, Seminar'!U25&lt;&gt;"a","",'Curs, Seminar'!U25)</f>
        <v/>
      </c>
      <c r="D26" s="95" t="str">
        <f>IF('Curs, Seminar'!V25&lt;&gt;"a","",'Curs, Seminar'!V25)</f>
        <v/>
      </c>
      <c r="E26" s="95" t="str">
        <f>IF('Curs, Seminar'!W25&lt;&gt;"a","",'Curs, Seminar'!W25)</f>
        <v/>
      </c>
      <c r="F26" s="95" t="str">
        <f>IF('Curs, Seminar'!X25&lt;&gt;"a","",'Curs, Seminar'!X25)</f>
        <v/>
      </c>
      <c r="G26" s="95" t="str">
        <f>IF('Curs, Seminar'!Y25&lt;&gt;"a","",'Curs, Seminar'!Y25)</f>
        <v/>
      </c>
      <c r="H26" s="95" t="str">
        <f>IF('Curs, Seminar'!Z25&lt;&gt;"a","",'Curs, Seminar'!Z25)</f>
        <v/>
      </c>
      <c r="I26" s="95" t="str">
        <f>IF('Curs, Seminar'!AA25&lt;&gt;"a","",'Curs, Seminar'!AA25)</f>
        <v/>
      </c>
      <c r="J26" s="95" t="str">
        <f>IF('Curs, Seminar'!AB25&lt;&gt;"a","",'Curs, Seminar'!AB25)</f>
        <v/>
      </c>
      <c r="K26" s="95" t="str">
        <f>IF('Curs, Seminar'!AC25&lt;&gt;"a","",'Curs, Seminar'!AC25)</f>
        <v/>
      </c>
      <c r="L26" s="95" t="str">
        <f>IF('Curs, Seminar'!AD25&lt;&gt;"a","",'Curs, Seminar'!AD25)</f>
        <v/>
      </c>
      <c r="M26" s="95" t="str">
        <f>IF('Curs, Seminar'!AE25&lt;&gt;"a","",'Curs, Seminar'!AE25)</f>
        <v/>
      </c>
      <c r="N26" s="95" t="str">
        <f>IF('Curs, Seminar'!AF25&lt;&gt;"a","",'Curs, Seminar'!AF25)</f>
        <v/>
      </c>
      <c r="O26" s="95" t="str">
        <f>IF('Curs, Seminar'!AG25&lt;&gt;"a","",'Curs, Seminar'!AG25)</f>
        <v/>
      </c>
      <c r="P26" s="95" t="str">
        <f>IF('Curs, Seminar'!AH25&lt;&gt;"a","",'Curs, Seminar'!AH25)</f>
        <v/>
      </c>
      <c r="Q26" s="95" t="str">
        <f>IF('Curs, Seminar'!AI25&lt;&gt;"a","",'Curs, Seminar'!AI25)</f>
        <v/>
      </c>
      <c r="R26" s="95"/>
      <c r="S26" s="91"/>
      <c r="T26" s="91"/>
      <c r="U26" s="91"/>
      <c r="V26" s="91"/>
      <c r="W26" s="91"/>
      <c r="X26" s="91"/>
      <c r="Y26" s="91"/>
      <c r="Z26" s="91"/>
      <c r="AA26" s="91"/>
      <c r="AB26" s="91"/>
      <c r="AC26" s="91"/>
      <c r="AD26" s="91"/>
      <c r="AE26" s="91"/>
      <c r="AF26" s="92"/>
      <c r="AG26" s="92"/>
      <c r="AH26" s="90"/>
      <c r="AJ26" s="108"/>
      <c r="AK26" s="107"/>
      <c r="AL26" s="103"/>
      <c r="AM26" s="103"/>
    </row>
    <row r="27" spans="1:39" ht="19.95" customHeight="1" x14ac:dyDescent="0.3">
      <c r="A27" s="104" t="str">
        <f>'Curs, Seminar'!B26</f>
        <v/>
      </c>
      <c r="B27" s="105" t="str">
        <f>IF(NOT(ISBLANK('Curs, Seminar'!C26)),'Curs, Seminar'!C26,"")</f>
        <v/>
      </c>
      <c r="C27" s="95" t="str">
        <f>IF('Curs, Seminar'!U26&lt;&gt;"a","",'Curs, Seminar'!U26)</f>
        <v/>
      </c>
      <c r="D27" s="95" t="str">
        <f>IF('Curs, Seminar'!V26&lt;&gt;"a","",'Curs, Seminar'!V26)</f>
        <v/>
      </c>
      <c r="E27" s="95" t="str">
        <f>IF('Curs, Seminar'!W26&lt;&gt;"a","",'Curs, Seminar'!W26)</f>
        <v/>
      </c>
      <c r="F27" s="95" t="str">
        <f>IF('Curs, Seminar'!X26&lt;&gt;"a","",'Curs, Seminar'!X26)</f>
        <v/>
      </c>
      <c r="G27" s="95" t="str">
        <f>IF('Curs, Seminar'!Y26&lt;&gt;"a","",'Curs, Seminar'!Y26)</f>
        <v/>
      </c>
      <c r="H27" s="95" t="str">
        <f>IF('Curs, Seminar'!Z26&lt;&gt;"a","",'Curs, Seminar'!Z26)</f>
        <v/>
      </c>
      <c r="I27" s="95" t="str">
        <f>IF('Curs, Seminar'!AA26&lt;&gt;"a","",'Curs, Seminar'!AA26)</f>
        <v/>
      </c>
      <c r="J27" s="95" t="str">
        <f>IF('Curs, Seminar'!AB26&lt;&gt;"a","",'Curs, Seminar'!AB26)</f>
        <v/>
      </c>
      <c r="K27" s="95" t="str">
        <f>IF('Curs, Seminar'!AC26&lt;&gt;"a","",'Curs, Seminar'!AC26)</f>
        <v/>
      </c>
      <c r="L27" s="95" t="str">
        <f>IF('Curs, Seminar'!AD26&lt;&gt;"a","",'Curs, Seminar'!AD26)</f>
        <v/>
      </c>
      <c r="M27" s="95" t="str">
        <f>IF('Curs, Seminar'!AE26&lt;&gt;"a","",'Curs, Seminar'!AE26)</f>
        <v/>
      </c>
      <c r="N27" s="95" t="str">
        <f>IF('Curs, Seminar'!AF26&lt;&gt;"a","",'Curs, Seminar'!AF26)</f>
        <v/>
      </c>
      <c r="O27" s="95" t="str">
        <f>IF('Curs, Seminar'!AG26&lt;&gt;"a","",'Curs, Seminar'!AG26)</f>
        <v/>
      </c>
      <c r="P27" s="95" t="str">
        <f>IF('Curs, Seminar'!AH26&lt;&gt;"a","",'Curs, Seminar'!AH26)</f>
        <v/>
      </c>
      <c r="Q27" s="95" t="str">
        <f>IF('Curs, Seminar'!AI26&lt;&gt;"a","",'Curs, Seminar'!AI26)</f>
        <v/>
      </c>
      <c r="R27" s="95"/>
      <c r="S27" s="91"/>
      <c r="T27" s="91"/>
      <c r="U27" s="91"/>
      <c r="V27" s="91"/>
      <c r="W27" s="91"/>
      <c r="X27" s="91"/>
      <c r="Y27" s="91"/>
      <c r="Z27" s="91"/>
      <c r="AA27" s="91"/>
      <c r="AB27" s="91"/>
      <c r="AC27" s="91"/>
      <c r="AD27" s="91"/>
      <c r="AE27" s="91"/>
      <c r="AF27" s="92"/>
      <c r="AG27" s="92"/>
      <c r="AH27" s="90"/>
      <c r="AJ27" s="108"/>
      <c r="AK27" s="107"/>
      <c r="AL27" s="103"/>
      <c r="AM27" s="103"/>
    </row>
    <row r="28" spans="1:39" ht="19.95" customHeight="1" x14ac:dyDescent="0.3">
      <c r="A28" s="104" t="str">
        <f>'Curs, Seminar'!B27</f>
        <v/>
      </c>
      <c r="B28" s="105" t="str">
        <f>IF(NOT(ISBLANK('Curs, Seminar'!C27)),'Curs, Seminar'!C27,"")</f>
        <v/>
      </c>
      <c r="C28" s="95" t="str">
        <f>IF('Curs, Seminar'!U27&lt;&gt;"a","",'Curs, Seminar'!U27)</f>
        <v/>
      </c>
      <c r="D28" s="95" t="str">
        <f>IF('Curs, Seminar'!V27&lt;&gt;"a","",'Curs, Seminar'!V27)</f>
        <v/>
      </c>
      <c r="E28" s="95" t="str">
        <f>IF('Curs, Seminar'!W27&lt;&gt;"a","",'Curs, Seminar'!W27)</f>
        <v/>
      </c>
      <c r="F28" s="95" t="str">
        <f>IF('Curs, Seminar'!X27&lt;&gt;"a","",'Curs, Seminar'!X27)</f>
        <v/>
      </c>
      <c r="G28" s="95" t="str">
        <f>IF('Curs, Seminar'!Y27&lt;&gt;"a","",'Curs, Seminar'!Y27)</f>
        <v/>
      </c>
      <c r="H28" s="95" t="str">
        <f>IF('Curs, Seminar'!Z27&lt;&gt;"a","",'Curs, Seminar'!Z27)</f>
        <v/>
      </c>
      <c r="I28" s="95" t="str">
        <f>IF('Curs, Seminar'!AA27&lt;&gt;"a","",'Curs, Seminar'!AA27)</f>
        <v/>
      </c>
      <c r="J28" s="95" t="str">
        <f>IF('Curs, Seminar'!AB27&lt;&gt;"a","",'Curs, Seminar'!AB27)</f>
        <v/>
      </c>
      <c r="K28" s="95" t="str">
        <f>IF('Curs, Seminar'!AC27&lt;&gt;"a","",'Curs, Seminar'!AC27)</f>
        <v/>
      </c>
      <c r="L28" s="95" t="str">
        <f>IF('Curs, Seminar'!AD27&lt;&gt;"a","",'Curs, Seminar'!AD27)</f>
        <v/>
      </c>
      <c r="M28" s="95" t="str">
        <f>IF('Curs, Seminar'!AE27&lt;&gt;"a","",'Curs, Seminar'!AE27)</f>
        <v/>
      </c>
      <c r="N28" s="95" t="str">
        <f>IF('Curs, Seminar'!AF27&lt;&gt;"a","",'Curs, Seminar'!AF27)</f>
        <v/>
      </c>
      <c r="O28" s="95" t="str">
        <f>IF('Curs, Seminar'!AG27&lt;&gt;"a","",'Curs, Seminar'!AG27)</f>
        <v/>
      </c>
      <c r="P28" s="95" t="str">
        <f>IF('Curs, Seminar'!AH27&lt;&gt;"a","",'Curs, Seminar'!AH27)</f>
        <v/>
      </c>
      <c r="Q28" s="95" t="str">
        <f>IF('Curs, Seminar'!AI27&lt;&gt;"a","",'Curs, Seminar'!AI27)</f>
        <v/>
      </c>
      <c r="R28" s="95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2"/>
      <c r="AG28" s="92"/>
      <c r="AH28" s="90"/>
      <c r="AJ28" s="108"/>
      <c r="AK28" s="107"/>
      <c r="AL28" s="103"/>
      <c r="AM28" s="103"/>
    </row>
    <row r="29" spans="1:39" ht="19.95" customHeight="1" x14ac:dyDescent="0.3">
      <c r="A29" s="104" t="str">
        <f>'Curs, Seminar'!B28</f>
        <v/>
      </c>
      <c r="B29" s="105" t="str">
        <f>IF(NOT(ISBLANK('Curs, Seminar'!C28)),'Curs, Seminar'!C28,"")</f>
        <v/>
      </c>
      <c r="C29" s="95" t="str">
        <f>IF('Curs, Seminar'!U28&lt;&gt;"a","",'Curs, Seminar'!U28)</f>
        <v/>
      </c>
      <c r="D29" s="95" t="str">
        <f>IF('Curs, Seminar'!V28&lt;&gt;"a","",'Curs, Seminar'!V28)</f>
        <v/>
      </c>
      <c r="E29" s="95" t="str">
        <f>IF('Curs, Seminar'!W28&lt;&gt;"a","",'Curs, Seminar'!W28)</f>
        <v/>
      </c>
      <c r="F29" s="95" t="str">
        <f>IF('Curs, Seminar'!X28&lt;&gt;"a","",'Curs, Seminar'!X28)</f>
        <v/>
      </c>
      <c r="G29" s="95" t="str">
        <f>IF('Curs, Seminar'!Y28&lt;&gt;"a","",'Curs, Seminar'!Y28)</f>
        <v/>
      </c>
      <c r="H29" s="95" t="str">
        <f>IF('Curs, Seminar'!Z28&lt;&gt;"a","",'Curs, Seminar'!Z28)</f>
        <v/>
      </c>
      <c r="I29" s="95" t="str">
        <f>IF('Curs, Seminar'!AA28&lt;&gt;"a","",'Curs, Seminar'!AA28)</f>
        <v/>
      </c>
      <c r="J29" s="95" t="str">
        <f>IF('Curs, Seminar'!AB28&lt;&gt;"a","",'Curs, Seminar'!AB28)</f>
        <v/>
      </c>
      <c r="K29" s="95" t="str">
        <f>IF('Curs, Seminar'!AC28&lt;&gt;"a","",'Curs, Seminar'!AC28)</f>
        <v/>
      </c>
      <c r="L29" s="95" t="str">
        <f>IF('Curs, Seminar'!AD28&lt;&gt;"a","",'Curs, Seminar'!AD28)</f>
        <v/>
      </c>
      <c r="M29" s="95" t="str">
        <f>IF('Curs, Seminar'!AE28&lt;&gt;"a","",'Curs, Seminar'!AE28)</f>
        <v/>
      </c>
      <c r="N29" s="95" t="str">
        <f>IF('Curs, Seminar'!AF28&lt;&gt;"a","",'Curs, Seminar'!AF28)</f>
        <v/>
      </c>
      <c r="O29" s="95" t="str">
        <f>IF('Curs, Seminar'!AG28&lt;&gt;"a","",'Curs, Seminar'!AG28)</f>
        <v/>
      </c>
      <c r="P29" s="95" t="str">
        <f>IF('Curs, Seminar'!AH28&lt;&gt;"a","",'Curs, Seminar'!AH28)</f>
        <v/>
      </c>
      <c r="Q29" s="95" t="str">
        <f>IF('Curs, Seminar'!AI28&lt;&gt;"a","",'Curs, Seminar'!AI28)</f>
        <v/>
      </c>
      <c r="R29" s="95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2"/>
      <c r="AG29" s="92"/>
      <c r="AH29" s="90"/>
      <c r="AJ29" s="108"/>
      <c r="AK29" s="107"/>
      <c r="AL29" s="103"/>
      <c r="AM29" s="103"/>
    </row>
    <row r="30" spans="1:39" ht="19.95" customHeight="1" x14ac:dyDescent="0.3">
      <c r="A30" s="104" t="str">
        <f>'Curs, Seminar'!B29</f>
        <v/>
      </c>
      <c r="B30" s="105" t="str">
        <f>IF(NOT(ISBLANK('Curs, Seminar'!C29)),'Curs, Seminar'!C29,"")</f>
        <v/>
      </c>
      <c r="C30" s="95" t="str">
        <f>IF('Curs, Seminar'!U29&lt;&gt;"a","",'Curs, Seminar'!U29)</f>
        <v/>
      </c>
      <c r="D30" s="95" t="str">
        <f>IF('Curs, Seminar'!V29&lt;&gt;"a","",'Curs, Seminar'!V29)</f>
        <v/>
      </c>
      <c r="E30" s="95" t="str">
        <f>IF('Curs, Seminar'!W29&lt;&gt;"a","",'Curs, Seminar'!W29)</f>
        <v/>
      </c>
      <c r="F30" s="95" t="str">
        <f>IF('Curs, Seminar'!X29&lt;&gt;"a","",'Curs, Seminar'!X29)</f>
        <v/>
      </c>
      <c r="G30" s="95" t="str">
        <f>IF('Curs, Seminar'!Y29&lt;&gt;"a","",'Curs, Seminar'!Y29)</f>
        <v/>
      </c>
      <c r="H30" s="95" t="str">
        <f>IF('Curs, Seminar'!Z29&lt;&gt;"a","",'Curs, Seminar'!Z29)</f>
        <v/>
      </c>
      <c r="I30" s="95" t="str">
        <f>IF('Curs, Seminar'!AA29&lt;&gt;"a","",'Curs, Seminar'!AA29)</f>
        <v/>
      </c>
      <c r="J30" s="95" t="str">
        <f>IF('Curs, Seminar'!AB29&lt;&gt;"a","",'Curs, Seminar'!AB29)</f>
        <v/>
      </c>
      <c r="K30" s="95" t="str">
        <f>IF('Curs, Seminar'!AC29&lt;&gt;"a","",'Curs, Seminar'!AC29)</f>
        <v/>
      </c>
      <c r="L30" s="95" t="str">
        <f>IF('Curs, Seminar'!AD29&lt;&gt;"a","",'Curs, Seminar'!AD29)</f>
        <v/>
      </c>
      <c r="M30" s="95" t="str">
        <f>IF('Curs, Seminar'!AE29&lt;&gt;"a","",'Curs, Seminar'!AE29)</f>
        <v/>
      </c>
      <c r="N30" s="95" t="str">
        <f>IF('Curs, Seminar'!AF29&lt;&gt;"a","",'Curs, Seminar'!AF29)</f>
        <v/>
      </c>
      <c r="O30" s="95" t="str">
        <f>IF('Curs, Seminar'!AG29&lt;&gt;"a","",'Curs, Seminar'!AG29)</f>
        <v/>
      </c>
      <c r="P30" s="95" t="str">
        <f>IF('Curs, Seminar'!AH29&lt;&gt;"a","",'Curs, Seminar'!AH29)</f>
        <v/>
      </c>
      <c r="Q30" s="95" t="str">
        <f>IF('Curs, Seminar'!AI29&lt;&gt;"a","",'Curs, Seminar'!AI29)</f>
        <v/>
      </c>
      <c r="R30" s="95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2"/>
      <c r="AG30" s="92"/>
      <c r="AH30" s="90"/>
      <c r="AJ30" s="108"/>
      <c r="AK30" s="107"/>
      <c r="AL30" s="103"/>
      <c r="AM30" s="103"/>
    </row>
    <row r="31" spans="1:39" ht="19.95" customHeight="1" x14ac:dyDescent="0.3">
      <c r="A31" s="104" t="str">
        <f>'Curs, Seminar'!B30</f>
        <v/>
      </c>
      <c r="B31" s="105" t="str">
        <f>IF(NOT(ISBLANK('Curs, Seminar'!C30)),'Curs, Seminar'!C30,"")</f>
        <v/>
      </c>
      <c r="C31" s="95" t="str">
        <f>IF('Curs, Seminar'!U30&lt;&gt;"a","",'Curs, Seminar'!U30)</f>
        <v/>
      </c>
      <c r="D31" s="95" t="str">
        <f>IF('Curs, Seminar'!V30&lt;&gt;"a","",'Curs, Seminar'!V30)</f>
        <v/>
      </c>
      <c r="E31" s="95" t="str">
        <f>IF('Curs, Seminar'!W30&lt;&gt;"a","",'Curs, Seminar'!W30)</f>
        <v/>
      </c>
      <c r="F31" s="95" t="str">
        <f>IF('Curs, Seminar'!X30&lt;&gt;"a","",'Curs, Seminar'!X30)</f>
        <v/>
      </c>
      <c r="G31" s="95" t="str">
        <f>IF('Curs, Seminar'!Y30&lt;&gt;"a","",'Curs, Seminar'!Y30)</f>
        <v/>
      </c>
      <c r="H31" s="95" t="str">
        <f>IF('Curs, Seminar'!Z30&lt;&gt;"a","",'Curs, Seminar'!Z30)</f>
        <v/>
      </c>
      <c r="I31" s="95" t="str">
        <f>IF('Curs, Seminar'!AA30&lt;&gt;"a","",'Curs, Seminar'!AA30)</f>
        <v/>
      </c>
      <c r="J31" s="95" t="str">
        <f>IF('Curs, Seminar'!AB30&lt;&gt;"a","",'Curs, Seminar'!AB30)</f>
        <v/>
      </c>
      <c r="K31" s="95" t="str">
        <f>IF('Curs, Seminar'!AC30&lt;&gt;"a","",'Curs, Seminar'!AC30)</f>
        <v/>
      </c>
      <c r="L31" s="95" t="str">
        <f>IF('Curs, Seminar'!AD30&lt;&gt;"a","",'Curs, Seminar'!AD30)</f>
        <v/>
      </c>
      <c r="M31" s="95" t="str">
        <f>IF('Curs, Seminar'!AE30&lt;&gt;"a","",'Curs, Seminar'!AE30)</f>
        <v/>
      </c>
      <c r="N31" s="95" t="str">
        <f>IF('Curs, Seminar'!AF30&lt;&gt;"a","",'Curs, Seminar'!AF30)</f>
        <v/>
      </c>
      <c r="O31" s="95" t="str">
        <f>IF('Curs, Seminar'!AG30&lt;&gt;"a","",'Curs, Seminar'!AG30)</f>
        <v/>
      </c>
      <c r="P31" s="95" t="str">
        <f>IF('Curs, Seminar'!AH30&lt;&gt;"a","",'Curs, Seminar'!AH30)</f>
        <v/>
      </c>
      <c r="Q31" s="95" t="str">
        <f>IF('Curs, Seminar'!AI30&lt;&gt;"a","",'Curs, Seminar'!AI30)</f>
        <v/>
      </c>
      <c r="R31" s="95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2"/>
      <c r="AG31" s="92"/>
      <c r="AH31" s="90"/>
      <c r="AJ31" s="108"/>
      <c r="AK31" s="107"/>
      <c r="AL31" s="103"/>
      <c r="AM31" s="103"/>
    </row>
    <row r="32" spans="1:39" ht="19.95" customHeight="1" x14ac:dyDescent="0.3">
      <c r="A32" s="104" t="str">
        <f>'Curs, Seminar'!B31</f>
        <v/>
      </c>
      <c r="B32" s="105" t="str">
        <f>IF(NOT(ISBLANK('Curs, Seminar'!C31)),'Curs, Seminar'!C31,"")</f>
        <v/>
      </c>
      <c r="C32" s="95" t="str">
        <f>IF('Curs, Seminar'!U31&lt;&gt;"a","",'Curs, Seminar'!U31)</f>
        <v/>
      </c>
      <c r="D32" s="95" t="str">
        <f>IF('Curs, Seminar'!V31&lt;&gt;"a","",'Curs, Seminar'!V31)</f>
        <v/>
      </c>
      <c r="E32" s="95" t="str">
        <f>IF('Curs, Seminar'!W31&lt;&gt;"a","",'Curs, Seminar'!W31)</f>
        <v/>
      </c>
      <c r="F32" s="95" t="str">
        <f>IF('Curs, Seminar'!X31&lt;&gt;"a","",'Curs, Seminar'!X31)</f>
        <v/>
      </c>
      <c r="G32" s="95" t="str">
        <f>IF('Curs, Seminar'!Y31&lt;&gt;"a","",'Curs, Seminar'!Y31)</f>
        <v/>
      </c>
      <c r="H32" s="95" t="str">
        <f>IF('Curs, Seminar'!Z31&lt;&gt;"a","",'Curs, Seminar'!Z31)</f>
        <v/>
      </c>
      <c r="I32" s="95" t="str">
        <f>IF('Curs, Seminar'!AA31&lt;&gt;"a","",'Curs, Seminar'!AA31)</f>
        <v/>
      </c>
      <c r="J32" s="95" t="str">
        <f>IF('Curs, Seminar'!AB31&lt;&gt;"a","",'Curs, Seminar'!AB31)</f>
        <v/>
      </c>
      <c r="K32" s="95" t="str">
        <f>IF('Curs, Seminar'!AC31&lt;&gt;"a","",'Curs, Seminar'!AC31)</f>
        <v/>
      </c>
      <c r="L32" s="95" t="str">
        <f>IF('Curs, Seminar'!AD31&lt;&gt;"a","",'Curs, Seminar'!AD31)</f>
        <v/>
      </c>
      <c r="M32" s="95" t="str">
        <f>IF('Curs, Seminar'!AE31&lt;&gt;"a","",'Curs, Seminar'!AE31)</f>
        <v/>
      </c>
      <c r="N32" s="95" t="str">
        <f>IF('Curs, Seminar'!AF31&lt;&gt;"a","",'Curs, Seminar'!AF31)</f>
        <v/>
      </c>
      <c r="O32" s="95" t="str">
        <f>IF('Curs, Seminar'!AG31&lt;&gt;"a","",'Curs, Seminar'!AG31)</f>
        <v/>
      </c>
      <c r="P32" s="95" t="str">
        <f>IF('Curs, Seminar'!AH31&lt;&gt;"a","",'Curs, Seminar'!AH31)</f>
        <v/>
      </c>
      <c r="Q32" s="95" t="str">
        <f>IF('Curs, Seminar'!AI31&lt;&gt;"a","",'Curs, Seminar'!AI31)</f>
        <v/>
      </c>
      <c r="R32" s="95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2"/>
      <c r="AG32" s="92"/>
      <c r="AH32" s="90"/>
      <c r="AJ32" s="94"/>
      <c r="AK32" s="93"/>
      <c r="AL32" s="90"/>
      <c r="AM32" s="90"/>
    </row>
    <row r="33" spans="1:39" ht="19.95" customHeight="1" x14ac:dyDescent="0.3">
      <c r="A33" s="104" t="str">
        <f>'Curs, Seminar'!B32</f>
        <v/>
      </c>
      <c r="B33" s="105" t="str">
        <f>IF(NOT(ISBLANK('Curs, Seminar'!C32)),'Curs, Seminar'!C32,"")</f>
        <v/>
      </c>
      <c r="C33" s="95" t="str">
        <f>IF('Curs, Seminar'!U32&lt;&gt;"a","",'Curs, Seminar'!U32)</f>
        <v/>
      </c>
      <c r="D33" s="95" t="str">
        <f>IF('Curs, Seminar'!V32&lt;&gt;"a","",'Curs, Seminar'!V32)</f>
        <v/>
      </c>
      <c r="E33" s="95" t="str">
        <f>IF('Curs, Seminar'!W32&lt;&gt;"a","",'Curs, Seminar'!W32)</f>
        <v/>
      </c>
      <c r="F33" s="95" t="str">
        <f>IF('Curs, Seminar'!X32&lt;&gt;"a","",'Curs, Seminar'!X32)</f>
        <v/>
      </c>
      <c r="G33" s="95" t="str">
        <f>IF('Curs, Seminar'!Y32&lt;&gt;"a","",'Curs, Seminar'!Y32)</f>
        <v/>
      </c>
      <c r="H33" s="95" t="str">
        <f>IF('Curs, Seminar'!Z32&lt;&gt;"a","",'Curs, Seminar'!Z32)</f>
        <v/>
      </c>
      <c r="I33" s="95" t="str">
        <f>IF('Curs, Seminar'!AA32&lt;&gt;"a","",'Curs, Seminar'!AA32)</f>
        <v/>
      </c>
      <c r="J33" s="95" t="str">
        <f>IF('Curs, Seminar'!AB32&lt;&gt;"a","",'Curs, Seminar'!AB32)</f>
        <v/>
      </c>
      <c r="K33" s="95" t="str">
        <f>IF('Curs, Seminar'!AC32&lt;&gt;"a","",'Curs, Seminar'!AC32)</f>
        <v/>
      </c>
      <c r="L33" s="95" t="str">
        <f>IF('Curs, Seminar'!AD32&lt;&gt;"a","",'Curs, Seminar'!AD32)</f>
        <v/>
      </c>
      <c r="M33" s="95" t="str">
        <f>IF('Curs, Seminar'!AE32&lt;&gt;"a","",'Curs, Seminar'!AE32)</f>
        <v/>
      </c>
      <c r="N33" s="95" t="str">
        <f>IF('Curs, Seminar'!AF32&lt;&gt;"a","",'Curs, Seminar'!AF32)</f>
        <v/>
      </c>
      <c r="O33" s="95" t="str">
        <f>IF('Curs, Seminar'!AG32&lt;&gt;"a","",'Curs, Seminar'!AG32)</f>
        <v/>
      </c>
      <c r="P33" s="95" t="str">
        <f>IF('Curs, Seminar'!AH32&lt;&gt;"a","",'Curs, Seminar'!AH32)</f>
        <v/>
      </c>
      <c r="Q33" s="95" t="str">
        <f>IF('Curs, Seminar'!AI32&lt;&gt;"a","",'Curs, Seminar'!AI32)</f>
        <v/>
      </c>
      <c r="R33" s="95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2"/>
      <c r="AG33" s="92"/>
      <c r="AH33" s="90"/>
      <c r="AJ33" s="94"/>
      <c r="AK33" s="93"/>
      <c r="AL33" s="90"/>
      <c r="AM33" s="90"/>
    </row>
    <row r="34" spans="1:39" ht="19.95" customHeight="1" x14ac:dyDescent="0.3">
      <c r="A34" s="104" t="str">
        <f>'Curs, Seminar'!B33</f>
        <v/>
      </c>
      <c r="B34" s="105" t="str">
        <f>IF(NOT(ISBLANK('Curs, Seminar'!C33)),'Curs, Seminar'!C33,"")</f>
        <v/>
      </c>
      <c r="C34" s="95" t="str">
        <f>IF('Curs, Seminar'!U33&lt;&gt;"a","",'Curs, Seminar'!U33)</f>
        <v/>
      </c>
      <c r="D34" s="95" t="str">
        <f>IF('Curs, Seminar'!V33&lt;&gt;"a","",'Curs, Seminar'!V33)</f>
        <v/>
      </c>
      <c r="E34" s="95" t="str">
        <f>IF('Curs, Seminar'!W33&lt;&gt;"a","",'Curs, Seminar'!W33)</f>
        <v/>
      </c>
      <c r="F34" s="95" t="str">
        <f>IF('Curs, Seminar'!X33&lt;&gt;"a","",'Curs, Seminar'!X33)</f>
        <v/>
      </c>
      <c r="G34" s="95" t="str">
        <f>IF('Curs, Seminar'!Y33&lt;&gt;"a","",'Curs, Seminar'!Y33)</f>
        <v/>
      </c>
      <c r="H34" s="95" t="str">
        <f>IF('Curs, Seminar'!Z33&lt;&gt;"a","",'Curs, Seminar'!Z33)</f>
        <v/>
      </c>
      <c r="I34" s="95" t="str">
        <f>IF('Curs, Seminar'!AA33&lt;&gt;"a","",'Curs, Seminar'!AA33)</f>
        <v/>
      </c>
      <c r="J34" s="95" t="str">
        <f>IF('Curs, Seminar'!AB33&lt;&gt;"a","",'Curs, Seminar'!AB33)</f>
        <v/>
      </c>
      <c r="K34" s="95" t="str">
        <f>IF('Curs, Seminar'!AC33&lt;&gt;"a","",'Curs, Seminar'!AC33)</f>
        <v/>
      </c>
      <c r="L34" s="95" t="str">
        <f>IF('Curs, Seminar'!AD33&lt;&gt;"a","",'Curs, Seminar'!AD33)</f>
        <v/>
      </c>
      <c r="M34" s="95" t="str">
        <f>IF('Curs, Seminar'!AE33&lt;&gt;"a","",'Curs, Seminar'!AE33)</f>
        <v/>
      </c>
      <c r="N34" s="95" t="str">
        <f>IF('Curs, Seminar'!AF33&lt;&gt;"a","",'Curs, Seminar'!AF33)</f>
        <v/>
      </c>
      <c r="O34" s="95" t="str">
        <f>IF('Curs, Seminar'!AG33&lt;&gt;"a","",'Curs, Seminar'!AG33)</f>
        <v/>
      </c>
      <c r="P34" s="95" t="str">
        <f>IF('Curs, Seminar'!AH33&lt;&gt;"a","",'Curs, Seminar'!AH33)</f>
        <v/>
      </c>
      <c r="Q34" s="95" t="str">
        <f>IF('Curs, Seminar'!AI33&lt;&gt;"a","",'Curs, Seminar'!AI33)</f>
        <v/>
      </c>
      <c r="R34" s="95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2"/>
      <c r="AG34" s="92"/>
      <c r="AH34" s="90"/>
      <c r="AJ34" s="94"/>
      <c r="AK34" s="93"/>
      <c r="AL34" s="90"/>
      <c r="AM34" s="90"/>
    </row>
    <row r="35" spans="1:39" ht="19.95" customHeight="1" x14ac:dyDescent="0.3">
      <c r="A35" s="104" t="str">
        <f>'Curs, Seminar'!B34</f>
        <v/>
      </c>
      <c r="B35" s="105" t="str">
        <f>IF(NOT(ISBLANK('Curs, Seminar'!C34)),'Curs, Seminar'!C34,"")</f>
        <v/>
      </c>
      <c r="C35" s="95" t="str">
        <f>IF('Curs, Seminar'!U34&lt;&gt;"a","",'Curs, Seminar'!U34)</f>
        <v/>
      </c>
      <c r="D35" s="95" t="str">
        <f>IF('Curs, Seminar'!V34&lt;&gt;"a","",'Curs, Seminar'!V34)</f>
        <v/>
      </c>
      <c r="E35" s="95" t="str">
        <f>IF('Curs, Seminar'!W34&lt;&gt;"a","",'Curs, Seminar'!W34)</f>
        <v/>
      </c>
      <c r="F35" s="95" t="str">
        <f>IF('Curs, Seminar'!X34&lt;&gt;"a","",'Curs, Seminar'!X34)</f>
        <v/>
      </c>
      <c r="G35" s="95" t="str">
        <f>IF('Curs, Seminar'!Y34&lt;&gt;"a","",'Curs, Seminar'!Y34)</f>
        <v/>
      </c>
      <c r="H35" s="95" t="str">
        <f>IF('Curs, Seminar'!Z34&lt;&gt;"a","",'Curs, Seminar'!Z34)</f>
        <v/>
      </c>
      <c r="I35" s="95" t="str">
        <f>IF('Curs, Seminar'!AA34&lt;&gt;"a","",'Curs, Seminar'!AA34)</f>
        <v/>
      </c>
      <c r="J35" s="95" t="str">
        <f>IF('Curs, Seminar'!AB34&lt;&gt;"a","",'Curs, Seminar'!AB34)</f>
        <v/>
      </c>
      <c r="K35" s="95" t="str">
        <f>IF('Curs, Seminar'!AC34&lt;&gt;"a","",'Curs, Seminar'!AC34)</f>
        <v/>
      </c>
      <c r="L35" s="95" t="str">
        <f>IF('Curs, Seminar'!AD34&lt;&gt;"a","",'Curs, Seminar'!AD34)</f>
        <v/>
      </c>
      <c r="M35" s="95" t="str">
        <f>IF('Curs, Seminar'!AE34&lt;&gt;"a","",'Curs, Seminar'!AE34)</f>
        <v/>
      </c>
      <c r="N35" s="95" t="str">
        <f>IF('Curs, Seminar'!AF34&lt;&gt;"a","",'Curs, Seminar'!AF34)</f>
        <v/>
      </c>
      <c r="O35" s="95" t="str">
        <f>IF('Curs, Seminar'!AG34&lt;&gt;"a","",'Curs, Seminar'!AG34)</f>
        <v/>
      </c>
      <c r="P35" s="95" t="str">
        <f>IF('Curs, Seminar'!AH34&lt;&gt;"a","",'Curs, Seminar'!AH34)</f>
        <v/>
      </c>
      <c r="Q35" s="95" t="str">
        <f>IF('Curs, Seminar'!AI34&lt;&gt;"a","",'Curs, Seminar'!AI34)</f>
        <v/>
      </c>
      <c r="R35" s="95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2"/>
      <c r="AG35" s="92"/>
      <c r="AH35" s="90"/>
      <c r="AJ35" s="94"/>
      <c r="AK35" s="93"/>
      <c r="AL35" s="90"/>
      <c r="AM35" s="90"/>
    </row>
    <row r="36" spans="1:39" ht="19.95" customHeight="1" x14ac:dyDescent="0.3">
      <c r="A36" s="104" t="str">
        <f>'Curs, Seminar'!B35</f>
        <v/>
      </c>
      <c r="B36" s="105" t="str">
        <f>IF(NOT(ISBLANK('Curs, Seminar'!C35)),'Curs, Seminar'!C35,"")</f>
        <v/>
      </c>
      <c r="C36" s="95" t="str">
        <f>IF('Curs, Seminar'!U35&lt;&gt;"a","",'Curs, Seminar'!U35)</f>
        <v/>
      </c>
      <c r="D36" s="95" t="str">
        <f>IF('Curs, Seminar'!V35&lt;&gt;"a","",'Curs, Seminar'!V35)</f>
        <v/>
      </c>
      <c r="E36" s="95" t="str">
        <f>IF('Curs, Seminar'!W35&lt;&gt;"a","",'Curs, Seminar'!W35)</f>
        <v/>
      </c>
      <c r="F36" s="95" t="str">
        <f>IF('Curs, Seminar'!X35&lt;&gt;"a","",'Curs, Seminar'!X35)</f>
        <v/>
      </c>
      <c r="G36" s="95" t="str">
        <f>IF('Curs, Seminar'!Y35&lt;&gt;"a","",'Curs, Seminar'!Y35)</f>
        <v/>
      </c>
      <c r="H36" s="95" t="str">
        <f>IF('Curs, Seminar'!Z35&lt;&gt;"a","",'Curs, Seminar'!Z35)</f>
        <v/>
      </c>
      <c r="I36" s="95" t="str">
        <f>IF('Curs, Seminar'!AA35&lt;&gt;"a","",'Curs, Seminar'!AA35)</f>
        <v/>
      </c>
      <c r="J36" s="95" t="str">
        <f>IF('Curs, Seminar'!AB35&lt;&gt;"a","",'Curs, Seminar'!AB35)</f>
        <v/>
      </c>
      <c r="K36" s="95" t="str">
        <f>IF('Curs, Seminar'!AC35&lt;&gt;"a","",'Curs, Seminar'!AC35)</f>
        <v/>
      </c>
      <c r="L36" s="95" t="str">
        <f>IF('Curs, Seminar'!AD35&lt;&gt;"a","",'Curs, Seminar'!AD35)</f>
        <v/>
      </c>
      <c r="M36" s="95" t="str">
        <f>IF('Curs, Seminar'!AE35&lt;&gt;"a","",'Curs, Seminar'!AE35)</f>
        <v/>
      </c>
      <c r="N36" s="95" t="str">
        <f>IF('Curs, Seminar'!AF35&lt;&gt;"a","",'Curs, Seminar'!AF35)</f>
        <v/>
      </c>
      <c r="O36" s="95" t="str">
        <f>IF('Curs, Seminar'!AG35&lt;&gt;"a","",'Curs, Seminar'!AG35)</f>
        <v/>
      </c>
      <c r="P36" s="95" t="str">
        <f>IF('Curs, Seminar'!AH35&lt;&gt;"a","",'Curs, Seminar'!AH35)</f>
        <v/>
      </c>
      <c r="Q36" s="95" t="str">
        <f>IF('Curs, Seminar'!AI35&lt;&gt;"a","",'Curs, Seminar'!AI35)</f>
        <v/>
      </c>
      <c r="R36" s="95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2"/>
      <c r="AG36" s="92"/>
      <c r="AH36" s="90"/>
      <c r="AJ36" s="94"/>
      <c r="AK36" s="93"/>
      <c r="AL36" s="90"/>
      <c r="AM36" s="90"/>
    </row>
    <row r="37" spans="1:39" ht="19.95" customHeight="1" x14ac:dyDescent="0.3">
      <c r="A37" s="104" t="str">
        <f>'Curs, Seminar'!B36</f>
        <v/>
      </c>
      <c r="B37" s="105" t="str">
        <f>IF(NOT(ISBLANK('Curs, Seminar'!C36)),'Curs, Seminar'!C36,"")</f>
        <v/>
      </c>
      <c r="C37" s="95" t="str">
        <f>IF('Curs, Seminar'!U36&lt;&gt;"a","",'Curs, Seminar'!U36)</f>
        <v/>
      </c>
      <c r="D37" s="95" t="str">
        <f>IF('Curs, Seminar'!V36&lt;&gt;"a","",'Curs, Seminar'!V36)</f>
        <v/>
      </c>
      <c r="E37" s="95" t="str">
        <f>IF('Curs, Seminar'!W36&lt;&gt;"a","",'Curs, Seminar'!W36)</f>
        <v/>
      </c>
      <c r="F37" s="95" t="str">
        <f>IF('Curs, Seminar'!X36&lt;&gt;"a","",'Curs, Seminar'!X36)</f>
        <v/>
      </c>
      <c r="G37" s="95" t="str">
        <f>IF('Curs, Seminar'!Y36&lt;&gt;"a","",'Curs, Seminar'!Y36)</f>
        <v/>
      </c>
      <c r="H37" s="95" t="str">
        <f>IF('Curs, Seminar'!Z36&lt;&gt;"a","",'Curs, Seminar'!Z36)</f>
        <v/>
      </c>
      <c r="I37" s="95" t="str">
        <f>IF('Curs, Seminar'!AA36&lt;&gt;"a","",'Curs, Seminar'!AA36)</f>
        <v/>
      </c>
      <c r="J37" s="95" t="str">
        <f>IF('Curs, Seminar'!AB36&lt;&gt;"a","",'Curs, Seminar'!AB36)</f>
        <v/>
      </c>
      <c r="K37" s="95" t="str">
        <f>IF('Curs, Seminar'!AC36&lt;&gt;"a","",'Curs, Seminar'!AC36)</f>
        <v/>
      </c>
      <c r="L37" s="95" t="str">
        <f>IF('Curs, Seminar'!AD36&lt;&gt;"a","",'Curs, Seminar'!AD36)</f>
        <v/>
      </c>
      <c r="M37" s="95" t="str">
        <f>IF('Curs, Seminar'!AE36&lt;&gt;"a","",'Curs, Seminar'!AE36)</f>
        <v/>
      </c>
      <c r="N37" s="95" t="str">
        <f>IF('Curs, Seminar'!AF36&lt;&gt;"a","",'Curs, Seminar'!AF36)</f>
        <v/>
      </c>
      <c r="O37" s="95" t="str">
        <f>IF('Curs, Seminar'!AG36&lt;&gt;"a","",'Curs, Seminar'!AG36)</f>
        <v/>
      </c>
      <c r="P37" s="95" t="str">
        <f>IF('Curs, Seminar'!AH36&lt;&gt;"a","",'Curs, Seminar'!AH36)</f>
        <v/>
      </c>
      <c r="Q37" s="95" t="str">
        <f>IF('Curs, Seminar'!AI36&lt;&gt;"a","",'Curs, Seminar'!AI36)</f>
        <v/>
      </c>
      <c r="R37" s="95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2"/>
      <c r="AG37" s="92"/>
      <c r="AH37" s="90"/>
      <c r="AJ37" s="94"/>
      <c r="AK37" s="93"/>
      <c r="AL37" s="90"/>
      <c r="AM37" s="90"/>
    </row>
    <row r="38" spans="1:39" ht="19.95" customHeight="1" x14ac:dyDescent="0.3">
      <c r="A38" s="104" t="str">
        <f>'Curs, Seminar'!B37</f>
        <v/>
      </c>
      <c r="B38" s="105" t="str">
        <f>IF(NOT(ISBLANK('Curs, Seminar'!C37)),'Curs, Seminar'!C37,"")</f>
        <v/>
      </c>
      <c r="C38" s="95" t="str">
        <f>IF('Curs, Seminar'!U37&lt;&gt;"a","",'Curs, Seminar'!U37)</f>
        <v/>
      </c>
      <c r="D38" s="95" t="str">
        <f>IF('Curs, Seminar'!V37&lt;&gt;"a","",'Curs, Seminar'!V37)</f>
        <v/>
      </c>
      <c r="E38" s="95" t="str">
        <f>IF('Curs, Seminar'!W37&lt;&gt;"a","",'Curs, Seminar'!W37)</f>
        <v/>
      </c>
      <c r="F38" s="95" t="str">
        <f>IF('Curs, Seminar'!X37&lt;&gt;"a","",'Curs, Seminar'!X37)</f>
        <v/>
      </c>
      <c r="G38" s="95" t="str">
        <f>IF('Curs, Seminar'!Y37&lt;&gt;"a","",'Curs, Seminar'!Y37)</f>
        <v/>
      </c>
      <c r="H38" s="95" t="str">
        <f>IF('Curs, Seminar'!Z37&lt;&gt;"a","",'Curs, Seminar'!Z37)</f>
        <v/>
      </c>
      <c r="I38" s="95" t="str">
        <f>IF('Curs, Seminar'!AA37&lt;&gt;"a","",'Curs, Seminar'!AA37)</f>
        <v/>
      </c>
      <c r="J38" s="95" t="str">
        <f>IF('Curs, Seminar'!AB37&lt;&gt;"a","",'Curs, Seminar'!AB37)</f>
        <v/>
      </c>
      <c r="K38" s="95" t="str">
        <f>IF('Curs, Seminar'!AC37&lt;&gt;"a","",'Curs, Seminar'!AC37)</f>
        <v/>
      </c>
      <c r="L38" s="95" t="str">
        <f>IF('Curs, Seminar'!AD37&lt;&gt;"a","",'Curs, Seminar'!AD37)</f>
        <v/>
      </c>
      <c r="M38" s="95" t="str">
        <f>IF('Curs, Seminar'!AE37&lt;&gt;"a","",'Curs, Seminar'!AE37)</f>
        <v/>
      </c>
      <c r="N38" s="95" t="str">
        <f>IF('Curs, Seminar'!AF37&lt;&gt;"a","",'Curs, Seminar'!AF37)</f>
        <v/>
      </c>
      <c r="O38" s="95" t="str">
        <f>IF('Curs, Seminar'!AG37&lt;&gt;"a","",'Curs, Seminar'!AG37)</f>
        <v/>
      </c>
      <c r="P38" s="95" t="str">
        <f>IF('Curs, Seminar'!AH37&lt;&gt;"a","",'Curs, Seminar'!AH37)</f>
        <v/>
      </c>
      <c r="Q38" s="95" t="str">
        <f>IF('Curs, Seminar'!AI37&lt;&gt;"a","",'Curs, Seminar'!AI37)</f>
        <v/>
      </c>
      <c r="R38" s="95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91"/>
      <c r="AE38" s="91"/>
      <c r="AF38" s="92"/>
      <c r="AG38" s="92"/>
      <c r="AH38" s="90"/>
      <c r="AJ38" s="94"/>
      <c r="AK38" s="93"/>
      <c r="AL38" s="90"/>
      <c r="AM38" s="90"/>
    </row>
    <row r="39" spans="1:39" ht="19.95" customHeight="1" x14ac:dyDescent="0.3">
      <c r="A39" s="104" t="str">
        <f>'Curs, Seminar'!B38</f>
        <v/>
      </c>
      <c r="B39" s="105" t="str">
        <f>IF(NOT(ISBLANK('Curs, Seminar'!C38)),'Curs, Seminar'!C38,"")</f>
        <v/>
      </c>
      <c r="C39" s="95" t="str">
        <f>IF('Curs, Seminar'!U38&lt;&gt;"a","",'Curs, Seminar'!U38)</f>
        <v/>
      </c>
      <c r="D39" s="95" t="str">
        <f>IF('Curs, Seminar'!V38&lt;&gt;"a","",'Curs, Seminar'!V38)</f>
        <v/>
      </c>
      <c r="E39" s="95" t="str">
        <f>IF('Curs, Seminar'!W38&lt;&gt;"a","",'Curs, Seminar'!W38)</f>
        <v/>
      </c>
      <c r="F39" s="95" t="str">
        <f>IF('Curs, Seminar'!X38&lt;&gt;"a","",'Curs, Seminar'!X38)</f>
        <v/>
      </c>
      <c r="G39" s="95" t="str">
        <f>IF('Curs, Seminar'!Y38&lt;&gt;"a","",'Curs, Seminar'!Y38)</f>
        <v/>
      </c>
      <c r="H39" s="95" t="str">
        <f>IF('Curs, Seminar'!Z38&lt;&gt;"a","",'Curs, Seminar'!Z38)</f>
        <v/>
      </c>
      <c r="I39" s="95" t="str">
        <f>IF('Curs, Seminar'!AA38&lt;&gt;"a","",'Curs, Seminar'!AA38)</f>
        <v/>
      </c>
      <c r="J39" s="95" t="str">
        <f>IF('Curs, Seminar'!AB38&lt;&gt;"a","",'Curs, Seminar'!AB38)</f>
        <v/>
      </c>
      <c r="K39" s="95" t="str">
        <f>IF('Curs, Seminar'!AC38&lt;&gt;"a","",'Curs, Seminar'!AC38)</f>
        <v/>
      </c>
      <c r="L39" s="95" t="str">
        <f>IF('Curs, Seminar'!AD38&lt;&gt;"a","",'Curs, Seminar'!AD38)</f>
        <v/>
      </c>
      <c r="M39" s="95" t="str">
        <f>IF('Curs, Seminar'!AE38&lt;&gt;"a","",'Curs, Seminar'!AE38)</f>
        <v/>
      </c>
      <c r="N39" s="95" t="str">
        <f>IF('Curs, Seminar'!AF38&lt;&gt;"a","",'Curs, Seminar'!AF38)</f>
        <v/>
      </c>
      <c r="O39" s="95" t="str">
        <f>IF('Curs, Seminar'!AG38&lt;&gt;"a","",'Curs, Seminar'!AG38)</f>
        <v/>
      </c>
      <c r="P39" s="95" t="str">
        <f>IF('Curs, Seminar'!AH38&lt;&gt;"a","",'Curs, Seminar'!AH38)</f>
        <v/>
      </c>
      <c r="Q39" s="95" t="str">
        <f>IF('Curs, Seminar'!AI38&lt;&gt;"a","",'Curs, Seminar'!AI38)</f>
        <v/>
      </c>
      <c r="R39" s="95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91"/>
      <c r="AE39" s="91"/>
      <c r="AF39" s="92"/>
      <c r="AG39" s="92"/>
      <c r="AH39" s="90"/>
      <c r="AJ39" s="94"/>
      <c r="AK39" s="93"/>
      <c r="AL39" s="90"/>
      <c r="AM39" s="90"/>
    </row>
    <row r="40" spans="1:39" ht="19.95" customHeight="1" x14ac:dyDescent="0.3">
      <c r="A40" s="104" t="str">
        <f>'Curs, Seminar'!B39</f>
        <v/>
      </c>
      <c r="B40" s="105" t="str">
        <f>IF(NOT(ISBLANK('Curs, Seminar'!C39)),'Curs, Seminar'!C39,"")</f>
        <v/>
      </c>
      <c r="C40" s="95" t="str">
        <f>IF('Curs, Seminar'!U39&lt;&gt;"a","",'Curs, Seminar'!U39)</f>
        <v/>
      </c>
      <c r="D40" s="95" t="str">
        <f>IF('Curs, Seminar'!V39&lt;&gt;"a","",'Curs, Seminar'!V39)</f>
        <v/>
      </c>
      <c r="E40" s="95" t="str">
        <f>IF('Curs, Seminar'!W39&lt;&gt;"a","",'Curs, Seminar'!W39)</f>
        <v/>
      </c>
      <c r="F40" s="95" t="str">
        <f>IF('Curs, Seminar'!X39&lt;&gt;"a","",'Curs, Seminar'!X39)</f>
        <v/>
      </c>
      <c r="G40" s="95" t="str">
        <f>IF('Curs, Seminar'!Y39&lt;&gt;"a","",'Curs, Seminar'!Y39)</f>
        <v/>
      </c>
      <c r="H40" s="95" t="str">
        <f>IF('Curs, Seminar'!Z39&lt;&gt;"a","",'Curs, Seminar'!Z39)</f>
        <v/>
      </c>
      <c r="I40" s="95" t="str">
        <f>IF('Curs, Seminar'!AA39&lt;&gt;"a","",'Curs, Seminar'!AA39)</f>
        <v/>
      </c>
      <c r="J40" s="95" t="str">
        <f>IF('Curs, Seminar'!AB39&lt;&gt;"a","",'Curs, Seminar'!AB39)</f>
        <v/>
      </c>
      <c r="K40" s="95" t="str">
        <f>IF('Curs, Seminar'!AC39&lt;&gt;"a","",'Curs, Seminar'!AC39)</f>
        <v/>
      </c>
      <c r="L40" s="95" t="str">
        <f>IF('Curs, Seminar'!AD39&lt;&gt;"a","",'Curs, Seminar'!AD39)</f>
        <v/>
      </c>
      <c r="M40" s="95" t="str">
        <f>IF('Curs, Seminar'!AE39&lt;&gt;"a","",'Curs, Seminar'!AE39)</f>
        <v/>
      </c>
      <c r="N40" s="95" t="str">
        <f>IF('Curs, Seminar'!AF39&lt;&gt;"a","",'Curs, Seminar'!AF39)</f>
        <v/>
      </c>
      <c r="O40" s="95" t="str">
        <f>IF('Curs, Seminar'!AG39&lt;&gt;"a","",'Curs, Seminar'!AG39)</f>
        <v/>
      </c>
      <c r="P40" s="95" t="str">
        <f>IF('Curs, Seminar'!AH39&lt;&gt;"a","",'Curs, Seminar'!AH39)</f>
        <v/>
      </c>
      <c r="Q40" s="95" t="str">
        <f>IF('Curs, Seminar'!AI39&lt;&gt;"a","",'Curs, Seminar'!AI39)</f>
        <v/>
      </c>
      <c r="R40" s="95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91"/>
      <c r="AE40" s="91"/>
      <c r="AF40" s="92"/>
      <c r="AG40" s="92"/>
      <c r="AH40" s="90"/>
      <c r="AJ40" s="94"/>
      <c r="AK40" s="93"/>
      <c r="AL40" s="90"/>
      <c r="AM40" s="90"/>
    </row>
    <row r="41" spans="1:39" ht="19.95" customHeight="1" x14ac:dyDescent="0.3">
      <c r="A41" s="104" t="str">
        <f>'Curs, Seminar'!B40</f>
        <v/>
      </c>
      <c r="B41" s="105" t="str">
        <f>IF(NOT(ISBLANK('Curs, Seminar'!C40)),'Curs, Seminar'!C40,"")</f>
        <v/>
      </c>
      <c r="C41" s="95" t="str">
        <f>IF('Curs, Seminar'!U40&lt;&gt;"a","",'Curs, Seminar'!U40)</f>
        <v/>
      </c>
      <c r="D41" s="95" t="str">
        <f>IF('Curs, Seminar'!V40&lt;&gt;"a","",'Curs, Seminar'!V40)</f>
        <v/>
      </c>
      <c r="E41" s="95" t="str">
        <f>IF('Curs, Seminar'!W40&lt;&gt;"a","",'Curs, Seminar'!W40)</f>
        <v/>
      </c>
      <c r="F41" s="95" t="str">
        <f>IF('Curs, Seminar'!X40&lt;&gt;"a","",'Curs, Seminar'!X40)</f>
        <v/>
      </c>
      <c r="G41" s="95" t="str">
        <f>IF('Curs, Seminar'!Y40&lt;&gt;"a","",'Curs, Seminar'!Y40)</f>
        <v/>
      </c>
      <c r="H41" s="95" t="str">
        <f>IF('Curs, Seminar'!Z40&lt;&gt;"a","",'Curs, Seminar'!Z40)</f>
        <v/>
      </c>
      <c r="I41" s="95" t="str">
        <f>IF('Curs, Seminar'!AA40&lt;&gt;"a","",'Curs, Seminar'!AA40)</f>
        <v/>
      </c>
      <c r="J41" s="95" t="str">
        <f>IF('Curs, Seminar'!AB40&lt;&gt;"a","",'Curs, Seminar'!AB40)</f>
        <v/>
      </c>
      <c r="K41" s="95" t="str">
        <f>IF('Curs, Seminar'!AC40&lt;&gt;"a","",'Curs, Seminar'!AC40)</f>
        <v/>
      </c>
      <c r="L41" s="95" t="str">
        <f>IF('Curs, Seminar'!AD40&lt;&gt;"a","",'Curs, Seminar'!AD40)</f>
        <v/>
      </c>
      <c r="M41" s="95" t="str">
        <f>IF('Curs, Seminar'!AE40&lt;&gt;"a","",'Curs, Seminar'!AE40)</f>
        <v/>
      </c>
      <c r="N41" s="95" t="str">
        <f>IF('Curs, Seminar'!AF40&lt;&gt;"a","",'Curs, Seminar'!AF40)</f>
        <v/>
      </c>
      <c r="O41" s="95" t="str">
        <f>IF('Curs, Seminar'!AG40&lt;&gt;"a","",'Curs, Seminar'!AG40)</f>
        <v/>
      </c>
      <c r="P41" s="95" t="str">
        <f>IF('Curs, Seminar'!AH40&lt;&gt;"a","",'Curs, Seminar'!AH40)</f>
        <v/>
      </c>
      <c r="Q41" s="95" t="str">
        <f>IF('Curs, Seminar'!AI40&lt;&gt;"a","",'Curs, Seminar'!AI40)</f>
        <v/>
      </c>
      <c r="R41" s="95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91"/>
      <c r="AE41" s="91"/>
      <c r="AF41" s="92"/>
      <c r="AG41" s="92"/>
      <c r="AH41" s="90"/>
      <c r="AJ41" s="94"/>
      <c r="AK41" s="93"/>
      <c r="AL41" s="90"/>
      <c r="AM41" s="90"/>
    </row>
    <row r="42" spans="1:39" ht="19.95" customHeight="1" x14ac:dyDescent="0.3">
      <c r="A42" s="104" t="str">
        <f>'Curs, Seminar'!B41</f>
        <v/>
      </c>
      <c r="B42" s="105" t="str">
        <f>IF(NOT(ISBLANK('Curs, Seminar'!C41)),'Curs, Seminar'!C41,"")</f>
        <v/>
      </c>
      <c r="C42" s="95" t="str">
        <f>IF('Curs, Seminar'!U41&lt;&gt;"a","",'Curs, Seminar'!U41)</f>
        <v/>
      </c>
      <c r="D42" s="95" t="str">
        <f>IF('Curs, Seminar'!V41&lt;&gt;"a","",'Curs, Seminar'!V41)</f>
        <v/>
      </c>
      <c r="E42" s="95" t="str">
        <f>IF('Curs, Seminar'!W41&lt;&gt;"a","",'Curs, Seminar'!W41)</f>
        <v/>
      </c>
      <c r="F42" s="95" t="str">
        <f>IF('Curs, Seminar'!X41&lt;&gt;"a","",'Curs, Seminar'!X41)</f>
        <v/>
      </c>
      <c r="G42" s="95" t="str">
        <f>IF('Curs, Seminar'!Y41&lt;&gt;"a","",'Curs, Seminar'!Y41)</f>
        <v/>
      </c>
      <c r="H42" s="95" t="str">
        <f>IF('Curs, Seminar'!Z41&lt;&gt;"a","",'Curs, Seminar'!Z41)</f>
        <v/>
      </c>
      <c r="I42" s="95" t="str">
        <f>IF('Curs, Seminar'!AA41&lt;&gt;"a","",'Curs, Seminar'!AA41)</f>
        <v/>
      </c>
      <c r="J42" s="95" t="str">
        <f>IF('Curs, Seminar'!AB41&lt;&gt;"a","",'Curs, Seminar'!AB41)</f>
        <v/>
      </c>
      <c r="K42" s="95" t="str">
        <f>IF('Curs, Seminar'!AC41&lt;&gt;"a","",'Curs, Seminar'!AC41)</f>
        <v/>
      </c>
      <c r="L42" s="95" t="str">
        <f>IF('Curs, Seminar'!AD41&lt;&gt;"a","",'Curs, Seminar'!AD41)</f>
        <v/>
      </c>
      <c r="M42" s="95" t="str">
        <f>IF('Curs, Seminar'!AE41&lt;&gt;"a","",'Curs, Seminar'!AE41)</f>
        <v/>
      </c>
      <c r="N42" s="95" t="str">
        <f>IF('Curs, Seminar'!AF41&lt;&gt;"a","",'Curs, Seminar'!AF41)</f>
        <v/>
      </c>
      <c r="O42" s="95" t="str">
        <f>IF('Curs, Seminar'!AG41&lt;&gt;"a","",'Curs, Seminar'!AG41)</f>
        <v/>
      </c>
      <c r="P42" s="95" t="str">
        <f>IF('Curs, Seminar'!AH41&lt;&gt;"a","",'Curs, Seminar'!AH41)</f>
        <v/>
      </c>
      <c r="Q42" s="95" t="str">
        <f>IF('Curs, Seminar'!AI41&lt;&gt;"a","",'Curs, Seminar'!AI41)</f>
        <v/>
      </c>
      <c r="R42" s="95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91"/>
      <c r="AE42" s="91"/>
      <c r="AF42" s="92"/>
      <c r="AG42" s="92"/>
      <c r="AH42" s="90"/>
      <c r="AJ42" s="94"/>
      <c r="AK42" s="93"/>
      <c r="AL42" s="90"/>
      <c r="AM42" s="90"/>
    </row>
    <row r="43" spans="1:39" ht="19.95" customHeight="1" x14ac:dyDescent="0.3">
      <c r="A43" s="104" t="str">
        <f>'Curs, Seminar'!B42</f>
        <v/>
      </c>
      <c r="B43" s="105" t="str">
        <f>IF(NOT(ISBLANK('Curs, Seminar'!C42)),'Curs, Seminar'!C42,"")</f>
        <v/>
      </c>
      <c r="C43" s="95" t="str">
        <f>IF('Curs, Seminar'!U42&lt;&gt;"a","",'Curs, Seminar'!U42)</f>
        <v/>
      </c>
      <c r="D43" s="95" t="str">
        <f>IF('Curs, Seminar'!V42&lt;&gt;"a","",'Curs, Seminar'!V42)</f>
        <v/>
      </c>
      <c r="E43" s="95" t="str">
        <f>IF('Curs, Seminar'!W42&lt;&gt;"a","",'Curs, Seminar'!W42)</f>
        <v/>
      </c>
      <c r="F43" s="95" t="str">
        <f>IF('Curs, Seminar'!X42&lt;&gt;"a","",'Curs, Seminar'!X42)</f>
        <v/>
      </c>
      <c r="G43" s="95" t="str">
        <f>IF('Curs, Seminar'!Y42&lt;&gt;"a","",'Curs, Seminar'!Y42)</f>
        <v/>
      </c>
      <c r="H43" s="95" t="str">
        <f>IF('Curs, Seminar'!Z42&lt;&gt;"a","",'Curs, Seminar'!Z42)</f>
        <v/>
      </c>
      <c r="I43" s="95" t="str">
        <f>IF('Curs, Seminar'!AA42&lt;&gt;"a","",'Curs, Seminar'!AA42)</f>
        <v/>
      </c>
      <c r="J43" s="95" t="str">
        <f>IF('Curs, Seminar'!AB42&lt;&gt;"a","",'Curs, Seminar'!AB42)</f>
        <v/>
      </c>
      <c r="K43" s="95" t="str">
        <f>IF('Curs, Seminar'!AC42&lt;&gt;"a","",'Curs, Seminar'!AC42)</f>
        <v/>
      </c>
      <c r="L43" s="95" t="str">
        <f>IF('Curs, Seminar'!AD42&lt;&gt;"a","",'Curs, Seminar'!AD42)</f>
        <v/>
      </c>
      <c r="M43" s="95" t="str">
        <f>IF('Curs, Seminar'!AE42&lt;&gt;"a","",'Curs, Seminar'!AE42)</f>
        <v/>
      </c>
      <c r="N43" s="95" t="str">
        <f>IF('Curs, Seminar'!AF42&lt;&gt;"a","",'Curs, Seminar'!AF42)</f>
        <v/>
      </c>
      <c r="O43" s="95" t="str">
        <f>IF('Curs, Seminar'!AG42&lt;&gt;"a","",'Curs, Seminar'!AG42)</f>
        <v/>
      </c>
      <c r="P43" s="95" t="str">
        <f>IF('Curs, Seminar'!AH42&lt;&gt;"a","",'Curs, Seminar'!AH42)</f>
        <v/>
      </c>
      <c r="Q43" s="95" t="str">
        <f>IF('Curs, Seminar'!AI42&lt;&gt;"a","",'Curs, Seminar'!AI42)</f>
        <v/>
      </c>
      <c r="R43" s="95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2"/>
      <c r="AG43" s="92"/>
      <c r="AH43" s="90"/>
      <c r="AJ43" s="94"/>
      <c r="AK43" s="93"/>
      <c r="AL43" s="90"/>
      <c r="AM43" s="90"/>
    </row>
    <row r="44" spans="1:39" ht="19.95" customHeight="1" x14ac:dyDescent="0.3">
      <c r="A44" s="104" t="str">
        <f>'Curs, Seminar'!B43</f>
        <v/>
      </c>
      <c r="B44" s="105" t="str">
        <f>IF(NOT(ISBLANK('Curs, Seminar'!C43)),'Curs, Seminar'!C43,"")</f>
        <v/>
      </c>
      <c r="C44" s="95" t="str">
        <f>IF('Curs, Seminar'!U43&lt;&gt;"a","",'Curs, Seminar'!U43)</f>
        <v/>
      </c>
      <c r="D44" s="95" t="str">
        <f>IF('Curs, Seminar'!V43&lt;&gt;"a","",'Curs, Seminar'!V43)</f>
        <v/>
      </c>
      <c r="E44" s="95" t="str">
        <f>IF('Curs, Seminar'!W43&lt;&gt;"a","",'Curs, Seminar'!W43)</f>
        <v/>
      </c>
      <c r="F44" s="95" t="str">
        <f>IF('Curs, Seminar'!X43&lt;&gt;"a","",'Curs, Seminar'!X43)</f>
        <v/>
      </c>
      <c r="G44" s="95" t="str">
        <f>IF('Curs, Seminar'!Y43&lt;&gt;"a","",'Curs, Seminar'!Y43)</f>
        <v/>
      </c>
      <c r="H44" s="95" t="str">
        <f>IF('Curs, Seminar'!Z43&lt;&gt;"a","",'Curs, Seminar'!Z43)</f>
        <v/>
      </c>
      <c r="I44" s="95" t="str">
        <f>IF('Curs, Seminar'!AA43&lt;&gt;"a","",'Curs, Seminar'!AA43)</f>
        <v/>
      </c>
      <c r="J44" s="95" t="str">
        <f>IF('Curs, Seminar'!AB43&lt;&gt;"a","",'Curs, Seminar'!AB43)</f>
        <v/>
      </c>
      <c r="K44" s="95" t="str">
        <f>IF('Curs, Seminar'!AC43&lt;&gt;"a","",'Curs, Seminar'!AC43)</f>
        <v/>
      </c>
      <c r="L44" s="95" t="str">
        <f>IF('Curs, Seminar'!AD43&lt;&gt;"a","",'Curs, Seminar'!AD43)</f>
        <v/>
      </c>
      <c r="M44" s="95" t="str">
        <f>IF('Curs, Seminar'!AE43&lt;&gt;"a","",'Curs, Seminar'!AE43)</f>
        <v/>
      </c>
      <c r="N44" s="95" t="str">
        <f>IF('Curs, Seminar'!AF43&lt;&gt;"a","",'Curs, Seminar'!AF43)</f>
        <v/>
      </c>
      <c r="O44" s="95" t="str">
        <f>IF('Curs, Seminar'!AG43&lt;&gt;"a","",'Curs, Seminar'!AG43)</f>
        <v/>
      </c>
      <c r="P44" s="95" t="str">
        <f>IF('Curs, Seminar'!AH43&lt;&gt;"a","",'Curs, Seminar'!AH43)</f>
        <v/>
      </c>
      <c r="Q44" s="95" t="str">
        <f>IF('Curs, Seminar'!AI43&lt;&gt;"a","",'Curs, Seminar'!AI43)</f>
        <v/>
      </c>
      <c r="R44" s="95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91"/>
      <c r="AE44" s="91"/>
      <c r="AF44" s="92"/>
      <c r="AG44" s="92"/>
      <c r="AH44" s="90"/>
    </row>
    <row r="45" spans="1:39" ht="19.95" customHeight="1" x14ac:dyDescent="0.3">
      <c r="A45" s="104" t="str">
        <f>'Curs, Seminar'!B44</f>
        <v/>
      </c>
      <c r="B45" s="105" t="str">
        <f>IF(NOT(ISBLANK('Curs, Seminar'!C44)),'Curs, Seminar'!C44,"")</f>
        <v/>
      </c>
      <c r="C45" s="95" t="str">
        <f>IF('Curs, Seminar'!U44&lt;&gt;"a","",'Curs, Seminar'!U44)</f>
        <v/>
      </c>
      <c r="D45" s="95" t="str">
        <f>IF('Curs, Seminar'!V44&lt;&gt;"a","",'Curs, Seminar'!V44)</f>
        <v/>
      </c>
      <c r="E45" s="95" t="str">
        <f>IF('Curs, Seminar'!W44&lt;&gt;"a","",'Curs, Seminar'!W44)</f>
        <v/>
      </c>
      <c r="F45" s="95" t="str">
        <f>IF('Curs, Seminar'!X44&lt;&gt;"a","",'Curs, Seminar'!X44)</f>
        <v/>
      </c>
      <c r="G45" s="95" t="str">
        <f>IF('Curs, Seminar'!Y44&lt;&gt;"a","",'Curs, Seminar'!Y44)</f>
        <v/>
      </c>
      <c r="H45" s="95" t="str">
        <f>IF('Curs, Seminar'!Z44&lt;&gt;"a","",'Curs, Seminar'!Z44)</f>
        <v/>
      </c>
      <c r="I45" s="95" t="str">
        <f>IF('Curs, Seminar'!AA44&lt;&gt;"a","",'Curs, Seminar'!AA44)</f>
        <v/>
      </c>
      <c r="J45" s="95" t="str">
        <f>IF('Curs, Seminar'!AB44&lt;&gt;"a","",'Curs, Seminar'!AB44)</f>
        <v/>
      </c>
      <c r="K45" s="95" t="str">
        <f>IF('Curs, Seminar'!AC44&lt;&gt;"a","",'Curs, Seminar'!AC44)</f>
        <v/>
      </c>
      <c r="L45" s="95" t="str">
        <f>IF('Curs, Seminar'!AD44&lt;&gt;"a","",'Curs, Seminar'!AD44)</f>
        <v/>
      </c>
      <c r="M45" s="95" t="str">
        <f>IF('Curs, Seminar'!AE44&lt;&gt;"a","",'Curs, Seminar'!AE44)</f>
        <v/>
      </c>
      <c r="N45" s="95" t="str">
        <f>IF('Curs, Seminar'!AF44&lt;&gt;"a","",'Curs, Seminar'!AF44)</f>
        <v/>
      </c>
      <c r="O45" s="95" t="str">
        <f>IF('Curs, Seminar'!AG44&lt;&gt;"a","",'Curs, Seminar'!AG44)</f>
        <v/>
      </c>
      <c r="P45" s="95" t="str">
        <f>IF('Curs, Seminar'!AH44&lt;&gt;"a","",'Curs, Seminar'!AH44)</f>
        <v/>
      </c>
      <c r="Q45" s="95" t="str">
        <f>IF('Curs, Seminar'!AI44&lt;&gt;"a","",'Curs, Seminar'!AI44)</f>
        <v/>
      </c>
      <c r="R45" s="95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91"/>
      <c r="AE45" s="91"/>
      <c r="AF45" s="92"/>
      <c r="AG45" s="92"/>
      <c r="AH45" s="90"/>
    </row>
    <row r="46" spans="1:39" ht="19.95" customHeight="1" x14ac:dyDescent="0.3">
      <c r="A46" s="104" t="str">
        <f>'Curs, Seminar'!B45</f>
        <v/>
      </c>
      <c r="B46" s="105" t="str">
        <f>IF(NOT(ISBLANK('Curs, Seminar'!C45)),'Curs, Seminar'!C45,"")</f>
        <v/>
      </c>
      <c r="C46" s="95" t="str">
        <f>IF('Curs, Seminar'!U45&lt;&gt;"a","",'Curs, Seminar'!U45)</f>
        <v/>
      </c>
      <c r="D46" s="95" t="str">
        <f>IF('Curs, Seminar'!V45&lt;&gt;"a","",'Curs, Seminar'!V45)</f>
        <v/>
      </c>
      <c r="E46" s="95" t="str">
        <f>IF('Curs, Seminar'!W45&lt;&gt;"a","",'Curs, Seminar'!W45)</f>
        <v/>
      </c>
      <c r="F46" s="95" t="str">
        <f>IF('Curs, Seminar'!X45&lt;&gt;"a","",'Curs, Seminar'!X45)</f>
        <v/>
      </c>
      <c r="G46" s="95" t="str">
        <f>IF('Curs, Seminar'!Y45&lt;&gt;"a","",'Curs, Seminar'!Y45)</f>
        <v/>
      </c>
      <c r="H46" s="95" t="str">
        <f>IF('Curs, Seminar'!Z45&lt;&gt;"a","",'Curs, Seminar'!Z45)</f>
        <v/>
      </c>
      <c r="I46" s="95" t="str">
        <f>IF('Curs, Seminar'!AA45&lt;&gt;"a","",'Curs, Seminar'!AA45)</f>
        <v/>
      </c>
      <c r="J46" s="95" t="str">
        <f>IF('Curs, Seminar'!AB45&lt;&gt;"a","",'Curs, Seminar'!AB45)</f>
        <v/>
      </c>
      <c r="K46" s="95" t="str">
        <f>IF('Curs, Seminar'!AC45&lt;&gt;"a","",'Curs, Seminar'!AC45)</f>
        <v/>
      </c>
      <c r="L46" s="95" t="str">
        <f>IF('Curs, Seminar'!AD45&lt;&gt;"a","",'Curs, Seminar'!AD45)</f>
        <v/>
      </c>
      <c r="M46" s="95" t="str">
        <f>IF('Curs, Seminar'!AE45&lt;&gt;"a","",'Curs, Seminar'!AE45)</f>
        <v/>
      </c>
      <c r="N46" s="95" t="str">
        <f>IF('Curs, Seminar'!AF45&lt;&gt;"a","",'Curs, Seminar'!AF45)</f>
        <v/>
      </c>
      <c r="O46" s="95" t="str">
        <f>IF('Curs, Seminar'!AG45&lt;&gt;"a","",'Curs, Seminar'!AG45)</f>
        <v/>
      </c>
      <c r="P46" s="95" t="str">
        <f>IF('Curs, Seminar'!AH45&lt;&gt;"a","",'Curs, Seminar'!AH45)</f>
        <v/>
      </c>
      <c r="Q46" s="95" t="str">
        <f>IF('Curs, Seminar'!AI45&lt;&gt;"a","",'Curs, Seminar'!AI45)</f>
        <v/>
      </c>
      <c r="R46" s="95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91"/>
      <c r="AE46" s="91"/>
      <c r="AF46" s="92"/>
      <c r="AG46" s="92"/>
      <c r="AH46" s="90"/>
    </row>
    <row r="47" spans="1:39" ht="19.95" customHeight="1" x14ac:dyDescent="0.3">
      <c r="A47" s="104" t="str">
        <f>'Curs, Seminar'!B46</f>
        <v/>
      </c>
      <c r="B47" s="105" t="str">
        <f>IF(NOT(ISBLANK('Curs, Seminar'!C46)),'Curs, Seminar'!C46,"")</f>
        <v/>
      </c>
      <c r="C47" s="95" t="str">
        <f>IF('Curs, Seminar'!U46&lt;&gt;"a","",'Curs, Seminar'!U46)</f>
        <v/>
      </c>
      <c r="D47" s="95" t="str">
        <f>IF('Curs, Seminar'!V46&lt;&gt;"a","",'Curs, Seminar'!V46)</f>
        <v/>
      </c>
      <c r="E47" s="95" t="str">
        <f>IF('Curs, Seminar'!W46&lt;&gt;"a","",'Curs, Seminar'!W46)</f>
        <v/>
      </c>
      <c r="F47" s="95" t="str">
        <f>IF('Curs, Seminar'!X46&lt;&gt;"a","",'Curs, Seminar'!X46)</f>
        <v/>
      </c>
      <c r="G47" s="95" t="str">
        <f>IF('Curs, Seminar'!Y46&lt;&gt;"a","",'Curs, Seminar'!Y46)</f>
        <v/>
      </c>
      <c r="H47" s="95" t="str">
        <f>IF('Curs, Seminar'!Z46&lt;&gt;"a","",'Curs, Seminar'!Z46)</f>
        <v/>
      </c>
      <c r="I47" s="95" t="str">
        <f>IF('Curs, Seminar'!AA46&lt;&gt;"a","",'Curs, Seminar'!AA46)</f>
        <v/>
      </c>
      <c r="J47" s="95" t="str">
        <f>IF('Curs, Seminar'!AB46&lt;&gt;"a","",'Curs, Seminar'!AB46)</f>
        <v/>
      </c>
      <c r="K47" s="95" t="str">
        <f>IF('Curs, Seminar'!AC46&lt;&gt;"a","",'Curs, Seminar'!AC46)</f>
        <v/>
      </c>
      <c r="L47" s="95" t="str">
        <f>IF('Curs, Seminar'!AD46&lt;&gt;"a","",'Curs, Seminar'!AD46)</f>
        <v/>
      </c>
      <c r="M47" s="95" t="str">
        <f>IF('Curs, Seminar'!AE46&lt;&gt;"a","",'Curs, Seminar'!AE46)</f>
        <v/>
      </c>
      <c r="N47" s="95" t="str">
        <f>IF('Curs, Seminar'!AF46&lt;&gt;"a","",'Curs, Seminar'!AF46)</f>
        <v/>
      </c>
      <c r="O47" s="95" t="str">
        <f>IF('Curs, Seminar'!AG46&lt;&gt;"a","",'Curs, Seminar'!AG46)</f>
        <v/>
      </c>
      <c r="P47" s="95" t="str">
        <f>IF('Curs, Seminar'!AH46&lt;&gt;"a","",'Curs, Seminar'!AH46)</f>
        <v/>
      </c>
      <c r="Q47" s="95" t="str">
        <f>IF('Curs, Seminar'!AI46&lt;&gt;"a","",'Curs, Seminar'!AI46)</f>
        <v/>
      </c>
      <c r="R47" s="95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91"/>
      <c r="AE47" s="91"/>
      <c r="AF47" s="92"/>
      <c r="AG47" s="92"/>
      <c r="AH47" s="90"/>
    </row>
    <row r="48" spans="1:39" ht="19.95" customHeight="1" x14ac:dyDescent="0.3">
      <c r="A48" s="104" t="str">
        <f>'Curs, Seminar'!B47</f>
        <v/>
      </c>
      <c r="B48" s="105" t="str">
        <f>IF(NOT(ISBLANK('Curs, Seminar'!C47)),'Curs, Seminar'!C47,"")</f>
        <v/>
      </c>
      <c r="C48" s="95" t="str">
        <f>IF('Curs, Seminar'!U47&lt;&gt;"a","",'Curs, Seminar'!U47)</f>
        <v/>
      </c>
      <c r="D48" s="95" t="str">
        <f>IF('Curs, Seminar'!V47&lt;&gt;"a","",'Curs, Seminar'!V47)</f>
        <v/>
      </c>
      <c r="E48" s="95" t="str">
        <f>IF('Curs, Seminar'!W47&lt;&gt;"a","",'Curs, Seminar'!W47)</f>
        <v/>
      </c>
      <c r="F48" s="95" t="str">
        <f>IF('Curs, Seminar'!X47&lt;&gt;"a","",'Curs, Seminar'!X47)</f>
        <v/>
      </c>
      <c r="G48" s="95" t="str">
        <f>IF('Curs, Seminar'!Y47&lt;&gt;"a","",'Curs, Seminar'!Y47)</f>
        <v/>
      </c>
      <c r="H48" s="95" t="str">
        <f>IF('Curs, Seminar'!Z47&lt;&gt;"a","",'Curs, Seminar'!Z47)</f>
        <v/>
      </c>
      <c r="I48" s="95" t="str">
        <f>IF('Curs, Seminar'!AA47&lt;&gt;"a","",'Curs, Seminar'!AA47)</f>
        <v/>
      </c>
      <c r="J48" s="95" t="str">
        <f>IF('Curs, Seminar'!AB47&lt;&gt;"a","",'Curs, Seminar'!AB47)</f>
        <v/>
      </c>
      <c r="K48" s="95" t="str">
        <f>IF('Curs, Seminar'!AC47&lt;&gt;"a","",'Curs, Seminar'!AC47)</f>
        <v/>
      </c>
      <c r="L48" s="95" t="str">
        <f>IF('Curs, Seminar'!AD47&lt;&gt;"a","",'Curs, Seminar'!AD47)</f>
        <v/>
      </c>
      <c r="M48" s="95" t="str">
        <f>IF('Curs, Seminar'!AE47&lt;&gt;"a","",'Curs, Seminar'!AE47)</f>
        <v/>
      </c>
      <c r="N48" s="95" t="str">
        <f>IF('Curs, Seminar'!AF47&lt;&gt;"a","",'Curs, Seminar'!AF47)</f>
        <v/>
      </c>
      <c r="O48" s="95" t="str">
        <f>IF('Curs, Seminar'!AG47&lt;&gt;"a","",'Curs, Seminar'!AG47)</f>
        <v/>
      </c>
      <c r="P48" s="95" t="str">
        <f>IF('Curs, Seminar'!AH47&lt;&gt;"a","",'Curs, Seminar'!AH47)</f>
        <v/>
      </c>
      <c r="Q48" s="95" t="str">
        <f>IF('Curs, Seminar'!AI47&lt;&gt;"a","",'Curs, Seminar'!AI47)</f>
        <v/>
      </c>
      <c r="R48" s="95"/>
      <c r="S48" s="91"/>
      <c r="T48" s="91"/>
      <c r="U48" s="91"/>
      <c r="V48" s="91"/>
      <c r="W48" s="91"/>
      <c r="X48" s="91"/>
      <c r="Y48" s="91"/>
      <c r="Z48" s="91"/>
      <c r="AA48" s="91"/>
      <c r="AB48" s="91"/>
      <c r="AC48" s="91"/>
      <c r="AD48" s="91"/>
      <c r="AE48" s="91"/>
      <c r="AF48" s="92"/>
      <c r="AG48" s="92"/>
      <c r="AH48" s="90"/>
    </row>
    <row r="49" spans="1:34" ht="19.95" customHeight="1" x14ac:dyDescent="0.3">
      <c r="A49" s="104" t="str">
        <f>'Curs, Seminar'!B48</f>
        <v/>
      </c>
      <c r="B49" s="105" t="str">
        <f>IF(NOT(ISBLANK('Curs, Seminar'!C48)),'Curs, Seminar'!C48,"")</f>
        <v/>
      </c>
      <c r="C49" s="95" t="str">
        <f>IF('Curs, Seminar'!U48&lt;&gt;"a","",'Curs, Seminar'!U48)</f>
        <v/>
      </c>
      <c r="D49" s="95" t="str">
        <f>IF('Curs, Seminar'!V48&lt;&gt;"a","",'Curs, Seminar'!V48)</f>
        <v/>
      </c>
      <c r="E49" s="95" t="str">
        <f>IF('Curs, Seminar'!W48&lt;&gt;"a","",'Curs, Seminar'!W48)</f>
        <v/>
      </c>
      <c r="F49" s="95" t="str">
        <f>IF('Curs, Seminar'!X48&lt;&gt;"a","",'Curs, Seminar'!X48)</f>
        <v/>
      </c>
      <c r="G49" s="95" t="str">
        <f>IF('Curs, Seminar'!Y48&lt;&gt;"a","",'Curs, Seminar'!Y48)</f>
        <v/>
      </c>
      <c r="H49" s="95" t="str">
        <f>IF('Curs, Seminar'!Z48&lt;&gt;"a","",'Curs, Seminar'!Z48)</f>
        <v/>
      </c>
      <c r="I49" s="95" t="str">
        <f>IF('Curs, Seminar'!AA48&lt;&gt;"a","",'Curs, Seminar'!AA48)</f>
        <v/>
      </c>
      <c r="J49" s="95" t="str">
        <f>IF('Curs, Seminar'!AB48&lt;&gt;"a","",'Curs, Seminar'!AB48)</f>
        <v/>
      </c>
      <c r="K49" s="95" t="str">
        <f>IF('Curs, Seminar'!AC48&lt;&gt;"a","",'Curs, Seminar'!AC48)</f>
        <v/>
      </c>
      <c r="L49" s="95" t="str">
        <f>IF('Curs, Seminar'!AD48&lt;&gt;"a","",'Curs, Seminar'!AD48)</f>
        <v/>
      </c>
      <c r="M49" s="95" t="str">
        <f>IF('Curs, Seminar'!AE48&lt;&gt;"a","",'Curs, Seminar'!AE48)</f>
        <v/>
      </c>
      <c r="N49" s="95" t="str">
        <f>IF('Curs, Seminar'!AF48&lt;&gt;"a","",'Curs, Seminar'!AF48)</f>
        <v/>
      </c>
      <c r="O49" s="95" t="str">
        <f>IF('Curs, Seminar'!AG48&lt;&gt;"a","",'Curs, Seminar'!AG48)</f>
        <v/>
      </c>
      <c r="P49" s="95" t="str">
        <f>IF('Curs, Seminar'!AH48&lt;&gt;"a","",'Curs, Seminar'!AH48)</f>
        <v/>
      </c>
      <c r="Q49" s="95" t="str">
        <f>IF('Curs, Seminar'!AI48&lt;&gt;"a","",'Curs, Seminar'!AI48)</f>
        <v/>
      </c>
      <c r="R49" s="95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91"/>
      <c r="AE49" s="91"/>
      <c r="AF49" s="92"/>
      <c r="AG49" s="92"/>
      <c r="AH49" s="90"/>
    </row>
    <row r="50" spans="1:34" ht="19.95" customHeight="1" x14ac:dyDescent="0.3">
      <c r="A50" s="104" t="str">
        <f>'Curs, Seminar'!B49</f>
        <v/>
      </c>
      <c r="B50" s="105" t="str">
        <f>IF(NOT(ISBLANK('Curs, Seminar'!C49)),'Curs, Seminar'!C49,"")</f>
        <v/>
      </c>
      <c r="C50" s="95" t="str">
        <f>IF('Curs, Seminar'!U49&lt;&gt;"a","",'Curs, Seminar'!U49)</f>
        <v/>
      </c>
      <c r="D50" s="95" t="str">
        <f>IF('Curs, Seminar'!V49&lt;&gt;"a","",'Curs, Seminar'!V49)</f>
        <v/>
      </c>
      <c r="E50" s="95" t="str">
        <f>IF('Curs, Seminar'!W49&lt;&gt;"a","",'Curs, Seminar'!W49)</f>
        <v/>
      </c>
      <c r="F50" s="95" t="str">
        <f>IF('Curs, Seminar'!X49&lt;&gt;"a","",'Curs, Seminar'!X49)</f>
        <v/>
      </c>
      <c r="G50" s="95" t="str">
        <f>IF('Curs, Seminar'!Y49&lt;&gt;"a","",'Curs, Seminar'!Y49)</f>
        <v/>
      </c>
      <c r="H50" s="95" t="str">
        <f>IF('Curs, Seminar'!Z49&lt;&gt;"a","",'Curs, Seminar'!Z49)</f>
        <v/>
      </c>
      <c r="I50" s="95" t="str">
        <f>IF('Curs, Seminar'!AA49&lt;&gt;"a","",'Curs, Seminar'!AA49)</f>
        <v/>
      </c>
      <c r="J50" s="95" t="str">
        <f>IF('Curs, Seminar'!AB49&lt;&gt;"a","",'Curs, Seminar'!AB49)</f>
        <v/>
      </c>
      <c r="K50" s="95" t="str">
        <f>IF('Curs, Seminar'!AC49&lt;&gt;"a","",'Curs, Seminar'!AC49)</f>
        <v/>
      </c>
      <c r="L50" s="95" t="str">
        <f>IF('Curs, Seminar'!AD49&lt;&gt;"a","",'Curs, Seminar'!AD49)</f>
        <v/>
      </c>
      <c r="M50" s="95" t="str">
        <f>IF('Curs, Seminar'!AE49&lt;&gt;"a","",'Curs, Seminar'!AE49)</f>
        <v/>
      </c>
      <c r="N50" s="95" t="str">
        <f>IF('Curs, Seminar'!AF49&lt;&gt;"a","",'Curs, Seminar'!AF49)</f>
        <v/>
      </c>
      <c r="O50" s="95" t="str">
        <f>IF('Curs, Seminar'!AG49&lt;&gt;"a","",'Curs, Seminar'!AG49)</f>
        <v/>
      </c>
      <c r="P50" s="95" t="str">
        <f>IF('Curs, Seminar'!AH49&lt;&gt;"a","",'Curs, Seminar'!AH49)</f>
        <v/>
      </c>
      <c r="Q50" s="95" t="str">
        <f>IF('Curs, Seminar'!AI49&lt;&gt;"a","",'Curs, Seminar'!AI49)</f>
        <v/>
      </c>
      <c r="R50" s="95"/>
      <c r="S50" s="91"/>
      <c r="T50" s="91"/>
      <c r="U50" s="91"/>
      <c r="V50" s="91"/>
      <c r="W50" s="91"/>
      <c r="X50" s="91"/>
      <c r="Y50" s="91"/>
      <c r="Z50" s="91"/>
      <c r="AA50" s="91"/>
      <c r="AB50" s="91"/>
      <c r="AC50" s="91"/>
      <c r="AD50" s="91"/>
      <c r="AE50" s="91"/>
      <c r="AF50" s="92"/>
      <c r="AG50" s="92"/>
      <c r="AH50" s="90"/>
    </row>
    <row r="51" spans="1:34" ht="19.95" customHeight="1" x14ac:dyDescent="0.3">
      <c r="A51" s="104" t="str">
        <f>'Curs, Seminar'!B50</f>
        <v/>
      </c>
      <c r="B51" s="105" t="str">
        <f>IF(NOT(ISBLANK('Curs, Seminar'!C50)),'Curs, Seminar'!C50,"")</f>
        <v/>
      </c>
      <c r="C51" s="95" t="str">
        <f>IF('Curs, Seminar'!U50&lt;&gt;"a","",'Curs, Seminar'!U50)</f>
        <v/>
      </c>
      <c r="D51" s="95" t="str">
        <f>IF('Curs, Seminar'!V50&lt;&gt;"a","",'Curs, Seminar'!V50)</f>
        <v/>
      </c>
      <c r="E51" s="95" t="str">
        <f>IF('Curs, Seminar'!W50&lt;&gt;"a","",'Curs, Seminar'!W50)</f>
        <v/>
      </c>
      <c r="F51" s="95" t="str">
        <f>IF('Curs, Seminar'!X50&lt;&gt;"a","",'Curs, Seminar'!X50)</f>
        <v/>
      </c>
      <c r="G51" s="95" t="str">
        <f>IF('Curs, Seminar'!Y50&lt;&gt;"a","",'Curs, Seminar'!Y50)</f>
        <v/>
      </c>
      <c r="H51" s="95" t="str">
        <f>IF('Curs, Seminar'!Z50&lt;&gt;"a","",'Curs, Seminar'!Z50)</f>
        <v/>
      </c>
      <c r="I51" s="95" t="str">
        <f>IF('Curs, Seminar'!AA50&lt;&gt;"a","",'Curs, Seminar'!AA50)</f>
        <v/>
      </c>
      <c r="J51" s="95" t="str">
        <f>IF('Curs, Seminar'!AB50&lt;&gt;"a","",'Curs, Seminar'!AB50)</f>
        <v/>
      </c>
      <c r="K51" s="95" t="str">
        <f>IF('Curs, Seminar'!AC50&lt;&gt;"a","",'Curs, Seminar'!AC50)</f>
        <v/>
      </c>
      <c r="L51" s="95" t="str">
        <f>IF('Curs, Seminar'!AD50&lt;&gt;"a","",'Curs, Seminar'!AD50)</f>
        <v/>
      </c>
      <c r="M51" s="95" t="str">
        <f>IF('Curs, Seminar'!AE50&lt;&gt;"a","",'Curs, Seminar'!AE50)</f>
        <v/>
      </c>
      <c r="N51" s="95" t="str">
        <f>IF('Curs, Seminar'!AF50&lt;&gt;"a","",'Curs, Seminar'!AF50)</f>
        <v/>
      </c>
      <c r="O51" s="95" t="str">
        <f>IF('Curs, Seminar'!AG50&lt;&gt;"a","",'Curs, Seminar'!AG50)</f>
        <v/>
      </c>
      <c r="P51" s="95" t="str">
        <f>IF('Curs, Seminar'!AH50&lt;&gt;"a","",'Curs, Seminar'!AH50)</f>
        <v/>
      </c>
      <c r="Q51" s="95" t="str">
        <f>IF('Curs, Seminar'!AI50&lt;&gt;"a","",'Curs, Seminar'!AI50)</f>
        <v/>
      </c>
      <c r="R51" s="95"/>
      <c r="S51" s="91"/>
      <c r="T51" s="91"/>
      <c r="U51" s="91"/>
      <c r="V51" s="91"/>
      <c r="W51" s="91"/>
      <c r="X51" s="91"/>
      <c r="Y51" s="91"/>
      <c r="Z51" s="91"/>
      <c r="AA51" s="91"/>
      <c r="AB51" s="91"/>
      <c r="AC51" s="91"/>
      <c r="AD51" s="91"/>
      <c r="AE51" s="91"/>
      <c r="AF51" s="92"/>
      <c r="AG51" s="92"/>
      <c r="AH51" s="90"/>
    </row>
    <row r="52" spans="1:34" ht="19.95" customHeight="1" x14ac:dyDescent="0.3">
      <c r="A52" s="104" t="str">
        <f>'Curs, Seminar'!B51</f>
        <v/>
      </c>
      <c r="B52" s="105" t="str">
        <f>IF(NOT(ISBLANK('Curs, Seminar'!C51)),'Curs, Seminar'!C51,"")</f>
        <v/>
      </c>
      <c r="C52" s="95" t="str">
        <f>IF('Curs, Seminar'!U51&lt;&gt;"a","",'Curs, Seminar'!U51)</f>
        <v/>
      </c>
      <c r="D52" s="95" t="str">
        <f>IF('Curs, Seminar'!V51&lt;&gt;"a","",'Curs, Seminar'!V51)</f>
        <v/>
      </c>
      <c r="E52" s="95" t="str">
        <f>IF('Curs, Seminar'!W51&lt;&gt;"a","",'Curs, Seminar'!W51)</f>
        <v/>
      </c>
      <c r="F52" s="95" t="str">
        <f>IF('Curs, Seminar'!X51&lt;&gt;"a","",'Curs, Seminar'!X51)</f>
        <v/>
      </c>
      <c r="G52" s="95" t="str">
        <f>IF('Curs, Seminar'!Y51&lt;&gt;"a","",'Curs, Seminar'!Y51)</f>
        <v/>
      </c>
      <c r="H52" s="95" t="str">
        <f>IF('Curs, Seminar'!Z51&lt;&gt;"a","",'Curs, Seminar'!Z51)</f>
        <v/>
      </c>
      <c r="I52" s="95" t="str">
        <f>IF('Curs, Seminar'!AA51&lt;&gt;"a","",'Curs, Seminar'!AA51)</f>
        <v/>
      </c>
      <c r="J52" s="95" t="str">
        <f>IF('Curs, Seminar'!AB51&lt;&gt;"a","",'Curs, Seminar'!AB51)</f>
        <v/>
      </c>
      <c r="K52" s="95" t="str">
        <f>IF('Curs, Seminar'!AC51&lt;&gt;"a","",'Curs, Seminar'!AC51)</f>
        <v/>
      </c>
      <c r="L52" s="95" t="str">
        <f>IF('Curs, Seminar'!AD51&lt;&gt;"a","",'Curs, Seminar'!AD51)</f>
        <v/>
      </c>
      <c r="M52" s="95" t="str">
        <f>IF('Curs, Seminar'!AE51&lt;&gt;"a","",'Curs, Seminar'!AE51)</f>
        <v/>
      </c>
      <c r="N52" s="95" t="str">
        <f>IF('Curs, Seminar'!AF51&lt;&gt;"a","",'Curs, Seminar'!AF51)</f>
        <v/>
      </c>
      <c r="O52" s="95" t="str">
        <f>IF('Curs, Seminar'!AG51&lt;&gt;"a","",'Curs, Seminar'!AG51)</f>
        <v/>
      </c>
      <c r="P52" s="95" t="str">
        <f>IF('Curs, Seminar'!AH51&lt;&gt;"a","",'Curs, Seminar'!AH51)</f>
        <v/>
      </c>
      <c r="Q52" s="95" t="str">
        <f>IF('Curs, Seminar'!AI51&lt;&gt;"a","",'Curs, Seminar'!AI51)</f>
        <v/>
      </c>
      <c r="R52" s="95"/>
      <c r="S52" s="91"/>
      <c r="T52" s="91"/>
      <c r="U52" s="91"/>
      <c r="V52" s="91"/>
      <c r="W52" s="91"/>
      <c r="X52" s="91"/>
      <c r="Y52" s="91"/>
      <c r="Z52" s="91"/>
      <c r="AA52" s="91"/>
      <c r="AB52" s="91"/>
      <c r="AC52" s="91"/>
      <c r="AD52" s="91"/>
      <c r="AE52" s="91"/>
      <c r="AF52" s="92"/>
      <c r="AG52" s="92"/>
      <c r="AH52" s="90"/>
    </row>
    <row r="53" spans="1:34" ht="19.95" customHeight="1" x14ac:dyDescent="0.3">
      <c r="A53" s="104" t="str">
        <f>'Curs, Seminar'!B52</f>
        <v/>
      </c>
      <c r="B53" s="105" t="str">
        <f>IF(NOT(ISBLANK('Curs, Seminar'!C52)),'Curs, Seminar'!C52,"")</f>
        <v/>
      </c>
      <c r="C53" s="95" t="str">
        <f>IF('Curs, Seminar'!U52&lt;&gt;"a","",'Curs, Seminar'!U52)</f>
        <v/>
      </c>
      <c r="D53" s="95" t="str">
        <f>IF('Curs, Seminar'!V52&lt;&gt;"a","",'Curs, Seminar'!V52)</f>
        <v/>
      </c>
      <c r="E53" s="95" t="str">
        <f>IF('Curs, Seminar'!W52&lt;&gt;"a","",'Curs, Seminar'!W52)</f>
        <v/>
      </c>
      <c r="F53" s="95" t="str">
        <f>IF('Curs, Seminar'!X52&lt;&gt;"a","",'Curs, Seminar'!X52)</f>
        <v/>
      </c>
      <c r="G53" s="95" t="str">
        <f>IF('Curs, Seminar'!Y52&lt;&gt;"a","",'Curs, Seminar'!Y52)</f>
        <v/>
      </c>
      <c r="H53" s="95" t="str">
        <f>IF('Curs, Seminar'!Z52&lt;&gt;"a","",'Curs, Seminar'!Z52)</f>
        <v/>
      </c>
      <c r="I53" s="95" t="str">
        <f>IF('Curs, Seminar'!AA52&lt;&gt;"a","",'Curs, Seminar'!AA52)</f>
        <v/>
      </c>
      <c r="J53" s="95" t="str">
        <f>IF('Curs, Seminar'!AB52&lt;&gt;"a","",'Curs, Seminar'!AB52)</f>
        <v/>
      </c>
      <c r="K53" s="95" t="str">
        <f>IF('Curs, Seminar'!AC52&lt;&gt;"a","",'Curs, Seminar'!AC52)</f>
        <v/>
      </c>
      <c r="L53" s="95" t="str">
        <f>IF('Curs, Seminar'!AD52&lt;&gt;"a","",'Curs, Seminar'!AD52)</f>
        <v/>
      </c>
      <c r="M53" s="95" t="str">
        <f>IF('Curs, Seminar'!AE52&lt;&gt;"a","",'Curs, Seminar'!AE52)</f>
        <v/>
      </c>
      <c r="N53" s="95" t="str">
        <f>IF('Curs, Seminar'!AF52&lt;&gt;"a","",'Curs, Seminar'!AF52)</f>
        <v/>
      </c>
      <c r="O53" s="95" t="str">
        <f>IF('Curs, Seminar'!AG52&lt;&gt;"a","",'Curs, Seminar'!AG52)</f>
        <v/>
      </c>
      <c r="P53" s="95" t="str">
        <f>IF('Curs, Seminar'!AH52&lt;&gt;"a","",'Curs, Seminar'!AH52)</f>
        <v/>
      </c>
      <c r="Q53" s="95" t="str">
        <f>IF('Curs, Seminar'!AI52&lt;&gt;"a","",'Curs, Seminar'!AI52)</f>
        <v/>
      </c>
      <c r="R53" s="95"/>
      <c r="S53" s="91"/>
      <c r="T53" s="91"/>
      <c r="U53" s="91"/>
      <c r="V53" s="91"/>
      <c r="W53" s="91"/>
      <c r="X53" s="91"/>
      <c r="Y53" s="91"/>
      <c r="Z53" s="91"/>
      <c r="AA53" s="91"/>
      <c r="AB53" s="91"/>
      <c r="AC53" s="91"/>
      <c r="AD53" s="91"/>
      <c r="AE53" s="91"/>
      <c r="AF53" s="92"/>
      <c r="AG53" s="92"/>
      <c r="AH53" s="90"/>
    </row>
    <row r="54" spans="1:34" ht="19.95" customHeight="1" x14ac:dyDescent="0.3">
      <c r="A54" s="104" t="str">
        <f>'Curs, Seminar'!B53</f>
        <v/>
      </c>
      <c r="B54" s="105" t="str">
        <f>IF(NOT(ISBLANK('Curs, Seminar'!C53)),'Curs, Seminar'!C53,"")</f>
        <v/>
      </c>
      <c r="C54" s="95" t="str">
        <f>IF('Curs, Seminar'!U53&lt;&gt;"a","",'Curs, Seminar'!U53)</f>
        <v/>
      </c>
      <c r="D54" s="95" t="str">
        <f>IF('Curs, Seminar'!V53&lt;&gt;"a","",'Curs, Seminar'!V53)</f>
        <v/>
      </c>
      <c r="E54" s="95" t="str">
        <f>IF('Curs, Seminar'!W53&lt;&gt;"a","",'Curs, Seminar'!W53)</f>
        <v/>
      </c>
      <c r="F54" s="95" t="str">
        <f>IF('Curs, Seminar'!X53&lt;&gt;"a","",'Curs, Seminar'!X53)</f>
        <v/>
      </c>
      <c r="G54" s="95" t="str">
        <f>IF('Curs, Seminar'!Y53&lt;&gt;"a","",'Curs, Seminar'!Y53)</f>
        <v/>
      </c>
      <c r="H54" s="95" t="str">
        <f>IF('Curs, Seminar'!Z53&lt;&gt;"a","",'Curs, Seminar'!Z53)</f>
        <v/>
      </c>
      <c r="I54" s="95" t="str">
        <f>IF('Curs, Seminar'!AA53&lt;&gt;"a","",'Curs, Seminar'!AA53)</f>
        <v/>
      </c>
      <c r="J54" s="95" t="str">
        <f>IF('Curs, Seminar'!AB53&lt;&gt;"a","",'Curs, Seminar'!AB53)</f>
        <v/>
      </c>
      <c r="K54" s="95" t="str">
        <f>IF('Curs, Seminar'!AC53&lt;&gt;"a","",'Curs, Seminar'!AC53)</f>
        <v/>
      </c>
      <c r="L54" s="95" t="str">
        <f>IF('Curs, Seminar'!AD53&lt;&gt;"a","",'Curs, Seminar'!AD53)</f>
        <v/>
      </c>
      <c r="M54" s="95" t="str">
        <f>IF('Curs, Seminar'!AE53&lt;&gt;"a","",'Curs, Seminar'!AE53)</f>
        <v/>
      </c>
      <c r="N54" s="95" t="str">
        <f>IF('Curs, Seminar'!AF53&lt;&gt;"a","",'Curs, Seminar'!AF53)</f>
        <v/>
      </c>
      <c r="O54" s="95" t="str">
        <f>IF('Curs, Seminar'!AG53&lt;&gt;"a","",'Curs, Seminar'!AG53)</f>
        <v/>
      </c>
      <c r="P54" s="95" t="str">
        <f>IF('Curs, Seminar'!AH53&lt;&gt;"a","",'Curs, Seminar'!AH53)</f>
        <v/>
      </c>
      <c r="Q54" s="95" t="str">
        <f>IF('Curs, Seminar'!AI53&lt;&gt;"a","",'Curs, Seminar'!AI53)</f>
        <v/>
      </c>
      <c r="R54" s="95"/>
      <c r="S54" s="91"/>
      <c r="T54" s="91"/>
      <c r="U54" s="91"/>
      <c r="V54" s="91"/>
      <c r="W54" s="91"/>
      <c r="X54" s="91"/>
      <c r="Y54" s="91"/>
      <c r="Z54" s="91"/>
      <c r="AA54" s="91"/>
      <c r="AB54" s="91"/>
      <c r="AC54" s="91"/>
      <c r="AD54" s="91"/>
      <c r="AE54" s="91"/>
      <c r="AF54" s="92"/>
      <c r="AG54" s="92"/>
      <c r="AH54" s="90"/>
    </row>
    <row r="55" spans="1:34" ht="19.95" customHeight="1" x14ac:dyDescent="0.3">
      <c r="A55" s="104" t="str">
        <f>'Curs, Seminar'!B54</f>
        <v/>
      </c>
      <c r="B55" s="105" t="str">
        <f>IF(NOT(ISBLANK('Curs, Seminar'!C54)),'Curs, Seminar'!C54,"")</f>
        <v/>
      </c>
      <c r="C55" s="95" t="str">
        <f>IF('Curs, Seminar'!U54&lt;&gt;"a","",'Curs, Seminar'!U54)</f>
        <v/>
      </c>
      <c r="D55" s="95" t="str">
        <f>IF('Curs, Seminar'!V54&lt;&gt;"a","",'Curs, Seminar'!V54)</f>
        <v/>
      </c>
      <c r="E55" s="95" t="str">
        <f>IF('Curs, Seminar'!W54&lt;&gt;"a","",'Curs, Seminar'!W54)</f>
        <v/>
      </c>
      <c r="F55" s="95" t="str">
        <f>IF('Curs, Seminar'!X54&lt;&gt;"a","",'Curs, Seminar'!X54)</f>
        <v/>
      </c>
      <c r="G55" s="95" t="str">
        <f>IF('Curs, Seminar'!Y54&lt;&gt;"a","",'Curs, Seminar'!Y54)</f>
        <v/>
      </c>
      <c r="H55" s="95" t="str">
        <f>IF('Curs, Seminar'!Z54&lt;&gt;"a","",'Curs, Seminar'!Z54)</f>
        <v/>
      </c>
      <c r="I55" s="95" t="str">
        <f>IF('Curs, Seminar'!AA54&lt;&gt;"a","",'Curs, Seminar'!AA54)</f>
        <v/>
      </c>
      <c r="J55" s="95" t="str">
        <f>IF('Curs, Seminar'!AB54&lt;&gt;"a","",'Curs, Seminar'!AB54)</f>
        <v/>
      </c>
      <c r="K55" s="95" t="str">
        <f>IF('Curs, Seminar'!AC54&lt;&gt;"a","",'Curs, Seminar'!AC54)</f>
        <v/>
      </c>
      <c r="L55" s="95" t="str">
        <f>IF('Curs, Seminar'!AD54&lt;&gt;"a","",'Curs, Seminar'!AD54)</f>
        <v/>
      </c>
      <c r="M55" s="95" t="str">
        <f>IF('Curs, Seminar'!AE54&lt;&gt;"a","",'Curs, Seminar'!AE54)</f>
        <v/>
      </c>
      <c r="N55" s="95" t="str">
        <f>IF('Curs, Seminar'!AF54&lt;&gt;"a","",'Curs, Seminar'!AF54)</f>
        <v/>
      </c>
      <c r="O55" s="95" t="str">
        <f>IF('Curs, Seminar'!AG54&lt;&gt;"a","",'Curs, Seminar'!AG54)</f>
        <v/>
      </c>
      <c r="P55" s="95" t="str">
        <f>IF('Curs, Seminar'!AH54&lt;&gt;"a","",'Curs, Seminar'!AH54)</f>
        <v/>
      </c>
      <c r="Q55" s="95" t="str">
        <f>IF('Curs, Seminar'!AI54&lt;&gt;"a","",'Curs, Seminar'!AI54)</f>
        <v/>
      </c>
      <c r="R55" s="95"/>
      <c r="S55" s="91"/>
      <c r="T55" s="91"/>
      <c r="U55" s="91"/>
      <c r="V55" s="91"/>
      <c r="W55" s="91"/>
      <c r="X55" s="91"/>
      <c r="Y55" s="91"/>
      <c r="Z55" s="91"/>
      <c r="AA55" s="91"/>
      <c r="AB55" s="91"/>
      <c r="AC55" s="91"/>
      <c r="AD55" s="91"/>
      <c r="AE55" s="91"/>
      <c r="AF55" s="92"/>
      <c r="AG55" s="92"/>
      <c r="AH55" s="90"/>
    </row>
    <row r="56" spans="1:34" ht="19.95" customHeight="1" x14ac:dyDescent="0.3">
      <c r="A56" s="104" t="str">
        <f>'Curs, Seminar'!B55</f>
        <v/>
      </c>
      <c r="B56" s="105" t="str">
        <f>IF(NOT(ISBLANK('Curs, Seminar'!C55)),'Curs, Seminar'!C55,"")</f>
        <v/>
      </c>
      <c r="C56" s="95" t="str">
        <f>IF('Curs, Seminar'!U55&lt;&gt;"a","",'Curs, Seminar'!U55)</f>
        <v/>
      </c>
      <c r="D56" s="95" t="str">
        <f>IF('Curs, Seminar'!V55&lt;&gt;"a","",'Curs, Seminar'!V55)</f>
        <v/>
      </c>
      <c r="E56" s="95" t="str">
        <f>IF('Curs, Seminar'!W55&lt;&gt;"a","",'Curs, Seminar'!W55)</f>
        <v/>
      </c>
      <c r="F56" s="95" t="str">
        <f>IF('Curs, Seminar'!X55&lt;&gt;"a","",'Curs, Seminar'!X55)</f>
        <v/>
      </c>
      <c r="G56" s="95" t="str">
        <f>IF('Curs, Seminar'!Y55&lt;&gt;"a","",'Curs, Seminar'!Y55)</f>
        <v/>
      </c>
      <c r="H56" s="95" t="str">
        <f>IF('Curs, Seminar'!Z55&lt;&gt;"a","",'Curs, Seminar'!Z55)</f>
        <v/>
      </c>
      <c r="I56" s="95" t="str">
        <f>IF('Curs, Seminar'!AA55&lt;&gt;"a","",'Curs, Seminar'!AA55)</f>
        <v/>
      </c>
      <c r="J56" s="95" t="str">
        <f>IF('Curs, Seminar'!AB55&lt;&gt;"a","",'Curs, Seminar'!AB55)</f>
        <v/>
      </c>
      <c r="K56" s="95" t="str">
        <f>IF('Curs, Seminar'!AC55&lt;&gt;"a","",'Curs, Seminar'!AC55)</f>
        <v/>
      </c>
      <c r="L56" s="95" t="str">
        <f>IF('Curs, Seminar'!AD55&lt;&gt;"a","",'Curs, Seminar'!AD55)</f>
        <v/>
      </c>
      <c r="M56" s="95" t="str">
        <f>IF('Curs, Seminar'!AE55&lt;&gt;"a","",'Curs, Seminar'!AE55)</f>
        <v/>
      </c>
      <c r="N56" s="95" t="str">
        <f>IF('Curs, Seminar'!AF55&lt;&gt;"a","",'Curs, Seminar'!AF55)</f>
        <v/>
      </c>
      <c r="O56" s="95" t="str">
        <f>IF('Curs, Seminar'!AG55&lt;&gt;"a","",'Curs, Seminar'!AG55)</f>
        <v/>
      </c>
      <c r="P56" s="95" t="str">
        <f>IF('Curs, Seminar'!AH55&lt;&gt;"a","",'Curs, Seminar'!AH55)</f>
        <v/>
      </c>
      <c r="Q56" s="95" t="str">
        <f>IF('Curs, Seminar'!AI55&lt;&gt;"a","",'Curs, Seminar'!AI55)</f>
        <v/>
      </c>
      <c r="R56" s="95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2"/>
      <c r="AG56" s="92"/>
      <c r="AH56" s="90"/>
    </row>
    <row r="57" spans="1:34" ht="19.95" customHeight="1" x14ac:dyDescent="0.3">
      <c r="A57" s="104" t="str">
        <f>'Curs, Seminar'!B56</f>
        <v/>
      </c>
      <c r="B57" s="105" t="str">
        <f>IF(NOT(ISBLANK('Curs, Seminar'!C56)),'Curs, Seminar'!C56,"")</f>
        <v/>
      </c>
      <c r="C57" s="95" t="str">
        <f>IF('Curs, Seminar'!U56&lt;&gt;"a","",'Curs, Seminar'!U56)</f>
        <v/>
      </c>
      <c r="D57" s="95" t="str">
        <f>IF('Curs, Seminar'!V56&lt;&gt;"a","",'Curs, Seminar'!V56)</f>
        <v/>
      </c>
      <c r="E57" s="95" t="str">
        <f>IF('Curs, Seminar'!W56&lt;&gt;"a","",'Curs, Seminar'!W56)</f>
        <v/>
      </c>
      <c r="F57" s="95" t="str">
        <f>IF('Curs, Seminar'!X56&lt;&gt;"a","",'Curs, Seminar'!X56)</f>
        <v/>
      </c>
      <c r="G57" s="95" t="str">
        <f>IF('Curs, Seminar'!Y56&lt;&gt;"a","",'Curs, Seminar'!Y56)</f>
        <v/>
      </c>
      <c r="H57" s="95" t="str">
        <f>IF('Curs, Seminar'!Z56&lt;&gt;"a","",'Curs, Seminar'!Z56)</f>
        <v/>
      </c>
      <c r="I57" s="95" t="str">
        <f>IF('Curs, Seminar'!AA56&lt;&gt;"a","",'Curs, Seminar'!AA56)</f>
        <v/>
      </c>
      <c r="J57" s="95" t="str">
        <f>IF('Curs, Seminar'!AB56&lt;&gt;"a","",'Curs, Seminar'!AB56)</f>
        <v/>
      </c>
      <c r="K57" s="95" t="str">
        <f>IF('Curs, Seminar'!AC56&lt;&gt;"a","",'Curs, Seminar'!AC56)</f>
        <v/>
      </c>
      <c r="L57" s="95" t="str">
        <f>IF('Curs, Seminar'!AD56&lt;&gt;"a","",'Curs, Seminar'!AD56)</f>
        <v/>
      </c>
      <c r="M57" s="95" t="str">
        <f>IF('Curs, Seminar'!AE56&lt;&gt;"a","",'Curs, Seminar'!AE56)</f>
        <v/>
      </c>
      <c r="N57" s="95" t="str">
        <f>IF('Curs, Seminar'!AF56&lt;&gt;"a","",'Curs, Seminar'!AF56)</f>
        <v/>
      </c>
      <c r="O57" s="95" t="str">
        <f>IF('Curs, Seminar'!AG56&lt;&gt;"a","",'Curs, Seminar'!AG56)</f>
        <v/>
      </c>
      <c r="P57" s="95" t="str">
        <f>IF('Curs, Seminar'!AH56&lt;&gt;"a","",'Curs, Seminar'!AH56)</f>
        <v/>
      </c>
      <c r="Q57" s="95" t="str">
        <f>IF('Curs, Seminar'!AI56&lt;&gt;"a","",'Curs, Seminar'!AI56)</f>
        <v/>
      </c>
      <c r="R57" s="95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2"/>
      <c r="AG57" s="92"/>
      <c r="AH57" s="90"/>
    </row>
    <row r="58" spans="1:34" ht="19.95" customHeight="1" x14ac:dyDescent="0.3">
      <c r="A58" s="104" t="str">
        <f>'Curs, Seminar'!B57</f>
        <v/>
      </c>
      <c r="B58" s="105" t="str">
        <f>IF(NOT(ISBLANK('Curs, Seminar'!C57)),'Curs, Seminar'!C57,"")</f>
        <v/>
      </c>
      <c r="C58" s="95" t="str">
        <f>IF('Curs, Seminar'!U57&lt;&gt;"a","",'Curs, Seminar'!U57)</f>
        <v/>
      </c>
      <c r="D58" s="95" t="str">
        <f>IF('Curs, Seminar'!V57&lt;&gt;"a","",'Curs, Seminar'!V57)</f>
        <v/>
      </c>
      <c r="E58" s="95" t="str">
        <f>IF('Curs, Seminar'!W57&lt;&gt;"a","",'Curs, Seminar'!W57)</f>
        <v/>
      </c>
      <c r="F58" s="95" t="str">
        <f>IF('Curs, Seminar'!X57&lt;&gt;"a","",'Curs, Seminar'!X57)</f>
        <v/>
      </c>
      <c r="G58" s="95" t="str">
        <f>IF('Curs, Seminar'!Y57&lt;&gt;"a","",'Curs, Seminar'!Y57)</f>
        <v/>
      </c>
      <c r="H58" s="95" t="str">
        <f>IF('Curs, Seminar'!Z57&lt;&gt;"a","",'Curs, Seminar'!Z57)</f>
        <v/>
      </c>
      <c r="I58" s="95" t="str">
        <f>IF('Curs, Seminar'!AA57&lt;&gt;"a","",'Curs, Seminar'!AA57)</f>
        <v/>
      </c>
      <c r="J58" s="95" t="str">
        <f>IF('Curs, Seminar'!AB57&lt;&gt;"a","",'Curs, Seminar'!AB57)</f>
        <v/>
      </c>
      <c r="K58" s="95" t="str">
        <f>IF('Curs, Seminar'!AC57&lt;&gt;"a","",'Curs, Seminar'!AC57)</f>
        <v/>
      </c>
      <c r="L58" s="95" t="str">
        <f>IF('Curs, Seminar'!AD57&lt;&gt;"a","",'Curs, Seminar'!AD57)</f>
        <v/>
      </c>
      <c r="M58" s="95" t="str">
        <f>IF('Curs, Seminar'!AE57&lt;&gt;"a","",'Curs, Seminar'!AE57)</f>
        <v/>
      </c>
      <c r="N58" s="95" t="str">
        <f>IF('Curs, Seminar'!AF57&lt;&gt;"a","",'Curs, Seminar'!AF57)</f>
        <v/>
      </c>
      <c r="O58" s="95" t="str">
        <f>IF('Curs, Seminar'!AG57&lt;&gt;"a","",'Curs, Seminar'!AG57)</f>
        <v/>
      </c>
      <c r="P58" s="95" t="str">
        <f>IF('Curs, Seminar'!AH57&lt;&gt;"a","",'Curs, Seminar'!AH57)</f>
        <v/>
      </c>
      <c r="Q58" s="95" t="str">
        <f>IF('Curs, Seminar'!AI57&lt;&gt;"a","",'Curs, Seminar'!AI57)</f>
        <v/>
      </c>
      <c r="R58" s="95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2"/>
      <c r="AG58" s="92"/>
      <c r="AH58" s="90"/>
    </row>
    <row r="59" spans="1:34" ht="19.95" customHeight="1" x14ac:dyDescent="0.3">
      <c r="A59" s="104" t="str">
        <f>'Curs, Seminar'!B58</f>
        <v/>
      </c>
      <c r="B59" s="105" t="str">
        <f>IF(NOT(ISBLANK('Curs, Seminar'!C58)),'Curs, Seminar'!C58,"")</f>
        <v/>
      </c>
      <c r="C59" s="95" t="str">
        <f>IF('Curs, Seminar'!U58&lt;&gt;"a","",'Curs, Seminar'!U58)</f>
        <v/>
      </c>
      <c r="D59" s="95" t="str">
        <f>IF('Curs, Seminar'!V58&lt;&gt;"a","",'Curs, Seminar'!V58)</f>
        <v/>
      </c>
      <c r="E59" s="95" t="str">
        <f>IF('Curs, Seminar'!W58&lt;&gt;"a","",'Curs, Seminar'!W58)</f>
        <v/>
      </c>
      <c r="F59" s="95" t="str">
        <f>IF('Curs, Seminar'!X58&lt;&gt;"a","",'Curs, Seminar'!X58)</f>
        <v/>
      </c>
      <c r="G59" s="95" t="str">
        <f>IF('Curs, Seminar'!Y58&lt;&gt;"a","",'Curs, Seminar'!Y58)</f>
        <v/>
      </c>
      <c r="H59" s="95" t="str">
        <f>IF('Curs, Seminar'!Z58&lt;&gt;"a","",'Curs, Seminar'!Z58)</f>
        <v/>
      </c>
      <c r="I59" s="95" t="str">
        <f>IF('Curs, Seminar'!AA58&lt;&gt;"a","",'Curs, Seminar'!AA58)</f>
        <v/>
      </c>
      <c r="J59" s="95" t="str">
        <f>IF('Curs, Seminar'!AB58&lt;&gt;"a","",'Curs, Seminar'!AB58)</f>
        <v/>
      </c>
      <c r="K59" s="95" t="str">
        <f>IF('Curs, Seminar'!AC58&lt;&gt;"a","",'Curs, Seminar'!AC58)</f>
        <v/>
      </c>
      <c r="L59" s="95" t="str">
        <f>IF('Curs, Seminar'!AD58&lt;&gt;"a","",'Curs, Seminar'!AD58)</f>
        <v/>
      </c>
      <c r="M59" s="95" t="str">
        <f>IF('Curs, Seminar'!AE58&lt;&gt;"a","",'Curs, Seminar'!AE58)</f>
        <v/>
      </c>
      <c r="N59" s="95" t="str">
        <f>IF('Curs, Seminar'!AF58&lt;&gt;"a","",'Curs, Seminar'!AF58)</f>
        <v/>
      </c>
      <c r="O59" s="95" t="str">
        <f>IF('Curs, Seminar'!AG58&lt;&gt;"a","",'Curs, Seminar'!AG58)</f>
        <v/>
      </c>
      <c r="P59" s="95" t="str">
        <f>IF('Curs, Seminar'!AH58&lt;&gt;"a","",'Curs, Seminar'!AH58)</f>
        <v/>
      </c>
      <c r="Q59" s="95" t="str">
        <f>IF('Curs, Seminar'!AI58&lt;&gt;"a","",'Curs, Seminar'!AI58)</f>
        <v/>
      </c>
      <c r="R59" s="95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2"/>
      <c r="AG59" s="92"/>
      <c r="AH59" s="90"/>
    </row>
    <row r="60" spans="1:34" ht="19.95" customHeight="1" x14ac:dyDescent="0.3">
      <c r="A60" s="104" t="str">
        <f>'Curs, Seminar'!B59</f>
        <v/>
      </c>
      <c r="B60" s="105" t="str">
        <f>IF(NOT(ISBLANK('Curs, Seminar'!C59)),'Curs, Seminar'!C59,"")</f>
        <v/>
      </c>
      <c r="C60" s="95" t="str">
        <f>IF('Curs, Seminar'!U59&lt;&gt;"a","",'Curs, Seminar'!U59)</f>
        <v/>
      </c>
      <c r="D60" s="95" t="str">
        <f>IF('Curs, Seminar'!V59&lt;&gt;"a","",'Curs, Seminar'!V59)</f>
        <v/>
      </c>
      <c r="E60" s="95" t="str">
        <f>IF('Curs, Seminar'!W59&lt;&gt;"a","",'Curs, Seminar'!W59)</f>
        <v/>
      </c>
      <c r="F60" s="95" t="str">
        <f>IF('Curs, Seminar'!X59&lt;&gt;"a","",'Curs, Seminar'!X59)</f>
        <v/>
      </c>
      <c r="G60" s="95" t="str">
        <f>IF('Curs, Seminar'!Y59&lt;&gt;"a","",'Curs, Seminar'!Y59)</f>
        <v/>
      </c>
      <c r="H60" s="95" t="str">
        <f>IF('Curs, Seminar'!Z59&lt;&gt;"a","",'Curs, Seminar'!Z59)</f>
        <v/>
      </c>
      <c r="I60" s="95" t="str">
        <f>IF('Curs, Seminar'!AA59&lt;&gt;"a","",'Curs, Seminar'!AA59)</f>
        <v/>
      </c>
      <c r="J60" s="95" t="str">
        <f>IF('Curs, Seminar'!AB59&lt;&gt;"a","",'Curs, Seminar'!AB59)</f>
        <v/>
      </c>
      <c r="K60" s="95" t="str">
        <f>IF('Curs, Seminar'!AC59&lt;&gt;"a","",'Curs, Seminar'!AC59)</f>
        <v/>
      </c>
      <c r="L60" s="95" t="str">
        <f>IF('Curs, Seminar'!AD59&lt;&gt;"a","",'Curs, Seminar'!AD59)</f>
        <v/>
      </c>
      <c r="M60" s="95" t="str">
        <f>IF('Curs, Seminar'!AE59&lt;&gt;"a","",'Curs, Seminar'!AE59)</f>
        <v/>
      </c>
      <c r="N60" s="95" t="str">
        <f>IF('Curs, Seminar'!AF59&lt;&gt;"a","",'Curs, Seminar'!AF59)</f>
        <v/>
      </c>
      <c r="O60" s="95" t="str">
        <f>IF('Curs, Seminar'!AG59&lt;&gt;"a","",'Curs, Seminar'!AG59)</f>
        <v/>
      </c>
      <c r="P60" s="95" t="str">
        <f>IF('Curs, Seminar'!AH59&lt;&gt;"a","",'Curs, Seminar'!AH59)</f>
        <v/>
      </c>
      <c r="Q60" s="95" t="str">
        <f>IF('Curs, Seminar'!AI59&lt;&gt;"a","",'Curs, Seminar'!AI59)</f>
        <v/>
      </c>
      <c r="R60" s="95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2"/>
      <c r="AG60" s="92"/>
      <c r="AH60" s="90"/>
    </row>
    <row r="61" spans="1:34" ht="19.95" customHeight="1" x14ac:dyDescent="0.3">
      <c r="A61" s="104" t="str">
        <f>'Curs, Seminar'!B60</f>
        <v/>
      </c>
      <c r="B61" s="105" t="str">
        <f>IF(NOT(ISBLANK('Curs, Seminar'!C60)),'Curs, Seminar'!C60,"")</f>
        <v/>
      </c>
      <c r="C61" s="95" t="str">
        <f>IF('Curs, Seminar'!U60&lt;&gt;"a","",'Curs, Seminar'!U60)</f>
        <v/>
      </c>
      <c r="D61" s="95" t="str">
        <f>IF('Curs, Seminar'!V60&lt;&gt;"a","",'Curs, Seminar'!V60)</f>
        <v/>
      </c>
      <c r="E61" s="95" t="str">
        <f>IF('Curs, Seminar'!W60&lt;&gt;"a","",'Curs, Seminar'!W60)</f>
        <v/>
      </c>
      <c r="F61" s="95" t="str">
        <f>IF('Curs, Seminar'!X60&lt;&gt;"a","",'Curs, Seminar'!X60)</f>
        <v/>
      </c>
      <c r="G61" s="95" t="str">
        <f>IF('Curs, Seminar'!Y60&lt;&gt;"a","",'Curs, Seminar'!Y60)</f>
        <v/>
      </c>
      <c r="H61" s="95" t="str">
        <f>IF('Curs, Seminar'!Z60&lt;&gt;"a","",'Curs, Seminar'!Z60)</f>
        <v/>
      </c>
      <c r="I61" s="95" t="str">
        <f>IF('Curs, Seminar'!AA60&lt;&gt;"a","",'Curs, Seminar'!AA60)</f>
        <v/>
      </c>
      <c r="J61" s="95" t="str">
        <f>IF('Curs, Seminar'!AB60&lt;&gt;"a","",'Curs, Seminar'!AB60)</f>
        <v/>
      </c>
      <c r="K61" s="95" t="str">
        <f>IF('Curs, Seminar'!AC60&lt;&gt;"a","",'Curs, Seminar'!AC60)</f>
        <v/>
      </c>
      <c r="L61" s="95" t="str">
        <f>IF('Curs, Seminar'!AD60&lt;&gt;"a","",'Curs, Seminar'!AD60)</f>
        <v/>
      </c>
      <c r="M61" s="95" t="str">
        <f>IF('Curs, Seminar'!AE60&lt;&gt;"a","",'Curs, Seminar'!AE60)</f>
        <v/>
      </c>
      <c r="N61" s="95" t="str">
        <f>IF('Curs, Seminar'!AF60&lt;&gt;"a","",'Curs, Seminar'!AF60)</f>
        <v/>
      </c>
      <c r="O61" s="95" t="str">
        <f>IF('Curs, Seminar'!AG60&lt;&gt;"a","",'Curs, Seminar'!AG60)</f>
        <v/>
      </c>
      <c r="P61" s="95" t="str">
        <f>IF('Curs, Seminar'!AH60&lt;&gt;"a","",'Curs, Seminar'!AH60)</f>
        <v/>
      </c>
      <c r="Q61" s="95" t="str">
        <f>IF('Curs, Seminar'!AI60&lt;&gt;"a","",'Curs, Seminar'!AI60)</f>
        <v/>
      </c>
      <c r="R61" s="95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2"/>
      <c r="AG61" s="92"/>
      <c r="AH61" s="90"/>
    </row>
    <row r="62" spans="1:34" ht="19.95" customHeight="1" x14ac:dyDescent="0.3">
      <c r="A62" s="104" t="str">
        <f>'Curs, Seminar'!B61</f>
        <v/>
      </c>
      <c r="B62" s="105" t="str">
        <f>IF(NOT(ISBLANK('Curs, Seminar'!C61)),'Curs, Seminar'!C61,"")</f>
        <v/>
      </c>
      <c r="C62" s="95" t="str">
        <f>IF('Curs, Seminar'!U61&lt;&gt;"a","",'Curs, Seminar'!U61)</f>
        <v/>
      </c>
      <c r="D62" s="95" t="str">
        <f>IF('Curs, Seminar'!V61&lt;&gt;"a","",'Curs, Seminar'!V61)</f>
        <v/>
      </c>
      <c r="E62" s="95" t="str">
        <f>IF('Curs, Seminar'!W61&lt;&gt;"a","",'Curs, Seminar'!W61)</f>
        <v/>
      </c>
      <c r="F62" s="95" t="str">
        <f>IF('Curs, Seminar'!X61&lt;&gt;"a","",'Curs, Seminar'!X61)</f>
        <v/>
      </c>
      <c r="G62" s="95" t="str">
        <f>IF('Curs, Seminar'!Y61&lt;&gt;"a","",'Curs, Seminar'!Y61)</f>
        <v/>
      </c>
      <c r="H62" s="95" t="str">
        <f>IF('Curs, Seminar'!Z61&lt;&gt;"a","",'Curs, Seminar'!Z61)</f>
        <v/>
      </c>
      <c r="I62" s="95" t="str">
        <f>IF('Curs, Seminar'!AA61&lt;&gt;"a","",'Curs, Seminar'!AA61)</f>
        <v/>
      </c>
      <c r="J62" s="95" t="str">
        <f>IF('Curs, Seminar'!AB61&lt;&gt;"a","",'Curs, Seminar'!AB61)</f>
        <v/>
      </c>
      <c r="K62" s="95" t="str">
        <f>IF('Curs, Seminar'!AC61&lt;&gt;"a","",'Curs, Seminar'!AC61)</f>
        <v/>
      </c>
      <c r="L62" s="95" t="str">
        <f>IF('Curs, Seminar'!AD61&lt;&gt;"a","",'Curs, Seminar'!AD61)</f>
        <v/>
      </c>
      <c r="M62" s="95" t="str">
        <f>IF('Curs, Seminar'!AE61&lt;&gt;"a","",'Curs, Seminar'!AE61)</f>
        <v/>
      </c>
      <c r="N62" s="95" t="str">
        <f>IF('Curs, Seminar'!AF61&lt;&gt;"a","",'Curs, Seminar'!AF61)</f>
        <v/>
      </c>
      <c r="O62" s="95" t="str">
        <f>IF('Curs, Seminar'!AG61&lt;&gt;"a","",'Curs, Seminar'!AG61)</f>
        <v/>
      </c>
      <c r="P62" s="95" t="str">
        <f>IF('Curs, Seminar'!AH61&lt;&gt;"a","",'Curs, Seminar'!AH61)</f>
        <v/>
      </c>
      <c r="Q62" s="95" t="str">
        <f>IF('Curs, Seminar'!AI61&lt;&gt;"a","",'Curs, Seminar'!AI61)</f>
        <v/>
      </c>
      <c r="R62" s="95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2"/>
      <c r="AG62" s="92"/>
      <c r="AH62" s="90"/>
    </row>
    <row r="63" spans="1:34" ht="19.95" customHeight="1" x14ac:dyDescent="0.3">
      <c r="A63" s="104" t="str">
        <f>'Curs, Seminar'!B62</f>
        <v/>
      </c>
      <c r="B63" s="105" t="str">
        <f>IF(NOT(ISBLANK('Curs, Seminar'!C62)),'Curs, Seminar'!C62,"")</f>
        <v/>
      </c>
      <c r="C63" s="95" t="str">
        <f>IF('Curs, Seminar'!U62&lt;&gt;"a","",'Curs, Seminar'!U62)</f>
        <v/>
      </c>
      <c r="D63" s="95" t="str">
        <f>IF('Curs, Seminar'!V62&lt;&gt;"a","",'Curs, Seminar'!V62)</f>
        <v/>
      </c>
      <c r="E63" s="95" t="str">
        <f>IF('Curs, Seminar'!W62&lt;&gt;"a","",'Curs, Seminar'!W62)</f>
        <v/>
      </c>
      <c r="F63" s="95" t="str">
        <f>IF('Curs, Seminar'!X62&lt;&gt;"a","",'Curs, Seminar'!X62)</f>
        <v/>
      </c>
      <c r="G63" s="95" t="str">
        <f>IF('Curs, Seminar'!Y62&lt;&gt;"a","",'Curs, Seminar'!Y62)</f>
        <v/>
      </c>
      <c r="H63" s="95" t="str">
        <f>IF('Curs, Seminar'!Z62&lt;&gt;"a","",'Curs, Seminar'!Z62)</f>
        <v/>
      </c>
      <c r="I63" s="95" t="str">
        <f>IF('Curs, Seminar'!AA62&lt;&gt;"a","",'Curs, Seminar'!AA62)</f>
        <v/>
      </c>
      <c r="J63" s="95" t="str">
        <f>IF('Curs, Seminar'!AB62&lt;&gt;"a","",'Curs, Seminar'!AB62)</f>
        <v/>
      </c>
      <c r="K63" s="95" t="str">
        <f>IF('Curs, Seminar'!AC62&lt;&gt;"a","",'Curs, Seminar'!AC62)</f>
        <v/>
      </c>
      <c r="L63" s="95" t="str">
        <f>IF('Curs, Seminar'!AD62&lt;&gt;"a","",'Curs, Seminar'!AD62)</f>
        <v/>
      </c>
      <c r="M63" s="95" t="str">
        <f>IF('Curs, Seminar'!AE62&lt;&gt;"a","",'Curs, Seminar'!AE62)</f>
        <v/>
      </c>
      <c r="N63" s="95" t="str">
        <f>IF('Curs, Seminar'!AF62&lt;&gt;"a","",'Curs, Seminar'!AF62)</f>
        <v/>
      </c>
      <c r="O63" s="95" t="str">
        <f>IF('Curs, Seminar'!AG62&lt;&gt;"a","",'Curs, Seminar'!AG62)</f>
        <v/>
      </c>
      <c r="P63" s="95" t="str">
        <f>IF('Curs, Seminar'!AH62&lt;&gt;"a","",'Curs, Seminar'!AH62)</f>
        <v/>
      </c>
      <c r="Q63" s="95" t="str">
        <f>IF('Curs, Seminar'!AI62&lt;&gt;"a","",'Curs, Seminar'!AI62)</f>
        <v/>
      </c>
      <c r="R63" s="95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2"/>
      <c r="AG63" s="92"/>
      <c r="AH63" s="90"/>
    </row>
    <row r="64" spans="1:34" ht="19.95" customHeight="1" x14ac:dyDescent="0.3">
      <c r="A64" s="104" t="str">
        <f>'Curs, Seminar'!B63</f>
        <v/>
      </c>
      <c r="B64" s="105" t="str">
        <f>IF(NOT(ISBLANK('Curs, Seminar'!C63)),'Curs, Seminar'!C63,"")</f>
        <v/>
      </c>
      <c r="C64" s="95" t="str">
        <f>IF('Curs, Seminar'!U63&lt;&gt;"a","",'Curs, Seminar'!U63)</f>
        <v/>
      </c>
      <c r="D64" s="95" t="str">
        <f>IF('Curs, Seminar'!V63&lt;&gt;"a","",'Curs, Seminar'!V63)</f>
        <v/>
      </c>
      <c r="E64" s="95" t="str">
        <f>IF('Curs, Seminar'!W63&lt;&gt;"a","",'Curs, Seminar'!W63)</f>
        <v/>
      </c>
      <c r="F64" s="95" t="str">
        <f>IF('Curs, Seminar'!X63&lt;&gt;"a","",'Curs, Seminar'!X63)</f>
        <v/>
      </c>
      <c r="G64" s="95" t="str">
        <f>IF('Curs, Seminar'!Y63&lt;&gt;"a","",'Curs, Seminar'!Y63)</f>
        <v/>
      </c>
      <c r="H64" s="95" t="str">
        <f>IF('Curs, Seminar'!Z63&lt;&gt;"a","",'Curs, Seminar'!Z63)</f>
        <v/>
      </c>
      <c r="I64" s="95" t="str">
        <f>IF('Curs, Seminar'!AA63&lt;&gt;"a","",'Curs, Seminar'!AA63)</f>
        <v/>
      </c>
      <c r="J64" s="95" t="str">
        <f>IF('Curs, Seminar'!AB63&lt;&gt;"a","",'Curs, Seminar'!AB63)</f>
        <v/>
      </c>
      <c r="K64" s="95" t="str">
        <f>IF('Curs, Seminar'!AC63&lt;&gt;"a","",'Curs, Seminar'!AC63)</f>
        <v/>
      </c>
      <c r="L64" s="95" t="str">
        <f>IF('Curs, Seminar'!AD63&lt;&gt;"a","",'Curs, Seminar'!AD63)</f>
        <v/>
      </c>
      <c r="M64" s="95" t="str">
        <f>IF('Curs, Seminar'!AE63&lt;&gt;"a","",'Curs, Seminar'!AE63)</f>
        <v/>
      </c>
      <c r="N64" s="95" t="str">
        <f>IF('Curs, Seminar'!AF63&lt;&gt;"a","",'Curs, Seminar'!AF63)</f>
        <v/>
      </c>
      <c r="O64" s="95" t="str">
        <f>IF('Curs, Seminar'!AG63&lt;&gt;"a","",'Curs, Seminar'!AG63)</f>
        <v/>
      </c>
      <c r="P64" s="95" t="str">
        <f>IF('Curs, Seminar'!AH63&lt;&gt;"a","",'Curs, Seminar'!AH63)</f>
        <v/>
      </c>
      <c r="Q64" s="95" t="str">
        <f>IF('Curs, Seminar'!AI63&lt;&gt;"a","",'Curs, Seminar'!AI63)</f>
        <v/>
      </c>
      <c r="R64" s="95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2"/>
      <c r="AG64" s="92"/>
      <c r="AH64" s="90"/>
    </row>
    <row r="65" spans="1:34" ht="19.95" customHeight="1" x14ac:dyDescent="0.3">
      <c r="A65" s="104" t="str">
        <f>'Curs, Seminar'!B64</f>
        <v/>
      </c>
      <c r="B65" s="105" t="str">
        <f>IF(NOT(ISBLANK('Curs, Seminar'!C64)),'Curs, Seminar'!C64,"")</f>
        <v/>
      </c>
      <c r="C65" s="95" t="str">
        <f>IF('Curs, Seminar'!U64&lt;&gt;"a","",'Curs, Seminar'!U64)</f>
        <v/>
      </c>
      <c r="D65" s="95" t="str">
        <f>IF('Curs, Seminar'!V64&lt;&gt;"a","",'Curs, Seminar'!V64)</f>
        <v/>
      </c>
      <c r="E65" s="95" t="str">
        <f>IF('Curs, Seminar'!W64&lt;&gt;"a","",'Curs, Seminar'!W64)</f>
        <v/>
      </c>
      <c r="F65" s="95" t="str">
        <f>IF('Curs, Seminar'!X64&lt;&gt;"a","",'Curs, Seminar'!X64)</f>
        <v/>
      </c>
      <c r="G65" s="95" t="str">
        <f>IF('Curs, Seminar'!Y64&lt;&gt;"a","",'Curs, Seminar'!Y64)</f>
        <v/>
      </c>
      <c r="H65" s="95" t="str">
        <f>IF('Curs, Seminar'!Z64&lt;&gt;"a","",'Curs, Seminar'!Z64)</f>
        <v/>
      </c>
      <c r="I65" s="95" t="str">
        <f>IF('Curs, Seminar'!AA64&lt;&gt;"a","",'Curs, Seminar'!AA64)</f>
        <v/>
      </c>
      <c r="J65" s="95" t="str">
        <f>IF('Curs, Seminar'!AB64&lt;&gt;"a","",'Curs, Seminar'!AB64)</f>
        <v/>
      </c>
      <c r="K65" s="95" t="str">
        <f>IF('Curs, Seminar'!AC64&lt;&gt;"a","",'Curs, Seminar'!AC64)</f>
        <v/>
      </c>
      <c r="L65" s="95" t="str">
        <f>IF('Curs, Seminar'!AD64&lt;&gt;"a","",'Curs, Seminar'!AD64)</f>
        <v/>
      </c>
      <c r="M65" s="95" t="str">
        <f>IF('Curs, Seminar'!AE64&lt;&gt;"a","",'Curs, Seminar'!AE64)</f>
        <v/>
      </c>
      <c r="N65" s="95" t="str">
        <f>IF('Curs, Seminar'!AF64&lt;&gt;"a","",'Curs, Seminar'!AF64)</f>
        <v/>
      </c>
      <c r="O65" s="95" t="str">
        <f>IF('Curs, Seminar'!AG64&lt;&gt;"a","",'Curs, Seminar'!AG64)</f>
        <v/>
      </c>
      <c r="P65" s="95" t="str">
        <f>IF('Curs, Seminar'!AH64&lt;&gt;"a","",'Curs, Seminar'!AH64)</f>
        <v/>
      </c>
      <c r="Q65" s="95" t="str">
        <f>IF('Curs, Seminar'!AI64&lt;&gt;"a","",'Curs, Seminar'!AI64)</f>
        <v/>
      </c>
      <c r="R65" s="95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2"/>
      <c r="AG65" s="92"/>
      <c r="AH65" s="90"/>
    </row>
    <row r="66" spans="1:34" ht="19.95" customHeight="1" x14ac:dyDescent="0.3">
      <c r="A66" s="104" t="str">
        <f>'Curs, Seminar'!B65</f>
        <v/>
      </c>
      <c r="B66" s="105" t="str">
        <f>IF(NOT(ISBLANK('Curs, Seminar'!C65)),'Curs, Seminar'!C65,"")</f>
        <v/>
      </c>
      <c r="C66" s="95" t="str">
        <f>IF('Curs, Seminar'!U65&lt;&gt;"a","",'Curs, Seminar'!U65)</f>
        <v/>
      </c>
      <c r="D66" s="95" t="str">
        <f>IF('Curs, Seminar'!V65&lt;&gt;"a","",'Curs, Seminar'!V65)</f>
        <v/>
      </c>
      <c r="E66" s="95" t="str">
        <f>IF('Curs, Seminar'!W65&lt;&gt;"a","",'Curs, Seminar'!W65)</f>
        <v/>
      </c>
      <c r="F66" s="95" t="str">
        <f>IF('Curs, Seminar'!X65&lt;&gt;"a","",'Curs, Seminar'!X65)</f>
        <v/>
      </c>
      <c r="G66" s="95" t="str">
        <f>IF('Curs, Seminar'!Y65&lt;&gt;"a","",'Curs, Seminar'!Y65)</f>
        <v/>
      </c>
      <c r="H66" s="95" t="str">
        <f>IF('Curs, Seminar'!Z65&lt;&gt;"a","",'Curs, Seminar'!Z65)</f>
        <v/>
      </c>
      <c r="I66" s="95" t="str">
        <f>IF('Curs, Seminar'!AA65&lt;&gt;"a","",'Curs, Seminar'!AA65)</f>
        <v/>
      </c>
      <c r="J66" s="95" t="str">
        <f>IF('Curs, Seminar'!AB65&lt;&gt;"a","",'Curs, Seminar'!AB65)</f>
        <v/>
      </c>
      <c r="K66" s="95" t="str">
        <f>IF('Curs, Seminar'!AC65&lt;&gt;"a","",'Curs, Seminar'!AC65)</f>
        <v/>
      </c>
      <c r="L66" s="95" t="str">
        <f>IF('Curs, Seminar'!AD65&lt;&gt;"a","",'Curs, Seminar'!AD65)</f>
        <v/>
      </c>
      <c r="M66" s="95" t="str">
        <f>IF('Curs, Seminar'!AE65&lt;&gt;"a","",'Curs, Seminar'!AE65)</f>
        <v/>
      </c>
      <c r="N66" s="95" t="str">
        <f>IF('Curs, Seminar'!AF65&lt;&gt;"a","",'Curs, Seminar'!AF65)</f>
        <v/>
      </c>
      <c r="O66" s="95" t="str">
        <f>IF('Curs, Seminar'!AG65&lt;&gt;"a","",'Curs, Seminar'!AG65)</f>
        <v/>
      </c>
      <c r="P66" s="95" t="str">
        <f>IF('Curs, Seminar'!AH65&lt;&gt;"a","",'Curs, Seminar'!AH65)</f>
        <v/>
      </c>
      <c r="Q66" s="95" t="str">
        <f>IF('Curs, Seminar'!AI65&lt;&gt;"a","",'Curs, Seminar'!AI65)</f>
        <v/>
      </c>
      <c r="R66" s="95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2"/>
      <c r="AG66" s="92"/>
      <c r="AH66" s="90"/>
    </row>
    <row r="67" spans="1:34" ht="19.95" customHeight="1" x14ac:dyDescent="0.3">
      <c r="A67" s="104" t="str">
        <f>'Curs, Seminar'!B66</f>
        <v/>
      </c>
      <c r="B67" s="105" t="str">
        <f>IF(NOT(ISBLANK('Curs, Seminar'!C66)),'Curs, Seminar'!C66,"")</f>
        <v/>
      </c>
      <c r="C67" s="95" t="str">
        <f>IF('Curs, Seminar'!U66&lt;&gt;"a","",'Curs, Seminar'!U66)</f>
        <v/>
      </c>
      <c r="D67" s="95" t="str">
        <f>IF('Curs, Seminar'!V66&lt;&gt;"a","",'Curs, Seminar'!V66)</f>
        <v/>
      </c>
      <c r="E67" s="95" t="str">
        <f>IF('Curs, Seminar'!W66&lt;&gt;"a","",'Curs, Seminar'!W66)</f>
        <v/>
      </c>
      <c r="F67" s="95" t="str">
        <f>IF('Curs, Seminar'!X66&lt;&gt;"a","",'Curs, Seminar'!X66)</f>
        <v/>
      </c>
      <c r="G67" s="95" t="str">
        <f>IF('Curs, Seminar'!Y66&lt;&gt;"a","",'Curs, Seminar'!Y66)</f>
        <v/>
      </c>
      <c r="H67" s="95" t="str">
        <f>IF('Curs, Seminar'!Z66&lt;&gt;"a","",'Curs, Seminar'!Z66)</f>
        <v/>
      </c>
      <c r="I67" s="95" t="str">
        <f>IF('Curs, Seminar'!AA66&lt;&gt;"a","",'Curs, Seminar'!AA66)</f>
        <v/>
      </c>
      <c r="J67" s="95" t="str">
        <f>IF('Curs, Seminar'!AB66&lt;&gt;"a","",'Curs, Seminar'!AB66)</f>
        <v/>
      </c>
      <c r="K67" s="95" t="str">
        <f>IF('Curs, Seminar'!AC66&lt;&gt;"a","",'Curs, Seminar'!AC66)</f>
        <v/>
      </c>
      <c r="L67" s="95" t="str">
        <f>IF('Curs, Seminar'!AD66&lt;&gt;"a","",'Curs, Seminar'!AD66)</f>
        <v/>
      </c>
      <c r="M67" s="95" t="str">
        <f>IF('Curs, Seminar'!AE66&lt;&gt;"a","",'Curs, Seminar'!AE66)</f>
        <v/>
      </c>
      <c r="N67" s="95" t="str">
        <f>IF('Curs, Seminar'!AF66&lt;&gt;"a","",'Curs, Seminar'!AF66)</f>
        <v/>
      </c>
      <c r="O67" s="95" t="str">
        <f>IF('Curs, Seminar'!AG66&lt;&gt;"a","",'Curs, Seminar'!AG66)</f>
        <v/>
      </c>
      <c r="P67" s="95" t="str">
        <f>IF('Curs, Seminar'!AH66&lt;&gt;"a","",'Curs, Seminar'!AH66)</f>
        <v/>
      </c>
      <c r="Q67" s="95" t="str">
        <f>IF('Curs, Seminar'!AI66&lt;&gt;"a","",'Curs, Seminar'!AI66)</f>
        <v/>
      </c>
      <c r="R67" s="95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2"/>
      <c r="AG67" s="92"/>
      <c r="AH67" s="90"/>
    </row>
    <row r="68" spans="1:34" ht="19.95" customHeight="1" x14ac:dyDescent="0.3">
      <c r="A68" s="104" t="str">
        <f>'Curs, Seminar'!B67</f>
        <v/>
      </c>
      <c r="B68" s="105" t="str">
        <f>IF(NOT(ISBLANK('Curs, Seminar'!C67)),'Curs, Seminar'!C67,"")</f>
        <v/>
      </c>
      <c r="C68" s="95" t="str">
        <f>IF('Curs, Seminar'!U67&lt;&gt;"a","",'Curs, Seminar'!U67)</f>
        <v/>
      </c>
      <c r="D68" s="95" t="str">
        <f>IF('Curs, Seminar'!V67&lt;&gt;"a","",'Curs, Seminar'!V67)</f>
        <v/>
      </c>
      <c r="E68" s="95" t="str">
        <f>IF('Curs, Seminar'!W67&lt;&gt;"a","",'Curs, Seminar'!W67)</f>
        <v/>
      </c>
      <c r="F68" s="95" t="str">
        <f>IF('Curs, Seminar'!X67&lt;&gt;"a","",'Curs, Seminar'!X67)</f>
        <v/>
      </c>
      <c r="G68" s="95" t="str">
        <f>IF('Curs, Seminar'!Y67&lt;&gt;"a","",'Curs, Seminar'!Y67)</f>
        <v/>
      </c>
      <c r="H68" s="95" t="str">
        <f>IF('Curs, Seminar'!Z67&lt;&gt;"a","",'Curs, Seminar'!Z67)</f>
        <v/>
      </c>
      <c r="I68" s="95" t="str">
        <f>IF('Curs, Seminar'!AA67&lt;&gt;"a","",'Curs, Seminar'!AA67)</f>
        <v/>
      </c>
      <c r="J68" s="95" t="str">
        <f>IF('Curs, Seminar'!AB67&lt;&gt;"a","",'Curs, Seminar'!AB67)</f>
        <v/>
      </c>
      <c r="K68" s="95" t="str">
        <f>IF('Curs, Seminar'!AC67&lt;&gt;"a","",'Curs, Seminar'!AC67)</f>
        <v/>
      </c>
      <c r="L68" s="95" t="str">
        <f>IF('Curs, Seminar'!AD67&lt;&gt;"a","",'Curs, Seminar'!AD67)</f>
        <v/>
      </c>
      <c r="M68" s="95" t="str">
        <f>IF('Curs, Seminar'!AE67&lt;&gt;"a","",'Curs, Seminar'!AE67)</f>
        <v/>
      </c>
      <c r="N68" s="95" t="str">
        <f>IF('Curs, Seminar'!AF67&lt;&gt;"a","",'Curs, Seminar'!AF67)</f>
        <v/>
      </c>
      <c r="O68" s="95" t="str">
        <f>IF('Curs, Seminar'!AG67&lt;&gt;"a","",'Curs, Seminar'!AG67)</f>
        <v/>
      </c>
      <c r="P68" s="95" t="str">
        <f>IF('Curs, Seminar'!AH67&lt;&gt;"a","",'Curs, Seminar'!AH67)</f>
        <v/>
      </c>
      <c r="Q68" s="95" t="str">
        <f>IF('Curs, Seminar'!AI67&lt;&gt;"a","",'Curs, Seminar'!AI67)</f>
        <v/>
      </c>
      <c r="R68" s="95"/>
      <c r="S68" s="91"/>
      <c r="T68" s="91"/>
      <c r="U68" s="91"/>
      <c r="V68" s="91"/>
      <c r="W68" s="91"/>
      <c r="X68" s="91"/>
      <c r="Y68" s="91"/>
      <c r="Z68" s="91"/>
      <c r="AA68" s="91"/>
      <c r="AB68" s="91"/>
      <c r="AC68" s="91"/>
      <c r="AD68" s="91"/>
      <c r="AE68" s="91"/>
      <c r="AF68" s="92"/>
      <c r="AG68" s="92"/>
      <c r="AH68" s="90"/>
    </row>
    <row r="69" spans="1:34" ht="19.95" customHeight="1" x14ac:dyDescent="0.3">
      <c r="A69" s="104" t="str">
        <f>'Curs, Seminar'!B68</f>
        <v/>
      </c>
      <c r="B69" s="105" t="str">
        <f>IF(NOT(ISBLANK('Curs, Seminar'!C68)),'Curs, Seminar'!C68,"")</f>
        <v/>
      </c>
      <c r="C69" s="95" t="str">
        <f>IF('Curs, Seminar'!U68&lt;&gt;"a","",'Curs, Seminar'!U68)</f>
        <v/>
      </c>
      <c r="D69" s="95" t="str">
        <f>IF('Curs, Seminar'!V68&lt;&gt;"a","",'Curs, Seminar'!V68)</f>
        <v/>
      </c>
      <c r="E69" s="95" t="str">
        <f>IF('Curs, Seminar'!W68&lt;&gt;"a","",'Curs, Seminar'!W68)</f>
        <v/>
      </c>
      <c r="F69" s="95" t="str">
        <f>IF('Curs, Seminar'!X68&lt;&gt;"a","",'Curs, Seminar'!X68)</f>
        <v/>
      </c>
      <c r="G69" s="95" t="str">
        <f>IF('Curs, Seminar'!Y68&lt;&gt;"a","",'Curs, Seminar'!Y68)</f>
        <v/>
      </c>
      <c r="H69" s="95" t="str">
        <f>IF('Curs, Seminar'!Z68&lt;&gt;"a","",'Curs, Seminar'!Z68)</f>
        <v/>
      </c>
      <c r="I69" s="95" t="str">
        <f>IF('Curs, Seminar'!AA68&lt;&gt;"a","",'Curs, Seminar'!AA68)</f>
        <v/>
      </c>
      <c r="J69" s="95" t="str">
        <f>IF('Curs, Seminar'!AB68&lt;&gt;"a","",'Curs, Seminar'!AB68)</f>
        <v/>
      </c>
      <c r="K69" s="95" t="str">
        <f>IF('Curs, Seminar'!AC68&lt;&gt;"a","",'Curs, Seminar'!AC68)</f>
        <v/>
      </c>
      <c r="L69" s="95" t="str">
        <f>IF('Curs, Seminar'!AD68&lt;&gt;"a","",'Curs, Seminar'!AD68)</f>
        <v/>
      </c>
      <c r="M69" s="95" t="str">
        <f>IF('Curs, Seminar'!AE68&lt;&gt;"a","",'Curs, Seminar'!AE68)</f>
        <v/>
      </c>
      <c r="N69" s="95" t="str">
        <f>IF('Curs, Seminar'!AF68&lt;&gt;"a","",'Curs, Seminar'!AF68)</f>
        <v/>
      </c>
      <c r="O69" s="95" t="str">
        <f>IF('Curs, Seminar'!AG68&lt;&gt;"a","",'Curs, Seminar'!AG68)</f>
        <v/>
      </c>
      <c r="P69" s="95" t="str">
        <f>IF('Curs, Seminar'!AH68&lt;&gt;"a","",'Curs, Seminar'!AH68)</f>
        <v/>
      </c>
      <c r="Q69" s="95" t="str">
        <f>IF('Curs, Seminar'!AI68&lt;&gt;"a","",'Curs, Seminar'!AI68)</f>
        <v/>
      </c>
      <c r="R69" s="95"/>
      <c r="S69" s="91"/>
      <c r="T69" s="91"/>
      <c r="U69" s="91"/>
      <c r="V69" s="91"/>
      <c r="W69" s="91"/>
      <c r="X69" s="91"/>
      <c r="Y69" s="91"/>
      <c r="Z69" s="91"/>
      <c r="AA69" s="91"/>
      <c r="AB69" s="91"/>
      <c r="AC69" s="91"/>
      <c r="AD69" s="91"/>
      <c r="AE69" s="91"/>
      <c r="AF69" s="92"/>
      <c r="AG69" s="92"/>
      <c r="AH69" s="90"/>
    </row>
    <row r="70" spans="1:34" ht="19.95" customHeight="1" x14ac:dyDescent="0.3">
      <c r="A70" s="104" t="str">
        <f>'Curs, Seminar'!B69</f>
        <v/>
      </c>
      <c r="B70" s="105" t="str">
        <f>IF(NOT(ISBLANK('Curs, Seminar'!C69)),'Curs, Seminar'!C69,"")</f>
        <v/>
      </c>
      <c r="C70" s="95" t="str">
        <f>IF('Curs, Seminar'!U69&lt;&gt;"a","",'Curs, Seminar'!U69)</f>
        <v/>
      </c>
      <c r="D70" s="95" t="str">
        <f>IF('Curs, Seminar'!V69&lt;&gt;"a","",'Curs, Seminar'!V69)</f>
        <v/>
      </c>
      <c r="E70" s="95" t="str">
        <f>IF('Curs, Seminar'!W69&lt;&gt;"a","",'Curs, Seminar'!W69)</f>
        <v/>
      </c>
      <c r="F70" s="95" t="str">
        <f>IF('Curs, Seminar'!X69&lt;&gt;"a","",'Curs, Seminar'!X69)</f>
        <v/>
      </c>
      <c r="G70" s="95" t="str">
        <f>IF('Curs, Seminar'!Y69&lt;&gt;"a","",'Curs, Seminar'!Y69)</f>
        <v/>
      </c>
      <c r="H70" s="95" t="str">
        <f>IF('Curs, Seminar'!Z69&lt;&gt;"a","",'Curs, Seminar'!Z69)</f>
        <v/>
      </c>
      <c r="I70" s="95" t="str">
        <f>IF('Curs, Seminar'!AA69&lt;&gt;"a","",'Curs, Seminar'!AA69)</f>
        <v/>
      </c>
      <c r="J70" s="95" t="str">
        <f>IF('Curs, Seminar'!AB69&lt;&gt;"a","",'Curs, Seminar'!AB69)</f>
        <v/>
      </c>
      <c r="K70" s="95" t="str">
        <f>IF('Curs, Seminar'!AC69&lt;&gt;"a","",'Curs, Seminar'!AC69)</f>
        <v/>
      </c>
      <c r="L70" s="95" t="str">
        <f>IF('Curs, Seminar'!AD69&lt;&gt;"a","",'Curs, Seminar'!AD69)</f>
        <v/>
      </c>
      <c r="M70" s="95" t="str">
        <f>IF('Curs, Seminar'!AE69&lt;&gt;"a","",'Curs, Seminar'!AE69)</f>
        <v/>
      </c>
      <c r="N70" s="95" t="str">
        <f>IF('Curs, Seminar'!AF69&lt;&gt;"a","",'Curs, Seminar'!AF69)</f>
        <v/>
      </c>
      <c r="O70" s="95" t="str">
        <f>IF('Curs, Seminar'!AG69&lt;&gt;"a","",'Curs, Seminar'!AG69)</f>
        <v/>
      </c>
      <c r="P70" s="95" t="str">
        <f>IF('Curs, Seminar'!AH69&lt;&gt;"a","",'Curs, Seminar'!AH69)</f>
        <v/>
      </c>
      <c r="Q70" s="95" t="str">
        <f>IF('Curs, Seminar'!AI69&lt;&gt;"a","",'Curs, Seminar'!AI69)</f>
        <v/>
      </c>
      <c r="R70" s="95"/>
      <c r="S70" s="91"/>
      <c r="T70" s="91"/>
      <c r="U70" s="91"/>
      <c r="V70" s="91"/>
      <c r="W70" s="91"/>
      <c r="X70" s="91"/>
      <c r="Y70" s="91"/>
      <c r="Z70" s="91"/>
      <c r="AA70" s="91"/>
      <c r="AB70" s="91"/>
      <c r="AC70" s="91"/>
      <c r="AD70" s="91"/>
      <c r="AE70" s="91"/>
      <c r="AF70" s="92"/>
      <c r="AG70" s="92"/>
      <c r="AH70" s="90"/>
    </row>
    <row r="71" spans="1:34" ht="19.95" customHeight="1" x14ac:dyDescent="0.3">
      <c r="A71" s="104" t="str">
        <f>'Curs, Seminar'!B70</f>
        <v/>
      </c>
      <c r="B71" s="105" t="str">
        <f>IF(NOT(ISBLANK('Curs, Seminar'!C70)),'Curs, Seminar'!C70,"")</f>
        <v/>
      </c>
      <c r="C71" s="95" t="str">
        <f>IF('Curs, Seminar'!U70&lt;&gt;"a","",'Curs, Seminar'!U70)</f>
        <v/>
      </c>
      <c r="D71" s="95" t="str">
        <f>IF('Curs, Seminar'!V70&lt;&gt;"a","",'Curs, Seminar'!V70)</f>
        <v/>
      </c>
      <c r="E71" s="95" t="str">
        <f>IF('Curs, Seminar'!W70&lt;&gt;"a","",'Curs, Seminar'!W70)</f>
        <v/>
      </c>
      <c r="F71" s="95" t="str">
        <f>IF('Curs, Seminar'!X70&lt;&gt;"a","",'Curs, Seminar'!X70)</f>
        <v/>
      </c>
      <c r="G71" s="95" t="str">
        <f>IF('Curs, Seminar'!Y70&lt;&gt;"a","",'Curs, Seminar'!Y70)</f>
        <v/>
      </c>
      <c r="H71" s="95" t="str">
        <f>IF('Curs, Seminar'!Z70&lt;&gt;"a","",'Curs, Seminar'!Z70)</f>
        <v/>
      </c>
      <c r="I71" s="95" t="str">
        <f>IF('Curs, Seminar'!AA70&lt;&gt;"a","",'Curs, Seminar'!AA70)</f>
        <v/>
      </c>
      <c r="J71" s="95" t="str">
        <f>IF('Curs, Seminar'!AB70&lt;&gt;"a","",'Curs, Seminar'!AB70)</f>
        <v/>
      </c>
      <c r="K71" s="95" t="str">
        <f>IF('Curs, Seminar'!AC70&lt;&gt;"a","",'Curs, Seminar'!AC70)</f>
        <v/>
      </c>
      <c r="L71" s="95" t="str">
        <f>IF('Curs, Seminar'!AD70&lt;&gt;"a","",'Curs, Seminar'!AD70)</f>
        <v/>
      </c>
      <c r="M71" s="95" t="str">
        <f>IF('Curs, Seminar'!AE70&lt;&gt;"a","",'Curs, Seminar'!AE70)</f>
        <v/>
      </c>
      <c r="N71" s="95" t="str">
        <f>IF('Curs, Seminar'!AF70&lt;&gt;"a","",'Curs, Seminar'!AF70)</f>
        <v/>
      </c>
      <c r="O71" s="95" t="str">
        <f>IF('Curs, Seminar'!AG70&lt;&gt;"a","",'Curs, Seminar'!AG70)</f>
        <v/>
      </c>
      <c r="P71" s="95" t="str">
        <f>IF('Curs, Seminar'!AH70&lt;&gt;"a","",'Curs, Seminar'!AH70)</f>
        <v/>
      </c>
      <c r="Q71" s="95" t="str">
        <f>IF('Curs, Seminar'!AI70&lt;&gt;"a","",'Curs, Seminar'!AI70)</f>
        <v/>
      </c>
      <c r="R71" s="95"/>
      <c r="S71" s="91"/>
      <c r="T71" s="91"/>
      <c r="U71" s="91"/>
      <c r="V71" s="91"/>
      <c r="W71" s="91"/>
      <c r="X71" s="91"/>
      <c r="Y71" s="91"/>
      <c r="Z71" s="91"/>
      <c r="AA71" s="91"/>
      <c r="AB71" s="91"/>
      <c r="AC71" s="91"/>
      <c r="AD71" s="91"/>
      <c r="AE71" s="91"/>
      <c r="AF71" s="92"/>
      <c r="AG71" s="92"/>
      <c r="AH71" s="90"/>
    </row>
    <row r="72" spans="1:34" ht="19.95" customHeight="1" x14ac:dyDescent="0.3">
      <c r="A72" s="104" t="str">
        <f>'Curs, Seminar'!B71</f>
        <v/>
      </c>
      <c r="B72" s="105" t="str">
        <f>IF(NOT(ISBLANK('Curs, Seminar'!C71)),'Curs, Seminar'!C71,"")</f>
        <v/>
      </c>
      <c r="C72" s="95" t="str">
        <f>IF('Curs, Seminar'!U71&lt;&gt;"a","",'Curs, Seminar'!U71)</f>
        <v/>
      </c>
      <c r="D72" s="95" t="str">
        <f>IF('Curs, Seminar'!V71&lt;&gt;"a","",'Curs, Seminar'!V71)</f>
        <v/>
      </c>
      <c r="E72" s="95" t="str">
        <f>IF('Curs, Seminar'!W71&lt;&gt;"a","",'Curs, Seminar'!W71)</f>
        <v/>
      </c>
      <c r="F72" s="95" t="str">
        <f>IF('Curs, Seminar'!X71&lt;&gt;"a","",'Curs, Seminar'!X71)</f>
        <v/>
      </c>
      <c r="G72" s="95" t="str">
        <f>IF('Curs, Seminar'!Y71&lt;&gt;"a","",'Curs, Seminar'!Y71)</f>
        <v/>
      </c>
      <c r="H72" s="95" t="str">
        <f>IF('Curs, Seminar'!Z71&lt;&gt;"a","",'Curs, Seminar'!Z71)</f>
        <v/>
      </c>
      <c r="I72" s="95" t="str">
        <f>IF('Curs, Seminar'!AA71&lt;&gt;"a","",'Curs, Seminar'!AA71)</f>
        <v/>
      </c>
      <c r="J72" s="95" t="str">
        <f>IF('Curs, Seminar'!AB71&lt;&gt;"a","",'Curs, Seminar'!AB71)</f>
        <v/>
      </c>
      <c r="K72" s="95" t="str">
        <f>IF('Curs, Seminar'!AC71&lt;&gt;"a","",'Curs, Seminar'!AC71)</f>
        <v/>
      </c>
      <c r="L72" s="95" t="str">
        <f>IF('Curs, Seminar'!AD71&lt;&gt;"a","",'Curs, Seminar'!AD71)</f>
        <v/>
      </c>
      <c r="M72" s="95" t="str">
        <f>IF('Curs, Seminar'!AE71&lt;&gt;"a","",'Curs, Seminar'!AE71)</f>
        <v/>
      </c>
      <c r="N72" s="95" t="str">
        <f>IF('Curs, Seminar'!AF71&lt;&gt;"a","",'Curs, Seminar'!AF71)</f>
        <v/>
      </c>
      <c r="O72" s="95" t="str">
        <f>IF('Curs, Seminar'!AG71&lt;&gt;"a","",'Curs, Seminar'!AG71)</f>
        <v/>
      </c>
      <c r="P72" s="95" t="str">
        <f>IF('Curs, Seminar'!AH71&lt;&gt;"a","",'Curs, Seminar'!AH71)</f>
        <v/>
      </c>
      <c r="Q72" s="95" t="str">
        <f>IF('Curs, Seminar'!AI71&lt;&gt;"a","",'Curs, Seminar'!AI71)</f>
        <v/>
      </c>
      <c r="R72" s="95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2"/>
      <c r="AG72" s="92"/>
      <c r="AH72" s="90"/>
    </row>
    <row r="73" spans="1:34" ht="19.95" customHeight="1" x14ac:dyDescent="0.3">
      <c r="A73" s="104" t="str">
        <f>'Curs, Seminar'!B72</f>
        <v/>
      </c>
      <c r="B73" s="105" t="str">
        <f>IF(NOT(ISBLANK('Curs, Seminar'!C72)),'Curs, Seminar'!C72,"")</f>
        <v/>
      </c>
      <c r="C73" s="95" t="str">
        <f>IF('Curs, Seminar'!U72&lt;&gt;"a","",'Curs, Seminar'!U72)</f>
        <v/>
      </c>
      <c r="D73" s="95" t="str">
        <f>IF('Curs, Seminar'!V72&lt;&gt;"a","",'Curs, Seminar'!V72)</f>
        <v/>
      </c>
      <c r="E73" s="95" t="str">
        <f>IF('Curs, Seminar'!W72&lt;&gt;"a","",'Curs, Seminar'!W72)</f>
        <v/>
      </c>
      <c r="F73" s="95" t="str">
        <f>IF('Curs, Seminar'!X72&lt;&gt;"a","",'Curs, Seminar'!X72)</f>
        <v/>
      </c>
      <c r="G73" s="95" t="str">
        <f>IF('Curs, Seminar'!Y72&lt;&gt;"a","",'Curs, Seminar'!Y72)</f>
        <v/>
      </c>
      <c r="H73" s="95" t="str">
        <f>IF('Curs, Seminar'!Z72&lt;&gt;"a","",'Curs, Seminar'!Z72)</f>
        <v/>
      </c>
      <c r="I73" s="95" t="str">
        <f>IF('Curs, Seminar'!AA72&lt;&gt;"a","",'Curs, Seminar'!AA72)</f>
        <v/>
      </c>
      <c r="J73" s="95" t="str">
        <f>IF('Curs, Seminar'!AB72&lt;&gt;"a","",'Curs, Seminar'!AB72)</f>
        <v/>
      </c>
      <c r="K73" s="95" t="str">
        <f>IF('Curs, Seminar'!AC72&lt;&gt;"a","",'Curs, Seminar'!AC72)</f>
        <v/>
      </c>
      <c r="L73" s="95" t="str">
        <f>IF('Curs, Seminar'!AD72&lt;&gt;"a","",'Curs, Seminar'!AD72)</f>
        <v/>
      </c>
      <c r="M73" s="95" t="str">
        <f>IF('Curs, Seminar'!AE72&lt;&gt;"a","",'Curs, Seminar'!AE72)</f>
        <v/>
      </c>
      <c r="N73" s="95" t="str">
        <f>IF('Curs, Seminar'!AF72&lt;&gt;"a","",'Curs, Seminar'!AF72)</f>
        <v/>
      </c>
      <c r="O73" s="95" t="str">
        <f>IF('Curs, Seminar'!AG72&lt;&gt;"a","",'Curs, Seminar'!AG72)</f>
        <v/>
      </c>
      <c r="P73" s="95" t="str">
        <f>IF('Curs, Seminar'!AH72&lt;&gt;"a","",'Curs, Seminar'!AH72)</f>
        <v/>
      </c>
      <c r="Q73" s="95" t="str">
        <f>IF('Curs, Seminar'!AI72&lt;&gt;"a","",'Curs, Seminar'!AI72)</f>
        <v/>
      </c>
      <c r="R73" s="95"/>
      <c r="S73" s="91"/>
      <c r="T73" s="91"/>
      <c r="U73" s="91"/>
      <c r="V73" s="91"/>
      <c r="W73" s="91"/>
      <c r="X73" s="91"/>
      <c r="Y73" s="91"/>
      <c r="Z73" s="91"/>
      <c r="AA73" s="91"/>
      <c r="AB73" s="91"/>
      <c r="AC73" s="91"/>
      <c r="AD73" s="91"/>
      <c r="AE73" s="91"/>
      <c r="AF73" s="92"/>
      <c r="AG73" s="92"/>
      <c r="AH73" s="90"/>
    </row>
    <row r="74" spans="1:34" ht="19.95" customHeight="1" x14ac:dyDescent="0.3">
      <c r="A74" s="104" t="str">
        <f>'Curs, Seminar'!B73</f>
        <v/>
      </c>
      <c r="B74" s="105" t="str">
        <f>IF(NOT(ISBLANK('Curs, Seminar'!C73)),'Curs, Seminar'!C73,"")</f>
        <v/>
      </c>
      <c r="C74" s="95" t="str">
        <f>IF('Curs, Seminar'!U73&lt;&gt;"a","",'Curs, Seminar'!U73)</f>
        <v/>
      </c>
      <c r="D74" s="95" t="str">
        <f>IF('Curs, Seminar'!V73&lt;&gt;"a","",'Curs, Seminar'!V73)</f>
        <v/>
      </c>
      <c r="E74" s="95" t="str">
        <f>IF('Curs, Seminar'!W73&lt;&gt;"a","",'Curs, Seminar'!W73)</f>
        <v/>
      </c>
      <c r="F74" s="95" t="str">
        <f>IF('Curs, Seminar'!X73&lt;&gt;"a","",'Curs, Seminar'!X73)</f>
        <v/>
      </c>
      <c r="G74" s="95" t="str">
        <f>IF('Curs, Seminar'!Y73&lt;&gt;"a","",'Curs, Seminar'!Y73)</f>
        <v/>
      </c>
      <c r="H74" s="95" t="str">
        <f>IF('Curs, Seminar'!Z73&lt;&gt;"a","",'Curs, Seminar'!Z73)</f>
        <v/>
      </c>
      <c r="I74" s="95" t="str">
        <f>IF('Curs, Seminar'!AA73&lt;&gt;"a","",'Curs, Seminar'!AA73)</f>
        <v/>
      </c>
      <c r="J74" s="95" t="str">
        <f>IF('Curs, Seminar'!AB73&lt;&gt;"a","",'Curs, Seminar'!AB73)</f>
        <v/>
      </c>
      <c r="K74" s="95" t="str">
        <f>IF('Curs, Seminar'!AC73&lt;&gt;"a","",'Curs, Seminar'!AC73)</f>
        <v/>
      </c>
      <c r="L74" s="95" t="str">
        <f>IF('Curs, Seminar'!AD73&lt;&gt;"a","",'Curs, Seminar'!AD73)</f>
        <v/>
      </c>
      <c r="M74" s="95" t="str">
        <f>IF('Curs, Seminar'!AE73&lt;&gt;"a","",'Curs, Seminar'!AE73)</f>
        <v/>
      </c>
      <c r="N74" s="95" t="str">
        <f>IF('Curs, Seminar'!AF73&lt;&gt;"a","",'Curs, Seminar'!AF73)</f>
        <v/>
      </c>
      <c r="O74" s="95" t="str">
        <f>IF('Curs, Seminar'!AG73&lt;&gt;"a","",'Curs, Seminar'!AG73)</f>
        <v/>
      </c>
      <c r="P74" s="95" t="str">
        <f>IF('Curs, Seminar'!AH73&lt;&gt;"a","",'Curs, Seminar'!AH73)</f>
        <v/>
      </c>
      <c r="Q74" s="95" t="str">
        <f>IF('Curs, Seminar'!AI73&lt;&gt;"a","",'Curs, Seminar'!AI73)</f>
        <v/>
      </c>
      <c r="R74" s="95"/>
      <c r="S74" s="91"/>
      <c r="T74" s="91"/>
      <c r="U74" s="91"/>
      <c r="V74" s="91"/>
      <c r="W74" s="91"/>
      <c r="X74" s="91"/>
      <c r="Y74" s="91"/>
      <c r="Z74" s="91"/>
      <c r="AA74" s="91"/>
      <c r="AB74" s="91"/>
      <c r="AC74" s="91"/>
      <c r="AD74" s="91"/>
      <c r="AE74" s="91"/>
      <c r="AF74" s="92"/>
      <c r="AG74" s="92"/>
      <c r="AH74" s="90"/>
    </row>
    <row r="75" spans="1:34" ht="19.95" customHeight="1" x14ac:dyDescent="0.3">
      <c r="A75" s="104" t="str">
        <f>'Curs, Seminar'!B74</f>
        <v/>
      </c>
      <c r="B75" s="105" t="str">
        <f>IF(NOT(ISBLANK('Curs, Seminar'!C74)),'Curs, Seminar'!C74,"")</f>
        <v/>
      </c>
      <c r="C75" s="95" t="str">
        <f>IF('Curs, Seminar'!U74&lt;&gt;"a","",'Curs, Seminar'!U74)</f>
        <v/>
      </c>
      <c r="D75" s="95" t="str">
        <f>IF('Curs, Seminar'!V74&lt;&gt;"a","",'Curs, Seminar'!V74)</f>
        <v/>
      </c>
      <c r="E75" s="95" t="str">
        <f>IF('Curs, Seminar'!W74&lt;&gt;"a","",'Curs, Seminar'!W74)</f>
        <v/>
      </c>
      <c r="F75" s="95" t="str">
        <f>IF('Curs, Seminar'!X74&lt;&gt;"a","",'Curs, Seminar'!X74)</f>
        <v/>
      </c>
      <c r="G75" s="95" t="str">
        <f>IF('Curs, Seminar'!Y74&lt;&gt;"a","",'Curs, Seminar'!Y74)</f>
        <v/>
      </c>
      <c r="H75" s="95" t="str">
        <f>IF('Curs, Seminar'!Z74&lt;&gt;"a","",'Curs, Seminar'!Z74)</f>
        <v/>
      </c>
      <c r="I75" s="95" t="str">
        <f>IF('Curs, Seminar'!AA74&lt;&gt;"a","",'Curs, Seminar'!AA74)</f>
        <v/>
      </c>
      <c r="J75" s="95" t="str">
        <f>IF('Curs, Seminar'!AB74&lt;&gt;"a","",'Curs, Seminar'!AB74)</f>
        <v/>
      </c>
      <c r="K75" s="95" t="str">
        <f>IF('Curs, Seminar'!AC74&lt;&gt;"a","",'Curs, Seminar'!AC74)</f>
        <v/>
      </c>
      <c r="L75" s="95" t="str">
        <f>IF('Curs, Seminar'!AD74&lt;&gt;"a","",'Curs, Seminar'!AD74)</f>
        <v/>
      </c>
      <c r="M75" s="95" t="str">
        <f>IF('Curs, Seminar'!AE74&lt;&gt;"a","",'Curs, Seminar'!AE74)</f>
        <v/>
      </c>
      <c r="N75" s="95" t="str">
        <f>IF('Curs, Seminar'!AF74&lt;&gt;"a","",'Curs, Seminar'!AF74)</f>
        <v/>
      </c>
      <c r="O75" s="95" t="str">
        <f>IF('Curs, Seminar'!AG74&lt;&gt;"a","",'Curs, Seminar'!AG74)</f>
        <v/>
      </c>
      <c r="P75" s="95" t="str">
        <f>IF('Curs, Seminar'!AH74&lt;&gt;"a","",'Curs, Seminar'!AH74)</f>
        <v/>
      </c>
      <c r="Q75" s="95" t="str">
        <f>IF('Curs, Seminar'!AI74&lt;&gt;"a","",'Curs, Seminar'!AI74)</f>
        <v/>
      </c>
      <c r="R75" s="95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2"/>
      <c r="AG75" s="92"/>
      <c r="AH75" s="90"/>
    </row>
    <row r="76" spans="1:34" ht="19.95" customHeight="1" x14ac:dyDescent="0.3">
      <c r="A76" s="104" t="str">
        <f>'Curs, Seminar'!B75</f>
        <v/>
      </c>
      <c r="B76" s="105" t="str">
        <f>IF(NOT(ISBLANK('Curs, Seminar'!C75)),'Curs, Seminar'!C75,"")</f>
        <v/>
      </c>
      <c r="C76" s="95" t="str">
        <f>IF('Curs, Seminar'!U75&lt;&gt;"a","",'Curs, Seminar'!U75)</f>
        <v/>
      </c>
      <c r="D76" s="95" t="str">
        <f>IF('Curs, Seminar'!V75&lt;&gt;"a","",'Curs, Seminar'!V75)</f>
        <v/>
      </c>
      <c r="E76" s="95" t="str">
        <f>IF('Curs, Seminar'!W75&lt;&gt;"a","",'Curs, Seminar'!W75)</f>
        <v/>
      </c>
      <c r="F76" s="95" t="str">
        <f>IF('Curs, Seminar'!X75&lt;&gt;"a","",'Curs, Seminar'!X75)</f>
        <v/>
      </c>
      <c r="G76" s="95" t="str">
        <f>IF('Curs, Seminar'!Y75&lt;&gt;"a","",'Curs, Seminar'!Y75)</f>
        <v/>
      </c>
      <c r="H76" s="95" t="str">
        <f>IF('Curs, Seminar'!Z75&lt;&gt;"a","",'Curs, Seminar'!Z75)</f>
        <v/>
      </c>
      <c r="I76" s="95" t="str">
        <f>IF('Curs, Seminar'!AA75&lt;&gt;"a","",'Curs, Seminar'!AA75)</f>
        <v/>
      </c>
      <c r="J76" s="95" t="str">
        <f>IF('Curs, Seminar'!AB75&lt;&gt;"a","",'Curs, Seminar'!AB75)</f>
        <v/>
      </c>
      <c r="K76" s="95" t="str">
        <f>IF('Curs, Seminar'!AC75&lt;&gt;"a","",'Curs, Seminar'!AC75)</f>
        <v/>
      </c>
      <c r="L76" s="95" t="str">
        <f>IF('Curs, Seminar'!AD75&lt;&gt;"a","",'Curs, Seminar'!AD75)</f>
        <v/>
      </c>
      <c r="M76" s="95" t="str">
        <f>IF('Curs, Seminar'!AE75&lt;&gt;"a","",'Curs, Seminar'!AE75)</f>
        <v/>
      </c>
      <c r="N76" s="95" t="str">
        <f>IF('Curs, Seminar'!AF75&lt;&gt;"a","",'Curs, Seminar'!AF75)</f>
        <v/>
      </c>
      <c r="O76" s="95" t="str">
        <f>IF('Curs, Seminar'!AG75&lt;&gt;"a","",'Curs, Seminar'!AG75)</f>
        <v/>
      </c>
      <c r="P76" s="95" t="str">
        <f>IF('Curs, Seminar'!AH75&lt;&gt;"a","",'Curs, Seminar'!AH75)</f>
        <v/>
      </c>
      <c r="Q76" s="95" t="str">
        <f>IF('Curs, Seminar'!AI75&lt;&gt;"a","",'Curs, Seminar'!AI75)</f>
        <v/>
      </c>
      <c r="R76" s="95"/>
      <c r="S76" s="91"/>
      <c r="T76" s="91"/>
      <c r="U76" s="91"/>
      <c r="V76" s="91"/>
      <c r="W76" s="91"/>
      <c r="X76" s="91"/>
      <c r="Y76" s="91"/>
      <c r="Z76" s="91"/>
      <c r="AA76" s="91"/>
      <c r="AB76" s="91"/>
      <c r="AC76" s="91"/>
      <c r="AD76" s="91"/>
      <c r="AE76" s="91"/>
      <c r="AF76" s="92"/>
      <c r="AG76" s="92"/>
      <c r="AH76" s="90"/>
    </row>
    <row r="77" spans="1:34" ht="19.95" customHeight="1" x14ac:dyDescent="0.3">
      <c r="A77" s="104" t="str">
        <f>'Curs, Seminar'!B76</f>
        <v/>
      </c>
      <c r="B77" s="105" t="str">
        <f>IF(NOT(ISBLANK('Curs, Seminar'!C76)),'Curs, Seminar'!C76,"")</f>
        <v/>
      </c>
      <c r="C77" s="95" t="str">
        <f>IF('Curs, Seminar'!U76&lt;&gt;"a","",'Curs, Seminar'!U76)</f>
        <v/>
      </c>
      <c r="D77" s="95" t="str">
        <f>IF('Curs, Seminar'!V76&lt;&gt;"a","",'Curs, Seminar'!V76)</f>
        <v/>
      </c>
      <c r="E77" s="95" t="str">
        <f>IF('Curs, Seminar'!W76&lt;&gt;"a","",'Curs, Seminar'!W76)</f>
        <v/>
      </c>
      <c r="F77" s="95" t="str">
        <f>IF('Curs, Seminar'!X76&lt;&gt;"a","",'Curs, Seminar'!X76)</f>
        <v/>
      </c>
      <c r="G77" s="95" t="str">
        <f>IF('Curs, Seminar'!Y76&lt;&gt;"a","",'Curs, Seminar'!Y76)</f>
        <v/>
      </c>
      <c r="H77" s="95" t="str">
        <f>IF('Curs, Seminar'!Z76&lt;&gt;"a","",'Curs, Seminar'!Z76)</f>
        <v/>
      </c>
      <c r="I77" s="95" t="str">
        <f>IF('Curs, Seminar'!AA76&lt;&gt;"a","",'Curs, Seminar'!AA76)</f>
        <v/>
      </c>
      <c r="J77" s="95" t="str">
        <f>IF('Curs, Seminar'!AB76&lt;&gt;"a","",'Curs, Seminar'!AB76)</f>
        <v/>
      </c>
      <c r="K77" s="95" t="str">
        <f>IF('Curs, Seminar'!AC76&lt;&gt;"a","",'Curs, Seminar'!AC76)</f>
        <v/>
      </c>
      <c r="L77" s="95" t="str">
        <f>IF('Curs, Seminar'!AD76&lt;&gt;"a","",'Curs, Seminar'!AD76)</f>
        <v/>
      </c>
      <c r="M77" s="95" t="str">
        <f>IF('Curs, Seminar'!AE76&lt;&gt;"a","",'Curs, Seminar'!AE76)</f>
        <v/>
      </c>
      <c r="N77" s="95" t="str">
        <f>IF('Curs, Seminar'!AF76&lt;&gt;"a","",'Curs, Seminar'!AF76)</f>
        <v/>
      </c>
      <c r="O77" s="95" t="str">
        <f>IF('Curs, Seminar'!AG76&lt;&gt;"a","",'Curs, Seminar'!AG76)</f>
        <v/>
      </c>
      <c r="P77" s="95" t="str">
        <f>IF('Curs, Seminar'!AH76&lt;&gt;"a","",'Curs, Seminar'!AH76)</f>
        <v/>
      </c>
      <c r="Q77" s="95" t="str">
        <f>IF('Curs, Seminar'!AI76&lt;&gt;"a","",'Curs, Seminar'!AI76)</f>
        <v/>
      </c>
      <c r="R77" s="95"/>
      <c r="S77" s="91"/>
      <c r="T77" s="91"/>
      <c r="U77" s="91"/>
      <c r="V77" s="91"/>
      <c r="W77" s="91"/>
      <c r="X77" s="91"/>
      <c r="Y77" s="91"/>
      <c r="Z77" s="91"/>
      <c r="AA77" s="91"/>
      <c r="AB77" s="91"/>
      <c r="AC77" s="91"/>
      <c r="AD77" s="91"/>
      <c r="AE77" s="91"/>
      <c r="AF77" s="92"/>
      <c r="AG77" s="92"/>
      <c r="AH77" s="90"/>
    </row>
    <row r="78" spans="1:34" ht="19.95" customHeight="1" x14ac:dyDescent="0.3">
      <c r="A78" s="104" t="str">
        <f>'Curs, Seminar'!B77</f>
        <v/>
      </c>
      <c r="B78" s="105" t="str">
        <f>IF(NOT(ISBLANK('Curs, Seminar'!C77)),'Curs, Seminar'!C77,"")</f>
        <v/>
      </c>
      <c r="C78" s="95" t="str">
        <f>IF('Curs, Seminar'!U77&lt;&gt;"a","",'Curs, Seminar'!U77)</f>
        <v/>
      </c>
      <c r="D78" s="95" t="str">
        <f>IF('Curs, Seminar'!V77&lt;&gt;"a","",'Curs, Seminar'!V77)</f>
        <v/>
      </c>
      <c r="E78" s="95" t="str">
        <f>IF('Curs, Seminar'!W77&lt;&gt;"a","",'Curs, Seminar'!W77)</f>
        <v/>
      </c>
      <c r="F78" s="95" t="str">
        <f>IF('Curs, Seminar'!X77&lt;&gt;"a","",'Curs, Seminar'!X77)</f>
        <v/>
      </c>
      <c r="G78" s="95" t="str">
        <f>IF('Curs, Seminar'!Y77&lt;&gt;"a","",'Curs, Seminar'!Y77)</f>
        <v/>
      </c>
      <c r="H78" s="95" t="str">
        <f>IF('Curs, Seminar'!Z77&lt;&gt;"a","",'Curs, Seminar'!Z77)</f>
        <v/>
      </c>
      <c r="I78" s="95" t="str">
        <f>IF('Curs, Seminar'!AA77&lt;&gt;"a","",'Curs, Seminar'!AA77)</f>
        <v/>
      </c>
      <c r="J78" s="95" t="str">
        <f>IF('Curs, Seminar'!AB77&lt;&gt;"a","",'Curs, Seminar'!AB77)</f>
        <v/>
      </c>
      <c r="K78" s="95" t="str">
        <f>IF('Curs, Seminar'!AC77&lt;&gt;"a","",'Curs, Seminar'!AC77)</f>
        <v/>
      </c>
      <c r="L78" s="95" t="str">
        <f>IF('Curs, Seminar'!AD77&lt;&gt;"a","",'Curs, Seminar'!AD77)</f>
        <v/>
      </c>
      <c r="M78" s="95" t="str">
        <f>IF('Curs, Seminar'!AE77&lt;&gt;"a","",'Curs, Seminar'!AE77)</f>
        <v/>
      </c>
      <c r="N78" s="95" t="str">
        <f>IF('Curs, Seminar'!AF77&lt;&gt;"a","",'Curs, Seminar'!AF77)</f>
        <v/>
      </c>
      <c r="O78" s="95" t="str">
        <f>IF('Curs, Seminar'!AG77&lt;&gt;"a","",'Curs, Seminar'!AG77)</f>
        <v/>
      </c>
      <c r="P78" s="95" t="str">
        <f>IF('Curs, Seminar'!AH77&lt;&gt;"a","",'Curs, Seminar'!AH77)</f>
        <v/>
      </c>
      <c r="Q78" s="95" t="str">
        <f>IF('Curs, Seminar'!AI77&lt;&gt;"a","",'Curs, Seminar'!AI77)</f>
        <v/>
      </c>
      <c r="R78" s="95"/>
      <c r="S78" s="91"/>
      <c r="T78" s="91"/>
      <c r="U78" s="91"/>
      <c r="V78" s="91"/>
      <c r="W78" s="91"/>
      <c r="X78" s="91"/>
      <c r="Y78" s="91"/>
      <c r="Z78" s="91"/>
      <c r="AA78" s="91"/>
      <c r="AB78" s="91"/>
      <c r="AC78" s="91"/>
      <c r="AD78" s="91"/>
      <c r="AE78" s="91"/>
      <c r="AF78" s="92"/>
      <c r="AG78" s="92"/>
      <c r="AH78" s="90"/>
    </row>
    <row r="79" spans="1:34" ht="19.95" customHeight="1" x14ac:dyDescent="0.3">
      <c r="A79" s="104" t="str">
        <f>'Curs, Seminar'!B78</f>
        <v/>
      </c>
      <c r="B79" s="105" t="str">
        <f>IF(NOT(ISBLANK('Curs, Seminar'!C78)),'Curs, Seminar'!C78,"")</f>
        <v/>
      </c>
      <c r="C79" s="95" t="str">
        <f>IF('Curs, Seminar'!U78&lt;&gt;"a","",'Curs, Seminar'!U78)</f>
        <v/>
      </c>
      <c r="D79" s="95" t="str">
        <f>IF('Curs, Seminar'!V78&lt;&gt;"a","",'Curs, Seminar'!V78)</f>
        <v/>
      </c>
      <c r="E79" s="95" t="str">
        <f>IF('Curs, Seminar'!W78&lt;&gt;"a","",'Curs, Seminar'!W78)</f>
        <v/>
      </c>
      <c r="F79" s="95" t="str">
        <f>IF('Curs, Seminar'!X78&lt;&gt;"a","",'Curs, Seminar'!X78)</f>
        <v/>
      </c>
      <c r="G79" s="95" t="str">
        <f>IF('Curs, Seminar'!Y78&lt;&gt;"a","",'Curs, Seminar'!Y78)</f>
        <v/>
      </c>
      <c r="H79" s="95" t="str">
        <f>IF('Curs, Seminar'!Z78&lt;&gt;"a","",'Curs, Seminar'!Z78)</f>
        <v/>
      </c>
      <c r="I79" s="95" t="str">
        <f>IF('Curs, Seminar'!AA78&lt;&gt;"a","",'Curs, Seminar'!AA78)</f>
        <v/>
      </c>
      <c r="J79" s="95" t="str">
        <f>IF('Curs, Seminar'!AB78&lt;&gt;"a","",'Curs, Seminar'!AB78)</f>
        <v/>
      </c>
      <c r="K79" s="95" t="str">
        <f>IF('Curs, Seminar'!AC78&lt;&gt;"a","",'Curs, Seminar'!AC78)</f>
        <v/>
      </c>
      <c r="L79" s="95" t="str">
        <f>IF('Curs, Seminar'!AD78&lt;&gt;"a","",'Curs, Seminar'!AD78)</f>
        <v/>
      </c>
      <c r="M79" s="95" t="str">
        <f>IF('Curs, Seminar'!AE78&lt;&gt;"a","",'Curs, Seminar'!AE78)</f>
        <v/>
      </c>
      <c r="N79" s="95" t="str">
        <f>IF('Curs, Seminar'!AF78&lt;&gt;"a","",'Curs, Seminar'!AF78)</f>
        <v/>
      </c>
      <c r="O79" s="95" t="str">
        <f>IF('Curs, Seminar'!AG78&lt;&gt;"a","",'Curs, Seminar'!AG78)</f>
        <v/>
      </c>
      <c r="P79" s="95" t="str">
        <f>IF('Curs, Seminar'!AH78&lt;&gt;"a","",'Curs, Seminar'!AH78)</f>
        <v/>
      </c>
      <c r="Q79" s="95" t="str">
        <f>IF('Curs, Seminar'!AI78&lt;&gt;"a","",'Curs, Seminar'!AI78)</f>
        <v/>
      </c>
      <c r="R79" s="95"/>
      <c r="S79" s="91"/>
      <c r="T79" s="91"/>
      <c r="U79" s="91"/>
      <c r="V79" s="91"/>
      <c r="W79" s="91"/>
      <c r="X79" s="91"/>
      <c r="Y79" s="91"/>
      <c r="Z79" s="91"/>
      <c r="AA79" s="91"/>
      <c r="AB79" s="91"/>
      <c r="AC79" s="91"/>
      <c r="AD79" s="91"/>
      <c r="AE79" s="91"/>
      <c r="AF79" s="92"/>
      <c r="AG79" s="92"/>
      <c r="AH79" s="90"/>
    </row>
    <row r="80" spans="1:34" ht="19.95" customHeight="1" x14ac:dyDescent="0.3">
      <c r="A80" s="104" t="str">
        <f>'Curs, Seminar'!B79</f>
        <v/>
      </c>
      <c r="B80" s="105" t="str">
        <f>IF(NOT(ISBLANK('Curs, Seminar'!C79)),'Curs, Seminar'!C79,"")</f>
        <v/>
      </c>
      <c r="C80" s="95" t="str">
        <f>IF('Curs, Seminar'!U79&lt;&gt;"a","",'Curs, Seminar'!U79)</f>
        <v/>
      </c>
      <c r="D80" s="95" t="str">
        <f>IF('Curs, Seminar'!V79&lt;&gt;"a","",'Curs, Seminar'!V79)</f>
        <v/>
      </c>
      <c r="E80" s="95" t="str">
        <f>IF('Curs, Seminar'!W79&lt;&gt;"a","",'Curs, Seminar'!W79)</f>
        <v/>
      </c>
      <c r="F80" s="95" t="str">
        <f>IF('Curs, Seminar'!X79&lt;&gt;"a","",'Curs, Seminar'!X79)</f>
        <v/>
      </c>
      <c r="G80" s="95" t="str">
        <f>IF('Curs, Seminar'!Y79&lt;&gt;"a","",'Curs, Seminar'!Y79)</f>
        <v/>
      </c>
      <c r="H80" s="95" t="str">
        <f>IF('Curs, Seminar'!Z79&lt;&gt;"a","",'Curs, Seminar'!Z79)</f>
        <v/>
      </c>
      <c r="I80" s="95" t="str">
        <f>IF('Curs, Seminar'!AA79&lt;&gt;"a","",'Curs, Seminar'!AA79)</f>
        <v/>
      </c>
      <c r="J80" s="95" t="str">
        <f>IF('Curs, Seminar'!AB79&lt;&gt;"a","",'Curs, Seminar'!AB79)</f>
        <v/>
      </c>
      <c r="K80" s="95" t="str">
        <f>IF('Curs, Seminar'!AC79&lt;&gt;"a","",'Curs, Seminar'!AC79)</f>
        <v/>
      </c>
      <c r="L80" s="95" t="str">
        <f>IF('Curs, Seminar'!AD79&lt;&gt;"a","",'Curs, Seminar'!AD79)</f>
        <v/>
      </c>
      <c r="M80" s="95" t="str">
        <f>IF('Curs, Seminar'!AE79&lt;&gt;"a","",'Curs, Seminar'!AE79)</f>
        <v/>
      </c>
      <c r="N80" s="95" t="str">
        <f>IF('Curs, Seminar'!AF79&lt;&gt;"a","",'Curs, Seminar'!AF79)</f>
        <v/>
      </c>
      <c r="O80" s="95" t="str">
        <f>IF('Curs, Seminar'!AG79&lt;&gt;"a","",'Curs, Seminar'!AG79)</f>
        <v/>
      </c>
      <c r="P80" s="95" t="str">
        <f>IF('Curs, Seminar'!AH79&lt;&gt;"a","",'Curs, Seminar'!AH79)</f>
        <v/>
      </c>
      <c r="Q80" s="95" t="str">
        <f>IF('Curs, Seminar'!AI79&lt;&gt;"a","",'Curs, Seminar'!AI79)</f>
        <v/>
      </c>
      <c r="R80" s="95"/>
      <c r="S80" s="91"/>
      <c r="T80" s="91"/>
      <c r="U80" s="91"/>
      <c r="V80" s="91"/>
      <c r="W80" s="91"/>
      <c r="X80" s="91"/>
      <c r="Y80" s="91"/>
      <c r="Z80" s="91"/>
      <c r="AA80" s="91"/>
      <c r="AB80" s="91"/>
      <c r="AC80" s="91"/>
      <c r="AD80" s="91"/>
      <c r="AE80" s="91"/>
      <c r="AF80" s="92"/>
      <c r="AG80" s="92"/>
      <c r="AH80" s="90"/>
    </row>
    <row r="81" spans="1:34" ht="19.95" customHeight="1" x14ac:dyDescent="0.3">
      <c r="A81" s="104" t="str">
        <f>'Curs, Seminar'!B80</f>
        <v/>
      </c>
      <c r="B81" s="105" t="str">
        <f>IF(NOT(ISBLANK('Curs, Seminar'!C80)),'Curs, Seminar'!C80,"")</f>
        <v/>
      </c>
      <c r="C81" s="95" t="str">
        <f>IF('Curs, Seminar'!U80&lt;&gt;"a","",'Curs, Seminar'!U80)</f>
        <v/>
      </c>
      <c r="D81" s="95" t="str">
        <f>IF('Curs, Seminar'!V80&lt;&gt;"a","",'Curs, Seminar'!V80)</f>
        <v/>
      </c>
      <c r="E81" s="95" t="str">
        <f>IF('Curs, Seminar'!W80&lt;&gt;"a","",'Curs, Seminar'!W80)</f>
        <v/>
      </c>
      <c r="F81" s="95" t="str">
        <f>IF('Curs, Seminar'!X80&lt;&gt;"a","",'Curs, Seminar'!X80)</f>
        <v/>
      </c>
      <c r="G81" s="95" t="str">
        <f>IF('Curs, Seminar'!Y80&lt;&gt;"a","",'Curs, Seminar'!Y80)</f>
        <v/>
      </c>
      <c r="H81" s="95" t="str">
        <f>IF('Curs, Seminar'!Z80&lt;&gt;"a","",'Curs, Seminar'!Z80)</f>
        <v/>
      </c>
      <c r="I81" s="95" t="str">
        <f>IF('Curs, Seminar'!AA80&lt;&gt;"a","",'Curs, Seminar'!AA80)</f>
        <v/>
      </c>
      <c r="J81" s="95" t="str">
        <f>IF('Curs, Seminar'!AB80&lt;&gt;"a","",'Curs, Seminar'!AB80)</f>
        <v/>
      </c>
      <c r="K81" s="95" t="str">
        <f>IF('Curs, Seminar'!AC80&lt;&gt;"a","",'Curs, Seminar'!AC80)</f>
        <v/>
      </c>
      <c r="L81" s="95" t="str">
        <f>IF('Curs, Seminar'!AD80&lt;&gt;"a","",'Curs, Seminar'!AD80)</f>
        <v/>
      </c>
      <c r="M81" s="95" t="str">
        <f>IF('Curs, Seminar'!AE80&lt;&gt;"a","",'Curs, Seminar'!AE80)</f>
        <v/>
      </c>
      <c r="N81" s="95" t="str">
        <f>IF('Curs, Seminar'!AF80&lt;&gt;"a","",'Curs, Seminar'!AF80)</f>
        <v/>
      </c>
      <c r="O81" s="95" t="str">
        <f>IF('Curs, Seminar'!AG80&lt;&gt;"a","",'Curs, Seminar'!AG80)</f>
        <v/>
      </c>
      <c r="P81" s="95" t="str">
        <f>IF('Curs, Seminar'!AH80&lt;&gt;"a","",'Curs, Seminar'!AH80)</f>
        <v/>
      </c>
      <c r="Q81" s="95" t="str">
        <f>IF('Curs, Seminar'!AI80&lt;&gt;"a","",'Curs, Seminar'!AI80)</f>
        <v/>
      </c>
      <c r="R81" s="95"/>
      <c r="S81" s="91"/>
      <c r="T81" s="91"/>
      <c r="U81" s="91"/>
      <c r="V81" s="91"/>
      <c r="W81" s="91"/>
      <c r="X81" s="91"/>
      <c r="Y81" s="91"/>
      <c r="Z81" s="91"/>
      <c r="AA81" s="91"/>
      <c r="AB81" s="91"/>
      <c r="AC81" s="91"/>
      <c r="AD81" s="91"/>
      <c r="AE81" s="91"/>
      <c r="AF81" s="92"/>
      <c r="AG81" s="92"/>
      <c r="AH81" s="90"/>
    </row>
    <row r="82" spans="1:34" ht="19.95" customHeight="1" x14ac:dyDescent="0.3">
      <c r="A82" s="104" t="str">
        <f>'Curs, Seminar'!B81</f>
        <v/>
      </c>
      <c r="B82" s="105" t="str">
        <f>IF(NOT(ISBLANK('Curs, Seminar'!C81)),'Curs, Seminar'!C81,"")</f>
        <v/>
      </c>
      <c r="C82" s="95" t="str">
        <f>IF('Curs, Seminar'!U81&lt;&gt;"a","",'Curs, Seminar'!U81)</f>
        <v/>
      </c>
      <c r="D82" s="95" t="str">
        <f>IF('Curs, Seminar'!V81&lt;&gt;"a","",'Curs, Seminar'!V81)</f>
        <v/>
      </c>
      <c r="E82" s="95" t="str">
        <f>IF('Curs, Seminar'!W81&lt;&gt;"a","",'Curs, Seminar'!W81)</f>
        <v/>
      </c>
      <c r="F82" s="95" t="str">
        <f>IF('Curs, Seminar'!X81&lt;&gt;"a","",'Curs, Seminar'!X81)</f>
        <v/>
      </c>
      <c r="G82" s="95" t="str">
        <f>IF('Curs, Seminar'!Y81&lt;&gt;"a","",'Curs, Seminar'!Y81)</f>
        <v/>
      </c>
      <c r="H82" s="95" t="str">
        <f>IF('Curs, Seminar'!Z81&lt;&gt;"a","",'Curs, Seminar'!Z81)</f>
        <v/>
      </c>
      <c r="I82" s="95" t="str">
        <f>IF('Curs, Seminar'!AA81&lt;&gt;"a","",'Curs, Seminar'!AA81)</f>
        <v/>
      </c>
      <c r="J82" s="95" t="str">
        <f>IF('Curs, Seminar'!AB81&lt;&gt;"a","",'Curs, Seminar'!AB81)</f>
        <v/>
      </c>
      <c r="K82" s="95" t="str">
        <f>IF('Curs, Seminar'!AC81&lt;&gt;"a","",'Curs, Seminar'!AC81)</f>
        <v/>
      </c>
      <c r="L82" s="95" t="str">
        <f>IF('Curs, Seminar'!AD81&lt;&gt;"a","",'Curs, Seminar'!AD81)</f>
        <v/>
      </c>
      <c r="M82" s="95" t="str">
        <f>IF('Curs, Seminar'!AE81&lt;&gt;"a","",'Curs, Seminar'!AE81)</f>
        <v/>
      </c>
      <c r="N82" s="95" t="str">
        <f>IF('Curs, Seminar'!AF81&lt;&gt;"a","",'Curs, Seminar'!AF81)</f>
        <v/>
      </c>
      <c r="O82" s="95" t="str">
        <f>IF('Curs, Seminar'!AG81&lt;&gt;"a","",'Curs, Seminar'!AG81)</f>
        <v/>
      </c>
      <c r="P82" s="95" t="str">
        <f>IF('Curs, Seminar'!AH81&lt;&gt;"a","",'Curs, Seminar'!AH81)</f>
        <v/>
      </c>
      <c r="Q82" s="95" t="str">
        <f>IF('Curs, Seminar'!AI81&lt;&gt;"a","",'Curs, Seminar'!AI81)</f>
        <v/>
      </c>
      <c r="R82" s="95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1"/>
      <c r="AD82" s="91"/>
      <c r="AE82" s="91"/>
      <c r="AF82" s="92"/>
      <c r="AG82" s="92"/>
      <c r="AH82" s="90"/>
    </row>
    <row r="83" spans="1:34" ht="19.95" customHeight="1" x14ac:dyDescent="0.3">
      <c r="A83" s="104" t="str">
        <f>'Curs, Seminar'!B82</f>
        <v/>
      </c>
      <c r="B83" s="105" t="str">
        <f>IF(NOT(ISBLANK('Curs, Seminar'!C82)),'Curs, Seminar'!C82,"")</f>
        <v/>
      </c>
      <c r="C83" s="95" t="str">
        <f>IF('Curs, Seminar'!U82&lt;&gt;"a","",'Curs, Seminar'!U82)</f>
        <v/>
      </c>
      <c r="D83" s="95" t="str">
        <f>IF('Curs, Seminar'!V82&lt;&gt;"a","",'Curs, Seminar'!V82)</f>
        <v/>
      </c>
      <c r="E83" s="95" t="str">
        <f>IF('Curs, Seminar'!W82&lt;&gt;"a","",'Curs, Seminar'!W82)</f>
        <v/>
      </c>
      <c r="F83" s="95" t="str">
        <f>IF('Curs, Seminar'!X82&lt;&gt;"a","",'Curs, Seminar'!X82)</f>
        <v/>
      </c>
      <c r="G83" s="95" t="str">
        <f>IF('Curs, Seminar'!Y82&lt;&gt;"a","",'Curs, Seminar'!Y82)</f>
        <v/>
      </c>
      <c r="H83" s="95" t="str">
        <f>IF('Curs, Seminar'!Z82&lt;&gt;"a","",'Curs, Seminar'!Z82)</f>
        <v/>
      </c>
      <c r="I83" s="95" t="str">
        <f>IF('Curs, Seminar'!AA82&lt;&gt;"a","",'Curs, Seminar'!AA82)</f>
        <v/>
      </c>
      <c r="J83" s="95" t="str">
        <f>IF('Curs, Seminar'!AB82&lt;&gt;"a","",'Curs, Seminar'!AB82)</f>
        <v/>
      </c>
      <c r="K83" s="95" t="str">
        <f>IF('Curs, Seminar'!AC82&lt;&gt;"a","",'Curs, Seminar'!AC82)</f>
        <v/>
      </c>
      <c r="L83" s="95" t="str">
        <f>IF('Curs, Seminar'!AD82&lt;&gt;"a","",'Curs, Seminar'!AD82)</f>
        <v/>
      </c>
      <c r="M83" s="95" t="str">
        <f>IF('Curs, Seminar'!AE82&lt;&gt;"a","",'Curs, Seminar'!AE82)</f>
        <v/>
      </c>
      <c r="N83" s="95" t="str">
        <f>IF('Curs, Seminar'!AF82&lt;&gt;"a","",'Curs, Seminar'!AF82)</f>
        <v/>
      </c>
      <c r="O83" s="95" t="str">
        <f>IF('Curs, Seminar'!AG82&lt;&gt;"a","",'Curs, Seminar'!AG82)</f>
        <v/>
      </c>
      <c r="P83" s="95" t="str">
        <f>IF('Curs, Seminar'!AH82&lt;&gt;"a","",'Curs, Seminar'!AH82)</f>
        <v/>
      </c>
      <c r="Q83" s="95" t="str">
        <f>IF('Curs, Seminar'!AI82&lt;&gt;"a","",'Curs, Seminar'!AI82)</f>
        <v/>
      </c>
      <c r="R83" s="95"/>
      <c r="S83" s="91"/>
      <c r="T83" s="91"/>
      <c r="U83" s="91"/>
      <c r="V83" s="91"/>
      <c r="W83" s="91"/>
      <c r="X83" s="91"/>
      <c r="Y83" s="91"/>
      <c r="Z83" s="91"/>
      <c r="AA83" s="91"/>
      <c r="AB83" s="91"/>
      <c r="AC83" s="91"/>
      <c r="AD83" s="91"/>
      <c r="AE83" s="91"/>
      <c r="AF83" s="92"/>
      <c r="AG83" s="92"/>
      <c r="AH83" s="90"/>
    </row>
    <row r="84" spans="1:34" ht="19.95" customHeight="1" x14ac:dyDescent="0.3">
      <c r="A84" s="104" t="str">
        <f>'Curs, Seminar'!B83</f>
        <v/>
      </c>
      <c r="B84" s="105" t="str">
        <f>IF(NOT(ISBLANK('Curs, Seminar'!C83)),'Curs, Seminar'!C83,"")</f>
        <v/>
      </c>
      <c r="C84" s="95" t="str">
        <f>IF('Curs, Seminar'!U83&lt;&gt;"a","",'Curs, Seminar'!U83)</f>
        <v/>
      </c>
      <c r="D84" s="95" t="str">
        <f>IF('Curs, Seminar'!V83&lt;&gt;"a","",'Curs, Seminar'!V83)</f>
        <v/>
      </c>
      <c r="E84" s="95" t="str">
        <f>IF('Curs, Seminar'!W83&lt;&gt;"a","",'Curs, Seminar'!W83)</f>
        <v/>
      </c>
      <c r="F84" s="95" t="str">
        <f>IF('Curs, Seminar'!X83&lt;&gt;"a","",'Curs, Seminar'!X83)</f>
        <v/>
      </c>
      <c r="G84" s="95" t="str">
        <f>IF('Curs, Seminar'!Y83&lt;&gt;"a","",'Curs, Seminar'!Y83)</f>
        <v/>
      </c>
      <c r="H84" s="95" t="str">
        <f>IF('Curs, Seminar'!Z83&lt;&gt;"a","",'Curs, Seminar'!Z83)</f>
        <v/>
      </c>
      <c r="I84" s="95" t="str">
        <f>IF('Curs, Seminar'!AA83&lt;&gt;"a","",'Curs, Seminar'!AA83)</f>
        <v/>
      </c>
      <c r="J84" s="95" t="str">
        <f>IF('Curs, Seminar'!AB83&lt;&gt;"a","",'Curs, Seminar'!AB83)</f>
        <v/>
      </c>
      <c r="K84" s="95" t="str">
        <f>IF('Curs, Seminar'!AC83&lt;&gt;"a","",'Curs, Seminar'!AC83)</f>
        <v/>
      </c>
      <c r="L84" s="95" t="str">
        <f>IF('Curs, Seminar'!AD83&lt;&gt;"a","",'Curs, Seminar'!AD83)</f>
        <v/>
      </c>
      <c r="M84" s="95" t="str">
        <f>IF('Curs, Seminar'!AE83&lt;&gt;"a","",'Curs, Seminar'!AE83)</f>
        <v/>
      </c>
      <c r="N84" s="95" t="str">
        <f>IF('Curs, Seminar'!AF83&lt;&gt;"a","",'Curs, Seminar'!AF83)</f>
        <v/>
      </c>
      <c r="O84" s="95" t="str">
        <f>IF('Curs, Seminar'!AG83&lt;&gt;"a","",'Curs, Seminar'!AG83)</f>
        <v/>
      </c>
      <c r="P84" s="95" t="str">
        <f>IF('Curs, Seminar'!AH83&lt;&gt;"a","",'Curs, Seminar'!AH83)</f>
        <v/>
      </c>
      <c r="Q84" s="95" t="str">
        <f>IF('Curs, Seminar'!AI83&lt;&gt;"a","",'Curs, Seminar'!AI83)</f>
        <v/>
      </c>
      <c r="R84" s="95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2"/>
      <c r="AG84" s="92"/>
      <c r="AH84" s="90"/>
    </row>
    <row r="85" spans="1:34" ht="19.95" customHeight="1" x14ac:dyDescent="0.3">
      <c r="A85" s="104" t="str">
        <f>'Curs, Seminar'!B84</f>
        <v/>
      </c>
      <c r="B85" s="105" t="str">
        <f>IF(NOT(ISBLANK('Curs, Seminar'!C84)),'Curs, Seminar'!C84,"")</f>
        <v/>
      </c>
      <c r="C85" s="95" t="str">
        <f>IF('Curs, Seminar'!U84&lt;&gt;"a","",'Curs, Seminar'!U84)</f>
        <v/>
      </c>
      <c r="D85" s="95" t="str">
        <f>IF('Curs, Seminar'!V84&lt;&gt;"a","",'Curs, Seminar'!V84)</f>
        <v/>
      </c>
      <c r="E85" s="95" t="str">
        <f>IF('Curs, Seminar'!W84&lt;&gt;"a","",'Curs, Seminar'!W84)</f>
        <v/>
      </c>
      <c r="F85" s="95" t="str">
        <f>IF('Curs, Seminar'!X84&lt;&gt;"a","",'Curs, Seminar'!X84)</f>
        <v/>
      </c>
      <c r="G85" s="95" t="str">
        <f>IF('Curs, Seminar'!Y84&lt;&gt;"a","",'Curs, Seminar'!Y84)</f>
        <v/>
      </c>
      <c r="H85" s="95" t="str">
        <f>IF('Curs, Seminar'!Z84&lt;&gt;"a","",'Curs, Seminar'!Z84)</f>
        <v/>
      </c>
      <c r="I85" s="95" t="str">
        <f>IF('Curs, Seminar'!AA84&lt;&gt;"a","",'Curs, Seminar'!AA84)</f>
        <v/>
      </c>
      <c r="J85" s="95" t="str">
        <f>IF('Curs, Seminar'!AB84&lt;&gt;"a","",'Curs, Seminar'!AB84)</f>
        <v/>
      </c>
      <c r="K85" s="95" t="str">
        <f>IF('Curs, Seminar'!AC84&lt;&gt;"a","",'Curs, Seminar'!AC84)</f>
        <v/>
      </c>
      <c r="L85" s="95" t="str">
        <f>IF('Curs, Seminar'!AD84&lt;&gt;"a","",'Curs, Seminar'!AD84)</f>
        <v/>
      </c>
      <c r="M85" s="95" t="str">
        <f>IF('Curs, Seminar'!AE84&lt;&gt;"a","",'Curs, Seminar'!AE84)</f>
        <v/>
      </c>
      <c r="N85" s="95" t="str">
        <f>IF('Curs, Seminar'!AF84&lt;&gt;"a","",'Curs, Seminar'!AF84)</f>
        <v/>
      </c>
      <c r="O85" s="95" t="str">
        <f>IF('Curs, Seminar'!AG84&lt;&gt;"a","",'Curs, Seminar'!AG84)</f>
        <v/>
      </c>
      <c r="P85" s="95" t="str">
        <f>IF('Curs, Seminar'!AH84&lt;&gt;"a","",'Curs, Seminar'!AH84)</f>
        <v/>
      </c>
      <c r="Q85" s="95" t="str">
        <f>IF('Curs, Seminar'!AI84&lt;&gt;"a","",'Curs, Seminar'!AI84)</f>
        <v/>
      </c>
      <c r="R85" s="95"/>
      <c r="S85" s="91"/>
      <c r="T85" s="91"/>
      <c r="U85" s="91"/>
      <c r="V85" s="91"/>
      <c r="W85" s="91"/>
      <c r="X85" s="91"/>
      <c r="Y85" s="91"/>
      <c r="Z85" s="91"/>
      <c r="AA85" s="91"/>
      <c r="AB85" s="91"/>
      <c r="AC85" s="91"/>
      <c r="AD85" s="91"/>
      <c r="AE85" s="91"/>
      <c r="AF85" s="92"/>
      <c r="AG85" s="92"/>
      <c r="AH85" s="90"/>
    </row>
    <row r="86" spans="1:34" ht="19.95" customHeight="1" x14ac:dyDescent="0.3">
      <c r="A86" s="104" t="str">
        <f>'Curs, Seminar'!B85</f>
        <v/>
      </c>
      <c r="B86" s="105" t="str">
        <f>IF(NOT(ISBLANK('Curs, Seminar'!C85)),'Curs, Seminar'!C85,"")</f>
        <v/>
      </c>
      <c r="C86" s="95" t="str">
        <f>IF('Curs, Seminar'!U85&lt;&gt;"a","",'Curs, Seminar'!U85)</f>
        <v/>
      </c>
      <c r="D86" s="95" t="str">
        <f>IF('Curs, Seminar'!V85&lt;&gt;"a","",'Curs, Seminar'!V85)</f>
        <v/>
      </c>
      <c r="E86" s="95" t="str">
        <f>IF('Curs, Seminar'!W85&lt;&gt;"a","",'Curs, Seminar'!W85)</f>
        <v/>
      </c>
      <c r="F86" s="95" t="str">
        <f>IF('Curs, Seminar'!X85&lt;&gt;"a","",'Curs, Seminar'!X85)</f>
        <v/>
      </c>
      <c r="G86" s="95" t="str">
        <f>IF('Curs, Seminar'!Y85&lt;&gt;"a","",'Curs, Seminar'!Y85)</f>
        <v/>
      </c>
      <c r="H86" s="95" t="str">
        <f>IF('Curs, Seminar'!Z85&lt;&gt;"a","",'Curs, Seminar'!Z85)</f>
        <v/>
      </c>
      <c r="I86" s="95" t="str">
        <f>IF('Curs, Seminar'!AA85&lt;&gt;"a","",'Curs, Seminar'!AA85)</f>
        <v/>
      </c>
      <c r="J86" s="95" t="str">
        <f>IF('Curs, Seminar'!AB85&lt;&gt;"a","",'Curs, Seminar'!AB85)</f>
        <v/>
      </c>
      <c r="K86" s="95" t="str">
        <f>IF('Curs, Seminar'!AC85&lt;&gt;"a","",'Curs, Seminar'!AC85)</f>
        <v/>
      </c>
      <c r="L86" s="95" t="str">
        <f>IF('Curs, Seminar'!AD85&lt;&gt;"a","",'Curs, Seminar'!AD85)</f>
        <v/>
      </c>
      <c r="M86" s="95" t="str">
        <f>IF('Curs, Seminar'!AE85&lt;&gt;"a","",'Curs, Seminar'!AE85)</f>
        <v/>
      </c>
      <c r="N86" s="95" t="str">
        <f>IF('Curs, Seminar'!AF85&lt;&gt;"a","",'Curs, Seminar'!AF85)</f>
        <v/>
      </c>
      <c r="O86" s="95" t="str">
        <f>IF('Curs, Seminar'!AG85&lt;&gt;"a","",'Curs, Seminar'!AG85)</f>
        <v/>
      </c>
      <c r="P86" s="95" t="str">
        <f>IF('Curs, Seminar'!AH85&lt;&gt;"a","",'Curs, Seminar'!AH85)</f>
        <v/>
      </c>
      <c r="Q86" s="95" t="str">
        <f>IF('Curs, Seminar'!AI85&lt;&gt;"a","",'Curs, Seminar'!AI85)</f>
        <v/>
      </c>
      <c r="R86" s="95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1"/>
      <c r="AD86" s="91"/>
      <c r="AE86" s="91"/>
      <c r="AF86" s="92"/>
      <c r="AG86" s="92"/>
      <c r="AH86" s="90"/>
    </row>
    <row r="87" spans="1:34" ht="19.95" customHeight="1" x14ac:dyDescent="0.3">
      <c r="A87" s="104" t="str">
        <f>'Curs, Seminar'!B86</f>
        <v/>
      </c>
      <c r="B87" s="105" t="str">
        <f>IF(NOT(ISBLANK('Curs, Seminar'!C86)),'Curs, Seminar'!C86,"")</f>
        <v/>
      </c>
      <c r="C87" s="95" t="str">
        <f>IF('Curs, Seminar'!U86&lt;&gt;"a","",'Curs, Seminar'!U86)</f>
        <v/>
      </c>
      <c r="D87" s="95" t="str">
        <f>IF('Curs, Seminar'!V86&lt;&gt;"a","",'Curs, Seminar'!V86)</f>
        <v/>
      </c>
      <c r="E87" s="95" t="str">
        <f>IF('Curs, Seminar'!W86&lt;&gt;"a","",'Curs, Seminar'!W86)</f>
        <v/>
      </c>
      <c r="F87" s="95" t="str">
        <f>IF('Curs, Seminar'!X86&lt;&gt;"a","",'Curs, Seminar'!X86)</f>
        <v/>
      </c>
      <c r="G87" s="95" t="str">
        <f>IF('Curs, Seminar'!Y86&lt;&gt;"a","",'Curs, Seminar'!Y86)</f>
        <v/>
      </c>
      <c r="H87" s="95" t="str">
        <f>IF('Curs, Seminar'!Z86&lt;&gt;"a","",'Curs, Seminar'!Z86)</f>
        <v/>
      </c>
      <c r="I87" s="95" t="str">
        <f>IF('Curs, Seminar'!AA86&lt;&gt;"a","",'Curs, Seminar'!AA86)</f>
        <v/>
      </c>
      <c r="J87" s="95" t="str">
        <f>IF('Curs, Seminar'!AB86&lt;&gt;"a","",'Curs, Seminar'!AB86)</f>
        <v/>
      </c>
      <c r="K87" s="95" t="str">
        <f>IF('Curs, Seminar'!AC86&lt;&gt;"a","",'Curs, Seminar'!AC86)</f>
        <v/>
      </c>
      <c r="L87" s="95" t="str">
        <f>IF('Curs, Seminar'!AD86&lt;&gt;"a","",'Curs, Seminar'!AD86)</f>
        <v/>
      </c>
      <c r="M87" s="95" t="str">
        <f>IF('Curs, Seminar'!AE86&lt;&gt;"a","",'Curs, Seminar'!AE86)</f>
        <v/>
      </c>
      <c r="N87" s="95" t="str">
        <f>IF('Curs, Seminar'!AF86&lt;&gt;"a","",'Curs, Seminar'!AF86)</f>
        <v/>
      </c>
      <c r="O87" s="95" t="str">
        <f>IF('Curs, Seminar'!AG86&lt;&gt;"a","",'Curs, Seminar'!AG86)</f>
        <v/>
      </c>
      <c r="P87" s="95" t="str">
        <f>IF('Curs, Seminar'!AH86&lt;&gt;"a","",'Curs, Seminar'!AH86)</f>
        <v/>
      </c>
      <c r="Q87" s="95" t="str">
        <f>IF('Curs, Seminar'!AI86&lt;&gt;"a","",'Curs, Seminar'!AI86)</f>
        <v/>
      </c>
      <c r="R87" s="95"/>
      <c r="S87" s="91"/>
      <c r="T87" s="91"/>
      <c r="U87" s="91"/>
      <c r="V87" s="91"/>
      <c r="W87" s="91"/>
      <c r="X87" s="91"/>
      <c r="Y87" s="91"/>
      <c r="Z87" s="91"/>
      <c r="AA87" s="91"/>
      <c r="AB87" s="91"/>
      <c r="AC87" s="91"/>
      <c r="AD87" s="91"/>
      <c r="AE87" s="91"/>
      <c r="AF87" s="92"/>
      <c r="AG87" s="92"/>
      <c r="AH87" s="90"/>
    </row>
    <row r="88" spans="1:34" ht="19.95" customHeight="1" x14ac:dyDescent="0.3">
      <c r="A88" s="104" t="str">
        <f>'Curs, Seminar'!B87</f>
        <v/>
      </c>
      <c r="B88" s="105" t="str">
        <f>IF(NOT(ISBLANK('Curs, Seminar'!C87)),'Curs, Seminar'!C87,"")</f>
        <v/>
      </c>
      <c r="C88" s="95" t="str">
        <f>IF('Curs, Seminar'!U87&lt;&gt;"a","",'Curs, Seminar'!U87)</f>
        <v/>
      </c>
      <c r="D88" s="95" t="str">
        <f>IF('Curs, Seminar'!V87&lt;&gt;"a","",'Curs, Seminar'!V87)</f>
        <v/>
      </c>
      <c r="E88" s="95" t="str">
        <f>IF('Curs, Seminar'!W87&lt;&gt;"a","",'Curs, Seminar'!W87)</f>
        <v/>
      </c>
      <c r="F88" s="95" t="str">
        <f>IF('Curs, Seminar'!X87&lt;&gt;"a","",'Curs, Seminar'!X87)</f>
        <v/>
      </c>
      <c r="G88" s="95" t="str">
        <f>IF('Curs, Seminar'!Y87&lt;&gt;"a","",'Curs, Seminar'!Y87)</f>
        <v/>
      </c>
      <c r="H88" s="95" t="str">
        <f>IF('Curs, Seminar'!Z87&lt;&gt;"a","",'Curs, Seminar'!Z87)</f>
        <v/>
      </c>
      <c r="I88" s="95" t="str">
        <f>IF('Curs, Seminar'!AA87&lt;&gt;"a","",'Curs, Seminar'!AA87)</f>
        <v/>
      </c>
      <c r="J88" s="95" t="str">
        <f>IF('Curs, Seminar'!AB87&lt;&gt;"a","",'Curs, Seminar'!AB87)</f>
        <v/>
      </c>
      <c r="K88" s="95" t="str">
        <f>IF('Curs, Seminar'!AC87&lt;&gt;"a","",'Curs, Seminar'!AC87)</f>
        <v/>
      </c>
      <c r="L88" s="95" t="str">
        <f>IF('Curs, Seminar'!AD87&lt;&gt;"a","",'Curs, Seminar'!AD87)</f>
        <v/>
      </c>
      <c r="M88" s="95" t="str">
        <f>IF('Curs, Seminar'!AE87&lt;&gt;"a","",'Curs, Seminar'!AE87)</f>
        <v/>
      </c>
      <c r="N88" s="95" t="str">
        <f>IF('Curs, Seminar'!AF87&lt;&gt;"a","",'Curs, Seminar'!AF87)</f>
        <v/>
      </c>
      <c r="O88" s="95" t="str">
        <f>IF('Curs, Seminar'!AG87&lt;&gt;"a","",'Curs, Seminar'!AG87)</f>
        <v/>
      </c>
      <c r="P88" s="95" t="str">
        <f>IF('Curs, Seminar'!AH87&lt;&gt;"a","",'Curs, Seminar'!AH87)</f>
        <v/>
      </c>
      <c r="Q88" s="95" t="str">
        <f>IF('Curs, Seminar'!AI87&lt;&gt;"a","",'Curs, Seminar'!AI87)</f>
        <v/>
      </c>
      <c r="R88" s="95"/>
      <c r="S88" s="91"/>
      <c r="T88" s="91"/>
      <c r="U88" s="91"/>
      <c r="V88" s="91"/>
      <c r="W88" s="91"/>
      <c r="X88" s="91"/>
      <c r="Y88" s="91"/>
      <c r="Z88" s="91"/>
      <c r="AA88" s="91"/>
      <c r="AB88" s="91"/>
      <c r="AC88" s="91"/>
      <c r="AD88" s="91"/>
      <c r="AE88" s="91"/>
      <c r="AF88" s="92"/>
      <c r="AG88" s="92"/>
      <c r="AH88" s="90"/>
    </row>
    <row r="89" spans="1:34" ht="19.95" customHeight="1" x14ac:dyDescent="0.3">
      <c r="A89" s="104" t="str">
        <f>'Curs, Seminar'!B88</f>
        <v/>
      </c>
      <c r="B89" s="105" t="str">
        <f>IF(NOT(ISBLANK('Curs, Seminar'!C88)),'Curs, Seminar'!C88,"")</f>
        <v/>
      </c>
      <c r="C89" s="95" t="str">
        <f>IF('Curs, Seminar'!U88&lt;&gt;"a","",'Curs, Seminar'!U88)</f>
        <v/>
      </c>
      <c r="D89" s="95" t="str">
        <f>IF('Curs, Seminar'!V88&lt;&gt;"a","",'Curs, Seminar'!V88)</f>
        <v/>
      </c>
      <c r="E89" s="95" t="str">
        <f>IF('Curs, Seminar'!W88&lt;&gt;"a","",'Curs, Seminar'!W88)</f>
        <v/>
      </c>
      <c r="F89" s="95" t="str">
        <f>IF('Curs, Seminar'!X88&lt;&gt;"a","",'Curs, Seminar'!X88)</f>
        <v/>
      </c>
      <c r="G89" s="95" t="str">
        <f>IF('Curs, Seminar'!Y88&lt;&gt;"a","",'Curs, Seminar'!Y88)</f>
        <v/>
      </c>
      <c r="H89" s="95" t="str">
        <f>IF('Curs, Seminar'!Z88&lt;&gt;"a","",'Curs, Seminar'!Z88)</f>
        <v/>
      </c>
      <c r="I89" s="95" t="str">
        <f>IF('Curs, Seminar'!AA88&lt;&gt;"a","",'Curs, Seminar'!AA88)</f>
        <v/>
      </c>
      <c r="J89" s="95" t="str">
        <f>IF('Curs, Seminar'!AB88&lt;&gt;"a","",'Curs, Seminar'!AB88)</f>
        <v/>
      </c>
      <c r="K89" s="95" t="str">
        <f>IF('Curs, Seminar'!AC88&lt;&gt;"a","",'Curs, Seminar'!AC88)</f>
        <v/>
      </c>
      <c r="L89" s="95" t="str">
        <f>IF('Curs, Seminar'!AD88&lt;&gt;"a","",'Curs, Seminar'!AD88)</f>
        <v/>
      </c>
      <c r="M89" s="95" t="str">
        <f>IF('Curs, Seminar'!AE88&lt;&gt;"a","",'Curs, Seminar'!AE88)</f>
        <v/>
      </c>
      <c r="N89" s="95" t="str">
        <f>IF('Curs, Seminar'!AF88&lt;&gt;"a","",'Curs, Seminar'!AF88)</f>
        <v/>
      </c>
      <c r="O89" s="95" t="str">
        <f>IF('Curs, Seminar'!AG88&lt;&gt;"a","",'Curs, Seminar'!AG88)</f>
        <v/>
      </c>
      <c r="P89" s="95" t="str">
        <f>IF('Curs, Seminar'!AH88&lt;&gt;"a","",'Curs, Seminar'!AH88)</f>
        <v/>
      </c>
      <c r="Q89" s="95" t="str">
        <f>IF('Curs, Seminar'!AI88&lt;&gt;"a","",'Curs, Seminar'!AI88)</f>
        <v/>
      </c>
      <c r="R89" s="95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1"/>
      <c r="AD89" s="91"/>
      <c r="AE89" s="91"/>
      <c r="AF89" s="92"/>
      <c r="AG89" s="92"/>
      <c r="AH89" s="90"/>
    </row>
    <row r="90" spans="1:34" ht="19.95" customHeight="1" x14ac:dyDescent="0.3">
      <c r="A90" s="104" t="str">
        <f>'Curs, Seminar'!B89</f>
        <v/>
      </c>
      <c r="B90" s="105" t="str">
        <f>IF(NOT(ISBLANK('Curs, Seminar'!C89)),'Curs, Seminar'!C89,"")</f>
        <v/>
      </c>
      <c r="C90" s="95" t="str">
        <f>IF('Curs, Seminar'!U89&lt;&gt;"a","",'Curs, Seminar'!U89)</f>
        <v/>
      </c>
      <c r="D90" s="95" t="str">
        <f>IF('Curs, Seminar'!V89&lt;&gt;"a","",'Curs, Seminar'!V89)</f>
        <v/>
      </c>
      <c r="E90" s="95" t="str">
        <f>IF('Curs, Seminar'!W89&lt;&gt;"a","",'Curs, Seminar'!W89)</f>
        <v/>
      </c>
      <c r="F90" s="95" t="str">
        <f>IF('Curs, Seminar'!X89&lt;&gt;"a","",'Curs, Seminar'!X89)</f>
        <v/>
      </c>
      <c r="G90" s="95" t="str">
        <f>IF('Curs, Seminar'!Y89&lt;&gt;"a","",'Curs, Seminar'!Y89)</f>
        <v/>
      </c>
      <c r="H90" s="95" t="str">
        <f>IF('Curs, Seminar'!Z89&lt;&gt;"a","",'Curs, Seminar'!Z89)</f>
        <v/>
      </c>
      <c r="I90" s="95" t="str">
        <f>IF('Curs, Seminar'!AA89&lt;&gt;"a","",'Curs, Seminar'!AA89)</f>
        <v/>
      </c>
      <c r="J90" s="95" t="str">
        <f>IF('Curs, Seminar'!AB89&lt;&gt;"a","",'Curs, Seminar'!AB89)</f>
        <v/>
      </c>
      <c r="K90" s="95" t="str">
        <f>IF('Curs, Seminar'!AC89&lt;&gt;"a","",'Curs, Seminar'!AC89)</f>
        <v/>
      </c>
      <c r="L90" s="95" t="str">
        <f>IF('Curs, Seminar'!AD89&lt;&gt;"a","",'Curs, Seminar'!AD89)</f>
        <v/>
      </c>
      <c r="M90" s="95" t="str">
        <f>IF('Curs, Seminar'!AE89&lt;&gt;"a","",'Curs, Seminar'!AE89)</f>
        <v/>
      </c>
      <c r="N90" s="95" t="str">
        <f>IF('Curs, Seminar'!AF89&lt;&gt;"a","",'Curs, Seminar'!AF89)</f>
        <v/>
      </c>
      <c r="O90" s="95" t="str">
        <f>IF('Curs, Seminar'!AG89&lt;&gt;"a","",'Curs, Seminar'!AG89)</f>
        <v/>
      </c>
      <c r="P90" s="95" t="str">
        <f>IF('Curs, Seminar'!AH89&lt;&gt;"a","",'Curs, Seminar'!AH89)</f>
        <v/>
      </c>
      <c r="Q90" s="95" t="str">
        <f>IF('Curs, Seminar'!AI89&lt;&gt;"a","",'Curs, Seminar'!AI89)</f>
        <v/>
      </c>
      <c r="R90" s="95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1"/>
      <c r="AD90" s="91"/>
      <c r="AE90" s="91"/>
      <c r="AF90" s="92"/>
      <c r="AG90" s="92"/>
      <c r="AH90" s="90"/>
    </row>
    <row r="91" spans="1:34" ht="19.95" customHeight="1" x14ac:dyDescent="0.3">
      <c r="A91" s="104" t="str">
        <f>'Curs, Seminar'!B90</f>
        <v/>
      </c>
      <c r="B91" s="105" t="str">
        <f>IF(NOT(ISBLANK('Curs, Seminar'!C90)),'Curs, Seminar'!C90,"")</f>
        <v/>
      </c>
      <c r="C91" s="95" t="str">
        <f>IF('Curs, Seminar'!U90&lt;&gt;"a","",'Curs, Seminar'!U90)</f>
        <v/>
      </c>
      <c r="D91" s="95" t="str">
        <f>IF('Curs, Seminar'!V90&lt;&gt;"a","",'Curs, Seminar'!V90)</f>
        <v/>
      </c>
      <c r="E91" s="95" t="str">
        <f>IF('Curs, Seminar'!W90&lt;&gt;"a","",'Curs, Seminar'!W90)</f>
        <v/>
      </c>
      <c r="F91" s="95" t="str">
        <f>IF('Curs, Seminar'!X90&lt;&gt;"a","",'Curs, Seminar'!X90)</f>
        <v/>
      </c>
      <c r="G91" s="95" t="str">
        <f>IF('Curs, Seminar'!Y90&lt;&gt;"a","",'Curs, Seminar'!Y90)</f>
        <v/>
      </c>
      <c r="H91" s="95" t="str">
        <f>IF('Curs, Seminar'!Z90&lt;&gt;"a","",'Curs, Seminar'!Z90)</f>
        <v/>
      </c>
      <c r="I91" s="95" t="str">
        <f>IF('Curs, Seminar'!AA90&lt;&gt;"a","",'Curs, Seminar'!AA90)</f>
        <v/>
      </c>
      <c r="J91" s="95" t="str">
        <f>IF('Curs, Seminar'!AB90&lt;&gt;"a","",'Curs, Seminar'!AB90)</f>
        <v/>
      </c>
      <c r="K91" s="95" t="str">
        <f>IF('Curs, Seminar'!AC90&lt;&gt;"a","",'Curs, Seminar'!AC90)</f>
        <v/>
      </c>
      <c r="L91" s="95" t="str">
        <f>IF('Curs, Seminar'!AD90&lt;&gt;"a","",'Curs, Seminar'!AD90)</f>
        <v/>
      </c>
      <c r="M91" s="95" t="str">
        <f>IF('Curs, Seminar'!AE90&lt;&gt;"a","",'Curs, Seminar'!AE90)</f>
        <v/>
      </c>
      <c r="N91" s="95" t="str">
        <f>IF('Curs, Seminar'!AF90&lt;&gt;"a","",'Curs, Seminar'!AF90)</f>
        <v/>
      </c>
      <c r="O91" s="95" t="str">
        <f>IF('Curs, Seminar'!AG90&lt;&gt;"a","",'Curs, Seminar'!AG90)</f>
        <v/>
      </c>
      <c r="P91" s="95" t="str">
        <f>IF('Curs, Seminar'!AH90&lt;&gt;"a","",'Curs, Seminar'!AH90)</f>
        <v/>
      </c>
      <c r="Q91" s="95" t="str">
        <f>IF('Curs, Seminar'!AI90&lt;&gt;"a","",'Curs, Seminar'!AI90)</f>
        <v/>
      </c>
      <c r="R91" s="95"/>
      <c r="S91" s="91"/>
      <c r="T91" s="91"/>
      <c r="U91" s="91"/>
      <c r="V91" s="91"/>
      <c r="W91" s="91"/>
      <c r="X91" s="91"/>
      <c r="Y91" s="91"/>
      <c r="Z91" s="91"/>
      <c r="AA91" s="91"/>
      <c r="AB91" s="91"/>
      <c r="AC91" s="91"/>
      <c r="AD91" s="91"/>
      <c r="AE91" s="91"/>
      <c r="AF91" s="92"/>
      <c r="AG91" s="92"/>
      <c r="AH91" s="90"/>
    </row>
    <row r="92" spans="1:34" ht="19.95" customHeight="1" x14ac:dyDescent="0.3">
      <c r="A92" s="104" t="str">
        <f>'Curs, Seminar'!B91</f>
        <v/>
      </c>
      <c r="B92" s="105" t="str">
        <f>IF(NOT(ISBLANK('Curs, Seminar'!C91)),'Curs, Seminar'!C91,"")</f>
        <v/>
      </c>
      <c r="C92" s="95" t="str">
        <f>IF('Curs, Seminar'!U91&lt;&gt;"a","",'Curs, Seminar'!U91)</f>
        <v/>
      </c>
      <c r="D92" s="95" t="str">
        <f>IF('Curs, Seminar'!V91&lt;&gt;"a","",'Curs, Seminar'!V91)</f>
        <v/>
      </c>
      <c r="E92" s="95" t="str">
        <f>IF('Curs, Seminar'!W91&lt;&gt;"a","",'Curs, Seminar'!W91)</f>
        <v/>
      </c>
      <c r="F92" s="95" t="str">
        <f>IF('Curs, Seminar'!X91&lt;&gt;"a","",'Curs, Seminar'!X91)</f>
        <v/>
      </c>
      <c r="G92" s="95" t="str">
        <f>IF('Curs, Seminar'!Y91&lt;&gt;"a","",'Curs, Seminar'!Y91)</f>
        <v/>
      </c>
      <c r="H92" s="95" t="str">
        <f>IF('Curs, Seminar'!Z91&lt;&gt;"a","",'Curs, Seminar'!Z91)</f>
        <v/>
      </c>
      <c r="I92" s="95" t="str">
        <f>IF('Curs, Seminar'!AA91&lt;&gt;"a","",'Curs, Seminar'!AA91)</f>
        <v/>
      </c>
      <c r="J92" s="95" t="str">
        <f>IF('Curs, Seminar'!AB91&lt;&gt;"a","",'Curs, Seminar'!AB91)</f>
        <v/>
      </c>
      <c r="K92" s="95" t="str">
        <f>IF('Curs, Seminar'!AC91&lt;&gt;"a","",'Curs, Seminar'!AC91)</f>
        <v/>
      </c>
      <c r="L92" s="95" t="str">
        <f>IF('Curs, Seminar'!AD91&lt;&gt;"a","",'Curs, Seminar'!AD91)</f>
        <v/>
      </c>
      <c r="M92" s="95" t="str">
        <f>IF('Curs, Seminar'!AE91&lt;&gt;"a","",'Curs, Seminar'!AE91)</f>
        <v/>
      </c>
      <c r="N92" s="95" t="str">
        <f>IF('Curs, Seminar'!AF91&lt;&gt;"a","",'Curs, Seminar'!AF91)</f>
        <v/>
      </c>
      <c r="O92" s="95" t="str">
        <f>IF('Curs, Seminar'!AG91&lt;&gt;"a","",'Curs, Seminar'!AG91)</f>
        <v/>
      </c>
      <c r="P92" s="95" t="str">
        <f>IF('Curs, Seminar'!AH91&lt;&gt;"a","",'Curs, Seminar'!AH91)</f>
        <v/>
      </c>
      <c r="Q92" s="95" t="str">
        <f>IF('Curs, Seminar'!AI91&lt;&gt;"a","",'Curs, Seminar'!AI91)</f>
        <v/>
      </c>
      <c r="R92" s="95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1"/>
      <c r="AD92" s="91"/>
      <c r="AE92" s="91"/>
      <c r="AF92" s="92"/>
      <c r="AG92" s="92"/>
      <c r="AH92" s="90"/>
    </row>
    <row r="93" spans="1:34" ht="19.95" customHeight="1" x14ac:dyDescent="0.3">
      <c r="A93" s="104" t="str">
        <f>'Curs, Seminar'!B92</f>
        <v/>
      </c>
      <c r="B93" s="105" t="str">
        <f>IF(NOT(ISBLANK('Curs, Seminar'!C92)),'Curs, Seminar'!C92,"")</f>
        <v/>
      </c>
      <c r="C93" s="95" t="str">
        <f>IF('Curs, Seminar'!U92&lt;&gt;"a","",'Curs, Seminar'!U92)</f>
        <v/>
      </c>
      <c r="D93" s="95" t="str">
        <f>IF('Curs, Seminar'!V92&lt;&gt;"a","",'Curs, Seminar'!V92)</f>
        <v/>
      </c>
      <c r="E93" s="95" t="str">
        <f>IF('Curs, Seminar'!W92&lt;&gt;"a","",'Curs, Seminar'!W92)</f>
        <v/>
      </c>
      <c r="F93" s="95" t="str">
        <f>IF('Curs, Seminar'!X92&lt;&gt;"a","",'Curs, Seminar'!X92)</f>
        <v/>
      </c>
      <c r="G93" s="95" t="str">
        <f>IF('Curs, Seminar'!Y92&lt;&gt;"a","",'Curs, Seminar'!Y92)</f>
        <v/>
      </c>
      <c r="H93" s="95" t="str">
        <f>IF('Curs, Seminar'!Z92&lt;&gt;"a","",'Curs, Seminar'!Z92)</f>
        <v/>
      </c>
      <c r="I93" s="95" t="str">
        <f>IF('Curs, Seminar'!AA92&lt;&gt;"a","",'Curs, Seminar'!AA92)</f>
        <v/>
      </c>
      <c r="J93" s="95" t="str">
        <f>IF('Curs, Seminar'!AB92&lt;&gt;"a","",'Curs, Seminar'!AB92)</f>
        <v/>
      </c>
      <c r="K93" s="95" t="str">
        <f>IF('Curs, Seminar'!AC92&lt;&gt;"a","",'Curs, Seminar'!AC92)</f>
        <v/>
      </c>
      <c r="L93" s="95" t="str">
        <f>IF('Curs, Seminar'!AD92&lt;&gt;"a","",'Curs, Seminar'!AD92)</f>
        <v/>
      </c>
      <c r="M93" s="95" t="str">
        <f>IF('Curs, Seminar'!AE92&lt;&gt;"a","",'Curs, Seminar'!AE92)</f>
        <v/>
      </c>
      <c r="N93" s="95" t="str">
        <f>IF('Curs, Seminar'!AF92&lt;&gt;"a","",'Curs, Seminar'!AF92)</f>
        <v/>
      </c>
      <c r="O93" s="95" t="str">
        <f>IF('Curs, Seminar'!AG92&lt;&gt;"a","",'Curs, Seminar'!AG92)</f>
        <v/>
      </c>
      <c r="P93" s="95" t="str">
        <f>IF('Curs, Seminar'!AH92&lt;&gt;"a","",'Curs, Seminar'!AH92)</f>
        <v/>
      </c>
      <c r="Q93" s="95" t="str">
        <f>IF('Curs, Seminar'!AI92&lt;&gt;"a","",'Curs, Seminar'!AI92)</f>
        <v/>
      </c>
      <c r="R93" s="95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1"/>
      <c r="AD93" s="91"/>
      <c r="AE93" s="91"/>
      <c r="AF93" s="92"/>
      <c r="AG93" s="92"/>
      <c r="AH93" s="90"/>
    </row>
    <row r="94" spans="1:34" ht="19.95" customHeight="1" x14ac:dyDescent="0.3">
      <c r="A94" s="104" t="str">
        <f>'Curs, Seminar'!B93</f>
        <v/>
      </c>
      <c r="B94" s="105" t="str">
        <f>IF(NOT(ISBLANK('Curs, Seminar'!C93)),'Curs, Seminar'!C93,"")</f>
        <v/>
      </c>
      <c r="C94" s="95" t="str">
        <f>IF('Curs, Seminar'!U93&lt;&gt;"a","",'Curs, Seminar'!U93)</f>
        <v/>
      </c>
      <c r="D94" s="95" t="str">
        <f>IF('Curs, Seminar'!V93&lt;&gt;"a","",'Curs, Seminar'!V93)</f>
        <v/>
      </c>
      <c r="E94" s="95" t="str">
        <f>IF('Curs, Seminar'!W93&lt;&gt;"a","",'Curs, Seminar'!W93)</f>
        <v/>
      </c>
      <c r="F94" s="95" t="str">
        <f>IF('Curs, Seminar'!X93&lt;&gt;"a","",'Curs, Seminar'!X93)</f>
        <v/>
      </c>
      <c r="G94" s="95" t="str">
        <f>IF('Curs, Seminar'!Y93&lt;&gt;"a","",'Curs, Seminar'!Y93)</f>
        <v/>
      </c>
      <c r="H94" s="95" t="str">
        <f>IF('Curs, Seminar'!Z93&lt;&gt;"a","",'Curs, Seminar'!Z93)</f>
        <v/>
      </c>
      <c r="I94" s="95" t="str">
        <f>IF('Curs, Seminar'!AA93&lt;&gt;"a","",'Curs, Seminar'!AA93)</f>
        <v/>
      </c>
      <c r="J94" s="95" t="str">
        <f>IF('Curs, Seminar'!AB93&lt;&gt;"a","",'Curs, Seminar'!AB93)</f>
        <v/>
      </c>
      <c r="K94" s="95" t="str">
        <f>IF('Curs, Seminar'!AC93&lt;&gt;"a","",'Curs, Seminar'!AC93)</f>
        <v/>
      </c>
      <c r="L94" s="95" t="str">
        <f>IF('Curs, Seminar'!AD93&lt;&gt;"a","",'Curs, Seminar'!AD93)</f>
        <v/>
      </c>
      <c r="M94" s="95" t="str">
        <f>IF('Curs, Seminar'!AE93&lt;&gt;"a","",'Curs, Seminar'!AE93)</f>
        <v/>
      </c>
      <c r="N94" s="95" t="str">
        <f>IF('Curs, Seminar'!AF93&lt;&gt;"a","",'Curs, Seminar'!AF93)</f>
        <v/>
      </c>
      <c r="O94" s="95" t="str">
        <f>IF('Curs, Seminar'!AG93&lt;&gt;"a","",'Curs, Seminar'!AG93)</f>
        <v/>
      </c>
      <c r="P94" s="95" t="str">
        <f>IF('Curs, Seminar'!AH93&lt;&gt;"a","",'Curs, Seminar'!AH93)</f>
        <v/>
      </c>
      <c r="Q94" s="95" t="str">
        <f>IF('Curs, Seminar'!AI93&lt;&gt;"a","",'Curs, Seminar'!AI93)</f>
        <v/>
      </c>
      <c r="R94" s="95"/>
      <c r="S94" s="91"/>
      <c r="T94" s="91"/>
      <c r="U94" s="91"/>
      <c r="V94" s="91"/>
      <c r="W94" s="91"/>
      <c r="X94" s="91"/>
      <c r="Y94" s="91"/>
      <c r="Z94" s="91"/>
      <c r="AA94" s="91"/>
      <c r="AB94" s="91"/>
      <c r="AC94" s="91"/>
      <c r="AD94" s="91"/>
      <c r="AE94" s="91"/>
      <c r="AF94" s="92"/>
      <c r="AG94" s="92"/>
      <c r="AH94" s="90"/>
    </row>
    <row r="95" spans="1:34" ht="19.95" customHeight="1" x14ac:dyDescent="0.3">
      <c r="A95" s="104" t="str">
        <f>'Curs, Seminar'!B94</f>
        <v/>
      </c>
      <c r="B95" s="105" t="str">
        <f>IF(NOT(ISBLANK('Curs, Seminar'!C94)),'Curs, Seminar'!C94,"")</f>
        <v/>
      </c>
      <c r="C95" s="95" t="str">
        <f>IF('Curs, Seminar'!U94&lt;&gt;"a","",'Curs, Seminar'!U94)</f>
        <v/>
      </c>
      <c r="D95" s="95" t="str">
        <f>IF('Curs, Seminar'!V94&lt;&gt;"a","",'Curs, Seminar'!V94)</f>
        <v/>
      </c>
      <c r="E95" s="95" t="str">
        <f>IF('Curs, Seminar'!W94&lt;&gt;"a","",'Curs, Seminar'!W94)</f>
        <v/>
      </c>
      <c r="F95" s="95" t="str">
        <f>IF('Curs, Seminar'!X94&lt;&gt;"a","",'Curs, Seminar'!X94)</f>
        <v/>
      </c>
      <c r="G95" s="95" t="str">
        <f>IF('Curs, Seminar'!Y94&lt;&gt;"a","",'Curs, Seminar'!Y94)</f>
        <v/>
      </c>
      <c r="H95" s="95" t="str">
        <f>IF('Curs, Seminar'!Z94&lt;&gt;"a","",'Curs, Seminar'!Z94)</f>
        <v/>
      </c>
      <c r="I95" s="95" t="str">
        <f>IF('Curs, Seminar'!AA94&lt;&gt;"a","",'Curs, Seminar'!AA94)</f>
        <v/>
      </c>
      <c r="J95" s="95" t="str">
        <f>IF('Curs, Seminar'!AB94&lt;&gt;"a","",'Curs, Seminar'!AB94)</f>
        <v/>
      </c>
      <c r="K95" s="95" t="str">
        <f>IF('Curs, Seminar'!AC94&lt;&gt;"a","",'Curs, Seminar'!AC94)</f>
        <v/>
      </c>
      <c r="L95" s="95" t="str">
        <f>IF('Curs, Seminar'!AD94&lt;&gt;"a","",'Curs, Seminar'!AD94)</f>
        <v/>
      </c>
      <c r="M95" s="95" t="str">
        <f>IF('Curs, Seminar'!AE94&lt;&gt;"a","",'Curs, Seminar'!AE94)</f>
        <v/>
      </c>
      <c r="N95" s="95" t="str">
        <f>IF('Curs, Seminar'!AF94&lt;&gt;"a","",'Curs, Seminar'!AF94)</f>
        <v/>
      </c>
      <c r="O95" s="95" t="str">
        <f>IF('Curs, Seminar'!AG94&lt;&gt;"a","",'Curs, Seminar'!AG94)</f>
        <v/>
      </c>
      <c r="P95" s="95" t="str">
        <f>IF('Curs, Seminar'!AH94&lt;&gt;"a","",'Curs, Seminar'!AH94)</f>
        <v/>
      </c>
      <c r="Q95" s="95" t="str">
        <f>IF('Curs, Seminar'!AI94&lt;&gt;"a","",'Curs, Seminar'!AI94)</f>
        <v/>
      </c>
      <c r="R95" s="95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1"/>
      <c r="AD95" s="91"/>
      <c r="AE95" s="91"/>
      <c r="AF95" s="92"/>
      <c r="AG95" s="92"/>
      <c r="AH95" s="90"/>
    </row>
    <row r="96" spans="1:34" ht="19.95" customHeight="1" x14ac:dyDescent="0.3">
      <c r="A96" s="104" t="str">
        <f>'Curs, Seminar'!B95</f>
        <v/>
      </c>
      <c r="B96" s="105" t="str">
        <f>IF(NOT(ISBLANK('Curs, Seminar'!C95)),'Curs, Seminar'!C95,"")</f>
        <v/>
      </c>
      <c r="C96" s="95" t="str">
        <f>IF('Curs, Seminar'!U95&lt;&gt;"a","",'Curs, Seminar'!U95)</f>
        <v/>
      </c>
      <c r="D96" s="95" t="str">
        <f>IF('Curs, Seminar'!V95&lt;&gt;"a","",'Curs, Seminar'!V95)</f>
        <v/>
      </c>
      <c r="E96" s="95" t="str">
        <f>IF('Curs, Seminar'!W95&lt;&gt;"a","",'Curs, Seminar'!W95)</f>
        <v/>
      </c>
      <c r="F96" s="95" t="str">
        <f>IF('Curs, Seminar'!X95&lt;&gt;"a","",'Curs, Seminar'!X95)</f>
        <v/>
      </c>
      <c r="G96" s="95" t="str">
        <f>IF('Curs, Seminar'!Y95&lt;&gt;"a","",'Curs, Seminar'!Y95)</f>
        <v/>
      </c>
      <c r="H96" s="95" t="str">
        <f>IF('Curs, Seminar'!Z95&lt;&gt;"a","",'Curs, Seminar'!Z95)</f>
        <v/>
      </c>
      <c r="I96" s="95" t="str">
        <f>IF('Curs, Seminar'!AA95&lt;&gt;"a","",'Curs, Seminar'!AA95)</f>
        <v/>
      </c>
      <c r="J96" s="95" t="str">
        <f>IF('Curs, Seminar'!AB95&lt;&gt;"a","",'Curs, Seminar'!AB95)</f>
        <v/>
      </c>
      <c r="K96" s="95" t="str">
        <f>IF('Curs, Seminar'!AC95&lt;&gt;"a","",'Curs, Seminar'!AC95)</f>
        <v/>
      </c>
      <c r="L96" s="95" t="str">
        <f>IF('Curs, Seminar'!AD95&lt;&gt;"a","",'Curs, Seminar'!AD95)</f>
        <v/>
      </c>
      <c r="M96" s="95" t="str">
        <f>IF('Curs, Seminar'!AE95&lt;&gt;"a","",'Curs, Seminar'!AE95)</f>
        <v/>
      </c>
      <c r="N96" s="95" t="str">
        <f>IF('Curs, Seminar'!AF95&lt;&gt;"a","",'Curs, Seminar'!AF95)</f>
        <v/>
      </c>
      <c r="O96" s="95" t="str">
        <f>IF('Curs, Seminar'!AG95&lt;&gt;"a","",'Curs, Seminar'!AG95)</f>
        <v/>
      </c>
      <c r="P96" s="95" t="str">
        <f>IF('Curs, Seminar'!AH95&lt;&gt;"a","",'Curs, Seminar'!AH95)</f>
        <v/>
      </c>
      <c r="Q96" s="95" t="str">
        <f>IF('Curs, Seminar'!AI95&lt;&gt;"a","",'Curs, Seminar'!AI95)</f>
        <v/>
      </c>
      <c r="R96" s="95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1"/>
      <c r="AE96" s="91"/>
      <c r="AF96" s="92"/>
      <c r="AG96" s="92"/>
      <c r="AH96" s="90"/>
    </row>
    <row r="97" spans="1:34" ht="19.95" customHeight="1" x14ac:dyDescent="0.3">
      <c r="A97" s="104" t="str">
        <f>'Curs, Seminar'!B96</f>
        <v/>
      </c>
      <c r="B97" s="105" t="str">
        <f>IF(NOT(ISBLANK('Curs, Seminar'!C96)),'Curs, Seminar'!C96,"")</f>
        <v/>
      </c>
      <c r="C97" s="95" t="str">
        <f>IF('Curs, Seminar'!U96&lt;&gt;"a","",'Curs, Seminar'!U96)</f>
        <v/>
      </c>
      <c r="D97" s="95" t="str">
        <f>IF('Curs, Seminar'!V96&lt;&gt;"a","",'Curs, Seminar'!V96)</f>
        <v/>
      </c>
      <c r="E97" s="95" t="str">
        <f>IF('Curs, Seminar'!W96&lt;&gt;"a","",'Curs, Seminar'!W96)</f>
        <v/>
      </c>
      <c r="F97" s="95" t="str">
        <f>IF('Curs, Seminar'!X96&lt;&gt;"a","",'Curs, Seminar'!X96)</f>
        <v/>
      </c>
      <c r="G97" s="95" t="str">
        <f>IF('Curs, Seminar'!Y96&lt;&gt;"a","",'Curs, Seminar'!Y96)</f>
        <v/>
      </c>
      <c r="H97" s="95" t="str">
        <f>IF('Curs, Seminar'!Z96&lt;&gt;"a","",'Curs, Seminar'!Z96)</f>
        <v/>
      </c>
      <c r="I97" s="95" t="str">
        <f>IF('Curs, Seminar'!AA96&lt;&gt;"a","",'Curs, Seminar'!AA96)</f>
        <v/>
      </c>
      <c r="J97" s="95" t="str">
        <f>IF('Curs, Seminar'!AB96&lt;&gt;"a","",'Curs, Seminar'!AB96)</f>
        <v/>
      </c>
      <c r="K97" s="95" t="str">
        <f>IF('Curs, Seminar'!AC96&lt;&gt;"a","",'Curs, Seminar'!AC96)</f>
        <v/>
      </c>
      <c r="L97" s="95" t="str">
        <f>IF('Curs, Seminar'!AD96&lt;&gt;"a","",'Curs, Seminar'!AD96)</f>
        <v/>
      </c>
      <c r="M97" s="95" t="str">
        <f>IF('Curs, Seminar'!AE96&lt;&gt;"a","",'Curs, Seminar'!AE96)</f>
        <v/>
      </c>
      <c r="N97" s="95" t="str">
        <f>IF('Curs, Seminar'!AF96&lt;&gt;"a","",'Curs, Seminar'!AF96)</f>
        <v/>
      </c>
      <c r="O97" s="95" t="str">
        <f>IF('Curs, Seminar'!AG96&lt;&gt;"a","",'Curs, Seminar'!AG96)</f>
        <v/>
      </c>
      <c r="P97" s="95" t="str">
        <f>IF('Curs, Seminar'!AH96&lt;&gt;"a","",'Curs, Seminar'!AH96)</f>
        <v/>
      </c>
      <c r="Q97" s="95" t="str">
        <f>IF('Curs, Seminar'!AI96&lt;&gt;"a","",'Curs, Seminar'!AI96)</f>
        <v/>
      </c>
      <c r="R97" s="95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1"/>
      <c r="AE97" s="91"/>
      <c r="AF97" s="92"/>
      <c r="AG97" s="92"/>
      <c r="AH97" s="90"/>
    </row>
    <row r="98" spans="1:34" ht="19.95" customHeight="1" x14ac:dyDescent="0.3">
      <c r="A98" s="104" t="str">
        <f>'Curs, Seminar'!B97</f>
        <v/>
      </c>
      <c r="B98" s="105" t="str">
        <f>IF(NOT(ISBLANK('Curs, Seminar'!C97)),'Curs, Seminar'!C97,"")</f>
        <v/>
      </c>
      <c r="C98" s="95" t="str">
        <f>IF('Curs, Seminar'!U97&lt;&gt;"a","",'Curs, Seminar'!U97)</f>
        <v/>
      </c>
      <c r="D98" s="95" t="str">
        <f>IF('Curs, Seminar'!V97&lt;&gt;"a","",'Curs, Seminar'!V97)</f>
        <v/>
      </c>
      <c r="E98" s="95" t="str">
        <f>IF('Curs, Seminar'!W97&lt;&gt;"a","",'Curs, Seminar'!W97)</f>
        <v/>
      </c>
      <c r="F98" s="95" t="str">
        <f>IF('Curs, Seminar'!X97&lt;&gt;"a","",'Curs, Seminar'!X97)</f>
        <v/>
      </c>
      <c r="G98" s="95" t="str">
        <f>IF('Curs, Seminar'!Y97&lt;&gt;"a","",'Curs, Seminar'!Y97)</f>
        <v/>
      </c>
      <c r="H98" s="95" t="str">
        <f>IF('Curs, Seminar'!Z97&lt;&gt;"a","",'Curs, Seminar'!Z97)</f>
        <v/>
      </c>
      <c r="I98" s="95" t="str">
        <f>IF('Curs, Seminar'!AA97&lt;&gt;"a","",'Curs, Seminar'!AA97)</f>
        <v/>
      </c>
      <c r="J98" s="95" t="str">
        <f>IF('Curs, Seminar'!AB97&lt;&gt;"a","",'Curs, Seminar'!AB97)</f>
        <v/>
      </c>
      <c r="K98" s="95" t="str">
        <f>IF('Curs, Seminar'!AC97&lt;&gt;"a","",'Curs, Seminar'!AC97)</f>
        <v/>
      </c>
      <c r="L98" s="95" t="str">
        <f>IF('Curs, Seminar'!AD97&lt;&gt;"a","",'Curs, Seminar'!AD97)</f>
        <v/>
      </c>
      <c r="M98" s="95" t="str">
        <f>IF('Curs, Seminar'!AE97&lt;&gt;"a","",'Curs, Seminar'!AE97)</f>
        <v/>
      </c>
      <c r="N98" s="95" t="str">
        <f>IF('Curs, Seminar'!AF97&lt;&gt;"a","",'Curs, Seminar'!AF97)</f>
        <v/>
      </c>
      <c r="O98" s="95" t="str">
        <f>IF('Curs, Seminar'!AG97&lt;&gt;"a","",'Curs, Seminar'!AG97)</f>
        <v/>
      </c>
      <c r="P98" s="95" t="str">
        <f>IF('Curs, Seminar'!AH97&lt;&gt;"a","",'Curs, Seminar'!AH97)</f>
        <v/>
      </c>
      <c r="Q98" s="95" t="str">
        <f>IF('Curs, Seminar'!AI97&lt;&gt;"a","",'Curs, Seminar'!AI97)</f>
        <v/>
      </c>
      <c r="R98" s="95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2"/>
      <c r="AG98" s="92"/>
      <c r="AH98" s="90"/>
    </row>
    <row r="99" spans="1:34" ht="19.95" customHeight="1" x14ac:dyDescent="0.3">
      <c r="A99" s="104" t="str">
        <f>'Curs, Seminar'!B98</f>
        <v/>
      </c>
      <c r="B99" s="105" t="str">
        <f>IF(NOT(ISBLANK('Curs, Seminar'!C98)),'Curs, Seminar'!C98,"")</f>
        <v/>
      </c>
      <c r="C99" s="95" t="str">
        <f>IF('Curs, Seminar'!U98&lt;&gt;"a","",'Curs, Seminar'!U98)</f>
        <v/>
      </c>
      <c r="D99" s="95" t="str">
        <f>IF('Curs, Seminar'!V98&lt;&gt;"a","",'Curs, Seminar'!V98)</f>
        <v/>
      </c>
      <c r="E99" s="95" t="str">
        <f>IF('Curs, Seminar'!W98&lt;&gt;"a","",'Curs, Seminar'!W98)</f>
        <v/>
      </c>
      <c r="F99" s="95" t="str">
        <f>IF('Curs, Seminar'!X98&lt;&gt;"a","",'Curs, Seminar'!X98)</f>
        <v/>
      </c>
      <c r="G99" s="95" t="str">
        <f>IF('Curs, Seminar'!Y98&lt;&gt;"a","",'Curs, Seminar'!Y98)</f>
        <v/>
      </c>
      <c r="H99" s="95" t="str">
        <f>IF('Curs, Seminar'!Z98&lt;&gt;"a","",'Curs, Seminar'!Z98)</f>
        <v/>
      </c>
      <c r="I99" s="95" t="str">
        <f>IF('Curs, Seminar'!AA98&lt;&gt;"a","",'Curs, Seminar'!AA98)</f>
        <v/>
      </c>
      <c r="J99" s="95" t="str">
        <f>IF('Curs, Seminar'!AB98&lt;&gt;"a","",'Curs, Seminar'!AB98)</f>
        <v/>
      </c>
      <c r="K99" s="95" t="str">
        <f>IF('Curs, Seminar'!AC98&lt;&gt;"a","",'Curs, Seminar'!AC98)</f>
        <v/>
      </c>
      <c r="L99" s="95" t="str">
        <f>IF('Curs, Seminar'!AD98&lt;&gt;"a","",'Curs, Seminar'!AD98)</f>
        <v/>
      </c>
      <c r="M99" s="95" t="str">
        <f>IF('Curs, Seminar'!AE98&lt;&gt;"a","",'Curs, Seminar'!AE98)</f>
        <v/>
      </c>
      <c r="N99" s="95" t="str">
        <f>IF('Curs, Seminar'!AF98&lt;&gt;"a","",'Curs, Seminar'!AF98)</f>
        <v/>
      </c>
      <c r="O99" s="95" t="str">
        <f>IF('Curs, Seminar'!AG98&lt;&gt;"a","",'Curs, Seminar'!AG98)</f>
        <v/>
      </c>
      <c r="P99" s="95" t="str">
        <f>IF('Curs, Seminar'!AH98&lt;&gt;"a","",'Curs, Seminar'!AH98)</f>
        <v/>
      </c>
      <c r="Q99" s="95" t="str">
        <f>IF('Curs, Seminar'!AI98&lt;&gt;"a","",'Curs, Seminar'!AI98)</f>
        <v/>
      </c>
      <c r="R99" s="95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2"/>
      <c r="AG99" s="92"/>
      <c r="AH99" s="90"/>
    </row>
    <row r="100" spans="1:34" ht="19.95" customHeight="1" x14ac:dyDescent="0.3">
      <c r="A100" s="104" t="str">
        <f>'Curs, Seminar'!B99</f>
        <v/>
      </c>
      <c r="B100" s="105" t="str">
        <f>IF(NOT(ISBLANK('Curs, Seminar'!C99)),'Curs, Seminar'!C99,"")</f>
        <v/>
      </c>
      <c r="C100" s="95" t="str">
        <f>IF('Curs, Seminar'!U99&lt;&gt;"a","",'Curs, Seminar'!U99)</f>
        <v/>
      </c>
      <c r="D100" s="95" t="str">
        <f>IF('Curs, Seminar'!V99&lt;&gt;"a","",'Curs, Seminar'!V99)</f>
        <v/>
      </c>
      <c r="E100" s="95" t="str">
        <f>IF('Curs, Seminar'!W99&lt;&gt;"a","",'Curs, Seminar'!W99)</f>
        <v/>
      </c>
      <c r="F100" s="95" t="str">
        <f>IF('Curs, Seminar'!X99&lt;&gt;"a","",'Curs, Seminar'!X99)</f>
        <v/>
      </c>
      <c r="G100" s="95" t="str">
        <f>IF('Curs, Seminar'!Y99&lt;&gt;"a","",'Curs, Seminar'!Y99)</f>
        <v/>
      </c>
      <c r="H100" s="95" t="str">
        <f>IF('Curs, Seminar'!Z99&lt;&gt;"a","",'Curs, Seminar'!Z99)</f>
        <v/>
      </c>
      <c r="I100" s="95" t="str">
        <f>IF('Curs, Seminar'!AA99&lt;&gt;"a","",'Curs, Seminar'!AA99)</f>
        <v/>
      </c>
      <c r="J100" s="95" t="str">
        <f>IF('Curs, Seminar'!AB99&lt;&gt;"a","",'Curs, Seminar'!AB99)</f>
        <v/>
      </c>
      <c r="K100" s="95" t="str">
        <f>IF('Curs, Seminar'!AC99&lt;&gt;"a","",'Curs, Seminar'!AC99)</f>
        <v/>
      </c>
      <c r="L100" s="95" t="str">
        <f>IF('Curs, Seminar'!AD99&lt;&gt;"a","",'Curs, Seminar'!AD99)</f>
        <v/>
      </c>
      <c r="M100" s="95" t="str">
        <f>IF('Curs, Seminar'!AE99&lt;&gt;"a","",'Curs, Seminar'!AE99)</f>
        <v/>
      </c>
      <c r="N100" s="95" t="str">
        <f>IF('Curs, Seminar'!AF99&lt;&gt;"a","",'Curs, Seminar'!AF99)</f>
        <v/>
      </c>
      <c r="O100" s="95" t="str">
        <f>IF('Curs, Seminar'!AG99&lt;&gt;"a","",'Curs, Seminar'!AG99)</f>
        <v/>
      </c>
      <c r="P100" s="95" t="str">
        <f>IF('Curs, Seminar'!AH99&lt;&gt;"a","",'Curs, Seminar'!AH99)</f>
        <v/>
      </c>
      <c r="Q100" s="95" t="str">
        <f>IF('Curs, Seminar'!AI99&lt;&gt;"a","",'Curs, Seminar'!AI99)</f>
        <v/>
      </c>
      <c r="R100" s="95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2"/>
      <c r="AG100" s="92"/>
      <c r="AH100" s="90"/>
    </row>
    <row r="101" spans="1:34" ht="19.95" customHeight="1" x14ac:dyDescent="0.3">
      <c r="A101" s="104" t="str">
        <f>'Curs, Seminar'!B100</f>
        <v/>
      </c>
      <c r="B101" s="105" t="str">
        <f>IF(NOT(ISBLANK('Curs, Seminar'!C100)),'Curs, Seminar'!C100,"")</f>
        <v/>
      </c>
      <c r="C101" s="95" t="str">
        <f>IF('Curs, Seminar'!U100&lt;&gt;"a","",'Curs, Seminar'!U100)</f>
        <v/>
      </c>
      <c r="D101" s="95" t="str">
        <f>IF('Curs, Seminar'!V100&lt;&gt;"a","",'Curs, Seminar'!V100)</f>
        <v/>
      </c>
      <c r="E101" s="95" t="str">
        <f>IF('Curs, Seminar'!W100&lt;&gt;"a","",'Curs, Seminar'!W100)</f>
        <v/>
      </c>
      <c r="F101" s="95" t="str">
        <f>IF('Curs, Seminar'!X100&lt;&gt;"a","",'Curs, Seminar'!X100)</f>
        <v/>
      </c>
      <c r="G101" s="95" t="str">
        <f>IF('Curs, Seminar'!Y100&lt;&gt;"a","",'Curs, Seminar'!Y100)</f>
        <v/>
      </c>
      <c r="H101" s="95" t="str">
        <f>IF('Curs, Seminar'!Z100&lt;&gt;"a","",'Curs, Seminar'!Z100)</f>
        <v/>
      </c>
      <c r="I101" s="95" t="str">
        <f>IF('Curs, Seminar'!AA100&lt;&gt;"a","",'Curs, Seminar'!AA100)</f>
        <v/>
      </c>
      <c r="J101" s="95" t="str">
        <f>IF('Curs, Seminar'!AB100&lt;&gt;"a","",'Curs, Seminar'!AB100)</f>
        <v/>
      </c>
      <c r="K101" s="95" t="str">
        <f>IF('Curs, Seminar'!AC100&lt;&gt;"a","",'Curs, Seminar'!AC100)</f>
        <v/>
      </c>
      <c r="L101" s="95" t="str">
        <f>IF('Curs, Seminar'!AD100&lt;&gt;"a","",'Curs, Seminar'!AD100)</f>
        <v/>
      </c>
      <c r="M101" s="95" t="str">
        <f>IF('Curs, Seminar'!AE100&lt;&gt;"a","",'Curs, Seminar'!AE100)</f>
        <v/>
      </c>
      <c r="N101" s="95" t="str">
        <f>IF('Curs, Seminar'!AF100&lt;&gt;"a","",'Curs, Seminar'!AF100)</f>
        <v/>
      </c>
      <c r="O101" s="95" t="str">
        <f>IF('Curs, Seminar'!AG100&lt;&gt;"a","",'Curs, Seminar'!AG100)</f>
        <v/>
      </c>
      <c r="P101" s="95" t="str">
        <f>IF('Curs, Seminar'!AH100&lt;&gt;"a","",'Curs, Seminar'!AH100)</f>
        <v/>
      </c>
      <c r="Q101" s="95" t="str">
        <f>IF('Curs, Seminar'!AI100&lt;&gt;"a","",'Curs, Seminar'!AI100)</f>
        <v/>
      </c>
      <c r="R101" s="95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2"/>
      <c r="AG101" s="92"/>
      <c r="AH101" s="90"/>
    </row>
    <row r="102" spans="1:34" ht="19.95" customHeight="1" x14ac:dyDescent="0.3">
      <c r="A102" s="104" t="str">
        <f>'Curs, Seminar'!B101</f>
        <v/>
      </c>
      <c r="B102" s="105" t="str">
        <f>IF(NOT(ISBLANK('Curs, Seminar'!C101)),'Curs, Seminar'!C101,"")</f>
        <v/>
      </c>
      <c r="C102" s="95" t="str">
        <f>IF('Curs, Seminar'!U101&lt;&gt;"a","",'Curs, Seminar'!U101)</f>
        <v/>
      </c>
      <c r="D102" s="95" t="str">
        <f>IF('Curs, Seminar'!V101&lt;&gt;"a","",'Curs, Seminar'!V101)</f>
        <v/>
      </c>
      <c r="E102" s="95" t="str">
        <f>IF('Curs, Seminar'!W101&lt;&gt;"a","",'Curs, Seminar'!W101)</f>
        <v/>
      </c>
      <c r="F102" s="95" t="str">
        <f>IF('Curs, Seminar'!X101&lt;&gt;"a","",'Curs, Seminar'!X101)</f>
        <v/>
      </c>
      <c r="G102" s="95" t="str">
        <f>IF('Curs, Seminar'!Y101&lt;&gt;"a","",'Curs, Seminar'!Y101)</f>
        <v/>
      </c>
      <c r="H102" s="95" t="str">
        <f>IF('Curs, Seminar'!Z101&lt;&gt;"a","",'Curs, Seminar'!Z101)</f>
        <v/>
      </c>
      <c r="I102" s="95" t="str">
        <f>IF('Curs, Seminar'!AA101&lt;&gt;"a","",'Curs, Seminar'!AA101)</f>
        <v/>
      </c>
      <c r="J102" s="95" t="str">
        <f>IF('Curs, Seminar'!AB101&lt;&gt;"a","",'Curs, Seminar'!AB101)</f>
        <v/>
      </c>
      <c r="K102" s="95" t="str">
        <f>IF('Curs, Seminar'!AC101&lt;&gt;"a","",'Curs, Seminar'!AC101)</f>
        <v/>
      </c>
      <c r="L102" s="95" t="str">
        <f>IF('Curs, Seminar'!AD101&lt;&gt;"a","",'Curs, Seminar'!AD101)</f>
        <v/>
      </c>
      <c r="M102" s="95" t="str">
        <f>IF('Curs, Seminar'!AE101&lt;&gt;"a","",'Curs, Seminar'!AE101)</f>
        <v/>
      </c>
      <c r="N102" s="95" t="str">
        <f>IF('Curs, Seminar'!AF101&lt;&gt;"a","",'Curs, Seminar'!AF101)</f>
        <v/>
      </c>
      <c r="O102" s="95" t="str">
        <f>IF('Curs, Seminar'!AG101&lt;&gt;"a","",'Curs, Seminar'!AG101)</f>
        <v/>
      </c>
      <c r="P102" s="95" t="str">
        <f>IF('Curs, Seminar'!AH101&lt;&gt;"a","",'Curs, Seminar'!AH101)</f>
        <v/>
      </c>
      <c r="Q102" s="95" t="str">
        <f>IF('Curs, Seminar'!AI101&lt;&gt;"a","",'Curs, Seminar'!AI101)</f>
        <v/>
      </c>
      <c r="R102" s="95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2"/>
      <c r="AG102" s="92"/>
      <c r="AH102" s="90"/>
    </row>
    <row r="103" spans="1:34" ht="19.95" customHeight="1" x14ac:dyDescent="0.3">
      <c r="A103" s="104" t="str">
        <f>'Curs, Seminar'!B102</f>
        <v/>
      </c>
      <c r="B103" s="105" t="str">
        <f>IF(NOT(ISBLANK('Curs, Seminar'!C102)),'Curs, Seminar'!C102,"")</f>
        <v/>
      </c>
      <c r="C103" s="95" t="str">
        <f>IF('Curs, Seminar'!U102&lt;&gt;"a","",'Curs, Seminar'!U102)</f>
        <v/>
      </c>
      <c r="D103" s="95" t="str">
        <f>IF('Curs, Seminar'!V102&lt;&gt;"a","",'Curs, Seminar'!V102)</f>
        <v/>
      </c>
      <c r="E103" s="95" t="str">
        <f>IF('Curs, Seminar'!W102&lt;&gt;"a","",'Curs, Seminar'!W102)</f>
        <v/>
      </c>
      <c r="F103" s="95" t="str">
        <f>IF('Curs, Seminar'!X102&lt;&gt;"a","",'Curs, Seminar'!X102)</f>
        <v/>
      </c>
      <c r="G103" s="95" t="str">
        <f>IF('Curs, Seminar'!Y102&lt;&gt;"a","",'Curs, Seminar'!Y102)</f>
        <v/>
      </c>
      <c r="H103" s="95" t="str">
        <f>IF('Curs, Seminar'!Z102&lt;&gt;"a","",'Curs, Seminar'!Z102)</f>
        <v/>
      </c>
      <c r="I103" s="95" t="str">
        <f>IF('Curs, Seminar'!AA102&lt;&gt;"a","",'Curs, Seminar'!AA102)</f>
        <v/>
      </c>
      <c r="J103" s="95" t="str">
        <f>IF('Curs, Seminar'!AB102&lt;&gt;"a","",'Curs, Seminar'!AB102)</f>
        <v/>
      </c>
      <c r="K103" s="95" t="str">
        <f>IF('Curs, Seminar'!AC102&lt;&gt;"a","",'Curs, Seminar'!AC102)</f>
        <v/>
      </c>
      <c r="L103" s="95" t="str">
        <f>IF('Curs, Seminar'!AD102&lt;&gt;"a","",'Curs, Seminar'!AD102)</f>
        <v/>
      </c>
      <c r="M103" s="95" t="str">
        <f>IF('Curs, Seminar'!AE102&lt;&gt;"a","",'Curs, Seminar'!AE102)</f>
        <v/>
      </c>
      <c r="N103" s="95" t="str">
        <f>IF('Curs, Seminar'!AF102&lt;&gt;"a","",'Curs, Seminar'!AF102)</f>
        <v/>
      </c>
      <c r="O103" s="95" t="str">
        <f>IF('Curs, Seminar'!AG102&lt;&gt;"a","",'Curs, Seminar'!AG102)</f>
        <v/>
      </c>
      <c r="P103" s="95" t="str">
        <f>IF('Curs, Seminar'!AH102&lt;&gt;"a","",'Curs, Seminar'!AH102)</f>
        <v/>
      </c>
      <c r="Q103" s="95" t="str">
        <f>IF('Curs, Seminar'!AI102&lt;&gt;"a","",'Curs, Seminar'!AI102)</f>
        <v/>
      </c>
      <c r="R103" s="95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2"/>
      <c r="AG103" s="92"/>
      <c r="AH103" s="90"/>
    </row>
    <row r="104" spans="1:34" ht="19.95" customHeight="1" x14ac:dyDescent="0.3">
      <c r="A104" s="104" t="str">
        <f>'Curs, Seminar'!B103</f>
        <v/>
      </c>
      <c r="B104" s="105" t="str">
        <f>IF(NOT(ISBLANK('Curs, Seminar'!C103)),'Curs, Seminar'!C103,"")</f>
        <v/>
      </c>
      <c r="C104" s="95" t="str">
        <f>IF('Curs, Seminar'!U103&lt;&gt;"a","",'Curs, Seminar'!U103)</f>
        <v/>
      </c>
      <c r="D104" s="95" t="str">
        <f>IF('Curs, Seminar'!V103&lt;&gt;"a","",'Curs, Seminar'!V103)</f>
        <v/>
      </c>
      <c r="E104" s="95" t="str">
        <f>IF('Curs, Seminar'!W103&lt;&gt;"a","",'Curs, Seminar'!W103)</f>
        <v/>
      </c>
      <c r="F104" s="95" t="str">
        <f>IF('Curs, Seminar'!X103&lt;&gt;"a","",'Curs, Seminar'!X103)</f>
        <v/>
      </c>
      <c r="G104" s="95" t="str">
        <f>IF('Curs, Seminar'!Y103&lt;&gt;"a","",'Curs, Seminar'!Y103)</f>
        <v/>
      </c>
      <c r="H104" s="95" t="str">
        <f>IF('Curs, Seminar'!Z103&lt;&gt;"a","",'Curs, Seminar'!Z103)</f>
        <v/>
      </c>
      <c r="I104" s="95" t="str">
        <f>IF('Curs, Seminar'!AA103&lt;&gt;"a","",'Curs, Seminar'!AA103)</f>
        <v/>
      </c>
      <c r="J104" s="95" t="str">
        <f>IF('Curs, Seminar'!AB103&lt;&gt;"a","",'Curs, Seminar'!AB103)</f>
        <v/>
      </c>
      <c r="K104" s="95" t="str">
        <f>IF('Curs, Seminar'!AC103&lt;&gt;"a","",'Curs, Seminar'!AC103)</f>
        <v/>
      </c>
      <c r="L104" s="95" t="str">
        <f>IF('Curs, Seminar'!AD103&lt;&gt;"a","",'Curs, Seminar'!AD103)</f>
        <v/>
      </c>
      <c r="M104" s="95" t="str">
        <f>IF('Curs, Seminar'!AE103&lt;&gt;"a","",'Curs, Seminar'!AE103)</f>
        <v/>
      </c>
      <c r="N104" s="95" t="str">
        <f>IF('Curs, Seminar'!AF103&lt;&gt;"a","",'Curs, Seminar'!AF103)</f>
        <v/>
      </c>
      <c r="O104" s="95" t="str">
        <f>IF('Curs, Seminar'!AG103&lt;&gt;"a","",'Curs, Seminar'!AG103)</f>
        <v/>
      </c>
      <c r="P104" s="95" t="str">
        <f>IF('Curs, Seminar'!AH103&lt;&gt;"a","",'Curs, Seminar'!AH103)</f>
        <v/>
      </c>
      <c r="Q104" s="95" t="str">
        <f>IF('Curs, Seminar'!AI103&lt;&gt;"a","",'Curs, Seminar'!AI103)</f>
        <v/>
      </c>
      <c r="R104" s="95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2"/>
      <c r="AG104" s="92"/>
      <c r="AH104" s="90"/>
    </row>
    <row r="105" spans="1:34" ht="19.95" customHeight="1" x14ac:dyDescent="0.3">
      <c r="A105" s="104" t="str">
        <f>'Curs, Seminar'!B104</f>
        <v/>
      </c>
      <c r="B105" s="105" t="str">
        <f>IF(NOT(ISBLANK('Curs, Seminar'!C104)),'Curs, Seminar'!C104,"")</f>
        <v/>
      </c>
      <c r="C105" s="95" t="str">
        <f>IF('Curs, Seminar'!U104&lt;&gt;"a","",'Curs, Seminar'!U104)</f>
        <v/>
      </c>
      <c r="D105" s="95" t="str">
        <f>IF('Curs, Seminar'!V104&lt;&gt;"a","",'Curs, Seminar'!V104)</f>
        <v/>
      </c>
      <c r="E105" s="95" t="str">
        <f>IF('Curs, Seminar'!W104&lt;&gt;"a","",'Curs, Seminar'!W104)</f>
        <v/>
      </c>
      <c r="F105" s="95" t="str">
        <f>IF('Curs, Seminar'!X104&lt;&gt;"a","",'Curs, Seminar'!X104)</f>
        <v/>
      </c>
      <c r="G105" s="95" t="str">
        <f>IF('Curs, Seminar'!Y104&lt;&gt;"a","",'Curs, Seminar'!Y104)</f>
        <v/>
      </c>
      <c r="H105" s="95" t="str">
        <f>IF('Curs, Seminar'!Z104&lt;&gt;"a","",'Curs, Seminar'!Z104)</f>
        <v/>
      </c>
      <c r="I105" s="95" t="str">
        <f>IF('Curs, Seminar'!AA104&lt;&gt;"a","",'Curs, Seminar'!AA104)</f>
        <v/>
      </c>
      <c r="J105" s="95" t="str">
        <f>IF('Curs, Seminar'!AB104&lt;&gt;"a","",'Curs, Seminar'!AB104)</f>
        <v/>
      </c>
      <c r="K105" s="95" t="str">
        <f>IF('Curs, Seminar'!AC104&lt;&gt;"a","",'Curs, Seminar'!AC104)</f>
        <v/>
      </c>
      <c r="L105" s="95" t="str">
        <f>IF('Curs, Seminar'!AD104&lt;&gt;"a","",'Curs, Seminar'!AD104)</f>
        <v/>
      </c>
      <c r="M105" s="95" t="str">
        <f>IF('Curs, Seminar'!AE104&lt;&gt;"a","",'Curs, Seminar'!AE104)</f>
        <v/>
      </c>
      <c r="N105" s="95" t="str">
        <f>IF('Curs, Seminar'!AF104&lt;&gt;"a","",'Curs, Seminar'!AF104)</f>
        <v/>
      </c>
      <c r="O105" s="95" t="str">
        <f>IF('Curs, Seminar'!AG104&lt;&gt;"a","",'Curs, Seminar'!AG104)</f>
        <v/>
      </c>
      <c r="P105" s="95" t="str">
        <f>IF('Curs, Seminar'!AH104&lt;&gt;"a","",'Curs, Seminar'!AH104)</f>
        <v/>
      </c>
      <c r="Q105" s="95" t="str">
        <f>IF('Curs, Seminar'!AI104&lt;&gt;"a","",'Curs, Seminar'!AI104)</f>
        <v/>
      </c>
      <c r="R105" s="95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2"/>
      <c r="AG105" s="92"/>
      <c r="AH105" s="90"/>
    </row>
    <row r="106" spans="1:34" ht="19.95" customHeight="1" x14ac:dyDescent="0.3">
      <c r="A106" s="104" t="str">
        <f>'Curs, Seminar'!B105</f>
        <v/>
      </c>
      <c r="B106" s="105" t="str">
        <f>IF(NOT(ISBLANK('Curs, Seminar'!C105)),'Curs, Seminar'!C105,"")</f>
        <v/>
      </c>
      <c r="C106" s="95" t="str">
        <f>IF('Curs, Seminar'!U105&lt;&gt;"a","",'Curs, Seminar'!U105)</f>
        <v/>
      </c>
      <c r="D106" s="95" t="str">
        <f>IF('Curs, Seminar'!V105&lt;&gt;"a","",'Curs, Seminar'!V105)</f>
        <v/>
      </c>
      <c r="E106" s="95" t="str">
        <f>IF('Curs, Seminar'!W105&lt;&gt;"a","",'Curs, Seminar'!W105)</f>
        <v/>
      </c>
      <c r="F106" s="95" t="str">
        <f>IF('Curs, Seminar'!X105&lt;&gt;"a","",'Curs, Seminar'!X105)</f>
        <v/>
      </c>
      <c r="G106" s="95" t="str">
        <f>IF('Curs, Seminar'!Y105&lt;&gt;"a","",'Curs, Seminar'!Y105)</f>
        <v/>
      </c>
      <c r="H106" s="95" t="str">
        <f>IF('Curs, Seminar'!Z105&lt;&gt;"a","",'Curs, Seminar'!Z105)</f>
        <v/>
      </c>
      <c r="I106" s="95" t="str">
        <f>IF('Curs, Seminar'!AA105&lt;&gt;"a","",'Curs, Seminar'!AA105)</f>
        <v/>
      </c>
      <c r="J106" s="95" t="str">
        <f>IF('Curs, Seminar'!AB105&lt;&gt;"a","",'Curs, Seminar'!AB105)</f>
        <v/>
      </c>
      <c r="K106" s="95" t="str">
        <f>IF('Curs, Seminar'!AC105&lt;&gt;"a","",'Curs, Seminar'!AC105)</f>
        <v/>
      </c>
      <c r="L106" s="95" t="str">
        <f>IF('Curs, Seminar'!AD105&lt;&gt;"a","",'Curs, Seminar'!AD105)</f>
        <v/>
      </c>
      <c r="M106" s="95" t="str">
        <f>IF('Curs, Seminar'!AE105&lt;&gt;"a","",'Curs, Seminar'!AE105)</f>
        <v/>
      </c>
      <c r="N106" s="95" t="str">
        <f>IF('Curs, Seminar'!AF105&lt;&gt;"a","",'Curs, Seminar'!AF105)</f>
        <v/>
      </c>
      <c r="O106" s="95" t="str">
        <f>IF('Curs, Seminar'!AG105&lt;&gt;"a","",'Curs, Seminar'!AG105)</f>
        <v/>
      </c>
      <c r="P106" s="95" t="str">
        <f>IF('Curs, Seminar'!AH105&lt;&gt;"a","",'Curs, Seminar'!AH105)</f>
        <v/>
      </c>
      <c r="Q106" s="95" t="str">
        <f>IF('Curs, Seminar'!AI105&lt;&gt;"a","",'Curs, Seminar'!AI105)</f>
        <v/>
      </c>
      <c r="R106" s="95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2"/>
      <c r="AG106" s="92"/>
      <c r="AH106" s="90"/>
    </row>
  </sheetData>
  <mergeCells count="37">
    <mergeCell ref="O5:O6"/>
    <mergeCell ref="C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A5:AA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K5:AK6"/>
    <mergeCell ref="AL5:AL6"/>
    <mergeCell ref="AM5:AM6"/>
    <mergeCell ref="AB5:AB6"/>
    <mergeCell ref="AC5:AC6"/>
    <mergeCell ref="AD5:AD6"/>
    <mergeCell ref="AE5:AE6"/>
    <mergeCell ref="AF5:AH5"/>
    <mergeCell ref="AJ5:A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Curs, Seminar</vt:lpstr>
      <vt:lpstr>Ev. Curenta</vt:lpstr>
      <vt:lpstr>L. Indiv.</vt:lpstr>
      <vt:lpstr>Atest. Nr.1_1</vt:lpstr>
      <vt:lpstr>Atest. Nr.1_2</vt:lpstr>
      <vt:lpstr>Atest. Nr.1_3</vt:lpstr>
      <vt:lpstr>Atest. Nr.2_1</vt:lpstr>
      <vt:lpstr>Atest. Nr.2_2</vt:lpstr>
      <vt:lpstr>Atest. Nr.2_3</vt:lpstr>
      <vt:lpstr>Examen</vt:lpstr>
      <vt:lpstr>ReExaminare</vt:lpstr>
      <vt:lpstr>Registru_Curs</vt:lpstr>
      <vt:lpstr>Registru_Seminar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Electron-UTM</dc:creator>
  <cp:lastModifiedBy>Sanduleac Ionel</cp:lastModifiedBy>
  <dcterms:created xsi:type="dcterms:W3CDTF">2022-01-22T14:35:18Z</dcterms:created>
  <dcterms:modified xsi:type="dcterms:W3CDTF">2024-06-28T08:59:47Z</dcterms:modified>
</cp:coreProperties>
</file>