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dDELL\Documents\Munkák 3\Tanulmányok\UCN\Computer Science AP\3rd Semester\GitHub\FellowApp\FellowApp\System Development\"/>
    </mc:Choice>
  </mc:AlternateContent>
  <bookViews>
    <workbookView xWindow="0" yWindow="0" windowWidth="16380" windowHeight="8190" tabRatio="989" activeTab="3"/>
  </bookViews>
  <sheets>
    <sheet name="Product Backlog" sheetId="1" r:id="rId1"/>
    <sheet name="Details" sheetId="2" r:id="rId2"/>
    <sheet name="Tasks" sheetId="3" r:id="rId3"/>
    <sheet name="Sprint Backlog" sheetId="5" r:id="rId4"/>
    <sheet name="Team Roles" sheetId="4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2" i="5" l="1"/>
  <c r="O13" i="5"/>
  <c r="O14" i="5"/>
  <c r="O15" i="5"/>
  <c r="O16" i="5"/>
  <c r="O17" i="5"/>
  <c r="O19" i="5"/>
  <c r="O20" i="5"/>
  <c r="O21" i="5"/>
  <c r="O22" i="5"/>
  <c r="O23" i="5"/>
  <c r="O24" i="5"/>
  <c r="O25" i="5"/>
  <c r="O26" i="5"/>
  <c r="O27" i="5"/>
  <c r="O28" i="5"/>
  <c r="O11" i="5"/>
  <c r="O8" i="5"/>
  <c r="O9" i="5"/>
  <c r="O7" i="5"/>
  <c r="O6" i="5"/>
</calcChain>
</file>

<file path=xl/sharedStrings.xml><?xml version="1.0" encoding="utf-8"?>
<sst xmlns="http://schemas.openxmlformats.org/spreadsheetml/2006/main" count="272" uniqueCount="199">
  <si>
    <t>ID</t>
  </si>
  <si>
    <t>Name</t>
  </si>
  <si>
    <t>As a/an</t>
  </si>
  <si>
    <t>I want to…</t>
  </si>
  <si>
    <t>so that…</t>
  </si>
  <si>
    <t>Priority</t>
  </si>
  <si>
    <t>Story points</t>
  </si>
  <si>
    <t>Status</t>
  </si>
  <si>
    <t>Register</t>
  </si>
  <si>
    <t>User</t>
  </si>
  <si>
    <t>Be able to create an account</t>
  </si>
  <si>
    <t>I can login in</t>
  </si>
  <si>
    <t>Login</t>
  </si>
  <si>
    <t>Be able to login</t>
  </si>
  <si>
    <t>I can search for people</t>
  </si>
  <si>
    <t>Update profile</t>
  </si>
  <si>
    <t>Be able to update my profile picture, information and passions</t>
  </si>
  <si>
    <t>people can find me</t>
  </si>
  <si>
    <t>Delete account</t>
  </si>
  <si>
    <t>Be able to delete the account</t>
  </si>
  <si>
    <t>I can remove myself from searches</t>
  </si>
  <si>
    <t>Search and show</t>
  </si>
  <si>
    <t>Be able to search the search for other people with certain passions</t>
  </si>
  <si>
    <t>I can send a Connection request</t>
  </si>
  <si>
    <t>Narrow search</t>
  </si>
  <si>
    <t>Be able to narrow a search by criteria</t>
  </si>
  <si>
    <t>I can find certain people(closer, far away..)</t>
  </si>
  <si>
    <t>Check details</t>
  </si>
  <si>
    <t>Be able to select  a person from result</t>
  </si>
  <si>
    <t>I can see the details about it</t>
  </si>
  <si>
    <t>Send connection request</t>
  </si>
  <si>
    <t>Be able to send a connection request</t>
  </si>
  <si>
    <t>I can talk with that person</t>
  </si>
  <si>
    <t>Accept &amp; Matching</t>
  </si>
  <si>
    <t>Be able to accept connection requests</t>
  </si>
  <si>
    <t>I can add a person from connection list</t>
  </si>
  <si>
    <t>Remove/decline request</t>
  </si>
  <si>
    <t>Be able to remove/decline connection request</t>
  </si>
  <si>
    <t>I can remove/decline a person from connection list</t>
  </si>
  <si>
    <t>Report user</t>
  </si>
  <si>
    <t>Be able to report another user</t>
  </si>
  <si>
    <t>I can remove spammer and annoying people</t>
  </si>
  <si>
    <t>Send message</t>
  </si>
  <si>
    <t>Be able to message one or more people</t>
  </si>
  <si>
    <t>I can interact with them</t>
  </si>
  <si>
    <t>Answer message</t>
  </si>
  <si>
    <t>Be able to answer to messages</t>
  </si>
  <si>
    <t>We can have a dialog</t>
  </si>
  <si>
    <t>Create group</t>
  </si>
  <si>
    <t>Be able to create a group</t>
  </si>
  <si>
    <t>I can message multiple people at once</t>
  </si>
  <si>
    <t>Delete group</t>
  </si>
  <si>
    <t>Be able to delete a group</t>
  </si>
  <si>
    <t>I can remove a conversation from list</t>
  </si>
  <si>
    <t>Add person to group</t>
  </si>
  <si>
    <t>Be able to add a person to group</t>
  </si>
  <si>
    <t>they can see the entire conversation</t>
  </si>
  <si>
    <t>Remove person from group</t>
  </si>
  <si>
    <t>Be able to remove a person from a group</t>
  </si>
  <si>
    <t>they don't see the conversation anymore</t>
  </si>
  <si>
    <t>Search person</t>
  </si>
  <si>
    <t>Be able to search for a person in chat/group chat</t>
  </si>
  <si>
    <t>I can private message it</t>
  </si>
  <si>
    <t>Book assistance</t>
  </si>
  <si>
    <t>Book an advisor</t>
  </si>
  <si>
    <t>I can book an advisor and ask for help</t>
  </si>
  <si>
    <t>Block users from app</t>
  </si>
  <si>
    <t>Administrator</t>
  </si>
  <si>
    <t>Be able to block users from accessing the service (ban ip and account)</t>
  </si>
  <si>
    <t>I can remove fraud</t>
  </si>
  <si>
    <t>Warn users from app</t>
  </si>
  <si>
    <t>Be able to warn users if they make mistakes</t>
  </si>
  <si>
    <t>I can maintain a balanced community</t>
  </si>
  <si>
    <t>Add premium service</t>
  </si>
  <si>
    <t>Be able to add a premium service</t>
  </si>
  <si>
    <t>I can get more income</t>
  </si>
  <si>
    <t>Remove premium service</t>
  </si>
  <si>
    <t>be able to remove a premium service</t>
  </si>
  <si>
    <t>I can protect the users from buying a non-existing service</t>
  </si>
  <si>
    <t>Premium service price</t>
  </si>
  <si>
    <t>Be able to change the price of the premium service</t>
  </si>
  <si>
    <t>I can create discount</t>
  </si>
  <si>
    <t>Make users administrators</t>
  </si>
  <si>
    <t>Be able to allow another user to become an administrator</t>
  </si>
  <si>
    <t>I can hire people that can use the app.</t>
  </si>
  <si>
    <t>Remove users rights</t>
  </si>
  <si>
    <t>Be able to drank an administrator to become a user.</t>
  </si>
  <si>
    <t>I can fire people.</t>
  </si>
  <si>
    <t>Add here more</t>
  </si>
  <si>
    <t>Delete messages</t>
  </si>
  <si>
    <t>How to</t>
  </si>
  <si>
    <t>Acceptance criteria</t>
  </si>
  <si>
    <t>The user will see a register button on the screen. After he presses the button he will get to a new screen where he can input his information (name, username, password, address, passios, phone no., e-mail). After he presses register he will have an account.</t>
  </si>
  <si>
    <t>information is the right format, username is not taken, e-mail not used</t>
  </si>
  <si>
    <t>The user will see two boxes where he can input his username/email and password. After he presses the login button the user is logged in into the app.</t>
  </si>
  <si>
    <t>username/email exists, password is correct for that username</t>
  </si>
  <si>
    <t>While he is logged in the user can press the My Profile button which will lead to a page with that user's information. He can edit every cell (except username) and he can press the save button to save the changes</t>
  </si>
  <si>
    <t>inormation is the right format</t>
  </si>
  <si>
    <t>On the bottom of the profile page is the delete button. The user will be able to press the button and delete the account. As a verification method he will be asked to enter his password</t>
  </si>
  <si>
    <t>password is correct</t>
  </si>
  <si>
    <t>Pressing the Search for connection button will allow the user to seach for people with certain passions.</t>
  </si>
  <si>
    <t>Selecting certain passions or selecting a distance will narrrow the search to a certain area. (more fields can be added: age, gender )</t>
  </si>
  <si>
    <t>Clicking on a person from the search result will allow the user to see all the information about the user and the Add Connection button</t>
  </si>
  <si>
    <t>Pressing the add connection button will sent a connection request</t>
  </si>
  <si>
    <t>When pressented with connection requests on the top of the screen the user can interact with it (see profile, accept, decline)</t>
  </si>
  <si>
    <t>By going to the chat and selecting a connection the user can go to their profile. On the profile the user will see remove connection as a button. Pressing it will remove the connection.</t>
  </si>
  <si>
    <t>On the bottom of every profile page is the report user button.</t>
  </si>
  <si>
    <t>the users are connected</t>
  </si>
  <si>
    <t>By sliding from the left side of the screen the user will reveal the chat. Selecting a connection or a group will allow the user to send messages.</t>
  </si>
  <si>
    <t>at least one connection exists</t>
  </si>
  <si>
    <t>By sliding from the left side of the screen the user will reveal the chat.The connection/group with new messages changed color. Selecting a connection or a group will allow the user to answer to messages.</t>
  </si>
  <si>
    <t>In the chat the user can press the Create group button. In there he will pressed with Add connection to group, Remove connection from group, Delete group buttons.</t>
  </si>
  <si>
    <t>By going into the chat the user can select a group.If he presses the details button he will see a list will all connections from the group and the Add/Remove connection and delete buttons. Pressing the delete group button will remove the group.</t>
  </si>
  <si>
    <t>Group exists</t>
  </si>
  <si>
    <t>Selecting add connection will show a list will all connections. The user will be able to select a connection and add it to the group.</t>
  </si>
  <si>
    <t>Selecting remvoe connection will show a list will all connections from that group. The user will be able to select a connection and remove it to the group.</t>
  </si>
  <si>
    <t>Selecting the search field on the top of a group chat will allow the user to seach and interact just with one connection from that group.</t>
  </si>
  <si>
    <t>In the store the user can purchase online help. Purchasing the package will allow the user to message a 24/7 help service.</t>
  </si>
  <si>
    <t>Premium pachages are available</t>
  </si>
  <si>
    <t>Tasks</t>
  </si>
  <si>
    <t>Sprint 1</t>
  </si>
  <si>
    <t>story</t>
  </si>
  <si>
    <t>points</t>
  </si>
  <si>
    <t>tasks</t>
  </si>
  <si>
    <t>Ionut</t>
  </si>
  <si>
    <t>Report Writing, Candidate Class Diagram - Richard</t>
  </si>
  <si>
    <t>Leo - Design Class Diagram, Technology Report,</t>
  </si>
  <si>
    <t>Alex</t>
  </si>
  <si>
    <t>1st</t>
  </si>
  <si>
    <t>Scrum Master</t>
  </si>
  <si>
    <t>Richard</t>
  </si>
  <si>
    <t>Client</t>
  </si>
  <si>
    <t>Programmer</t>
  </si>
  <si>
    <t>Leo</t>
  </si>
  <si>
    <t>2nd programmer</t>
  </si>
  <si>
    <t>Stand up meeting agreement</t>
  </si>
  <si>
    <t>when not at school</t>
  </si>
  <si>
    <t>when at school</t>
  </si>
  <si>
    <t>summarizing previous results</t>
  </si>
  <si>
    <t>deciding on following steps</t>
  </si>
  <si>
    <t>checking milestones</t>
  </si>
  <si>
    <t>Development Environment</t>
  </si>
  <si>
    <t>Have all software on all the laptops</t>
  </si>
  <si>
    <t>We use Visual Studio for coding in C#</t>
  </si>
  <si>
    <t>Test phone is a Windows Phone running on Windows 8</t>
  </si>
  <si>
    <t>2nd</t>
  </si>
  <si>
    <t>Johnny</t>
  </si>
  <si>
    <t>register interface</t>
  </si>
  <si>
    <t>database connections</t>
  </si>
  <si>
    <t>Querries</t>
  </si>
  <si>
    <t>Create Database</t>
  </si>
  <si>
    <t>Login interface</t>
  </si>
  <si>
    <t>Search Algorythm</t>
  </si>
  <si>
    <t>Narrow Search</t>
  </si>
  <si>
    <t>Search and Show</t>
  </si>
  <si>
    <t>Check Details</t>
  </si>
  <si>
    <t>Search Interface</t>
  </si>
  <si>
    <t>Make listing</t>
  </si>
  <si>
    <t>Database Access</t>
  </si>
  <si>
    <t>Create Filters</t>
  </si>
  <si>
    <t>Sprint 2</t>
  </si>
  <si>
    <t>Multi filtering</t>
  </si>
  <si>
    <t>Resorting</t>
  </si>
  <si>
    <t>Personal Page UI</t>
  </si>
  <si>
    <t>Check Details button</t>
  </si>
  <si>
    <t>Connect list with personal page</t>
  </si>
  <si>
    <t>done</t>
  </si>
  <si>
    <t>Sprint</t>
  </si>
  <si>
    <t>Task</t>
  </si>
  <si>
    <t>User Story</t>
  </si>
  <si>
    <t>Task Owner</t>
  </si>
  <si>
    <t>Hours of Work Remaining on Each Day of the Sprint</t>
  </si>
  <si>
    <t>Day 1</t>
  </si>
  <si>
    <t>Day 2</t>
  </si>
  <si>
    <t>Day 3</t>
  </si>
  <si>
    <t>Day 5</t>
  </si>
  <si>
    <t>Day 4</t>
  </si>
  <si>
    <t>Day 6</t>
  </si>
  <si>
    <t>Day 7</t>
  </si>
  <si>
    <t>Register interface</t>
  </si>
  <si>
    <t>Database Connections</t>
  </si>
  <si>
    <t>Search &amp; Show</t>
  </si>
  <si>
    <t>Search interface</t>
  </si>
  <si>
    <t>Search Algorithm</t>
  </si>
  <si>
    <t>Datbase Access</t>
  </si>
  <si>
    <t>Make Listing</t>
  </si>
  <si>
    <t>Multi Filtering</t>
  </si>
  <si>
    <t>Check Details Button</t>
  </si>
  <si>
    <t>Connect list with PP</t>
  </si>
  <si>
    <t>work time</t>
  </si>
  <si>
    <t>4 hour/day</t>
  </si>
  <si>
    <t>5 days / week</t>
  </si>
  <si>
    <t>sprint 1</t>
  </si>
  <si>
    <t>sprint 2</t>
  </si>
  <si>
    <t>sprint 3</t>
  </si>
  <si>
    <t>sprint 4</t>
  </si>
  <si>
    <t>20 hours / week</t>
  </si>
  <si>
    <t>80 hours total</t>
  </si>
  <si>
    <t>1 SP = 1,194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</si>
</sst>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"/>
  </numFmts>
  <fonts count="2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0" xfId="0" applyBorder="1"/>
    <xf numFmtId="0" fontId="0" fillId="0" borderId="1" xfId="0" applyFont="1" applyBorder="1"/>
    <xf numFmtId="0" fontId="0" fillId="0" borderId="2" xfId="0" applyFont="1" applyBorder="1"/>
    <xf numFmtId="0" fontId="1" fillId="2" borderId="0" xfId="0" applyFont="1" applyFill="1"/>
    <xf numFmtId="0" fontId="0" fillId="0" borderId="1" xfId="0" applyFont="1" applyBorder="1" applyAlignment="1">
      <alignment vertical="center" wrapText="1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80" zoomScaleNormal="80" workbookViewId="0">
      <selection activeCell="H12" sqref="H11:H12"/>
    </sheetView>
  </sheetViews>
  <sheetFormatPr defaultRowHeight="15" x14ac:dyDescent="0.25"/>
  <cols>
    <col min="1" max="1" width="8.7109375"/>
    <col min="2" max="2" width="28.140625"/>
    <col min="3" max="3" width="14.7109375"/>
    <col min="4" max="4" width="79.28515625"/>
    <col min="5" max="5" width="57.85546875"/>
    <col min="6" max="6" width="9.28515625"/>
    <col min="7" max="7" width="12.5703125"/>
    <col min="8" max="1025" width="9.28515625"/>
  </cols>
  <sheetData>
    <row r="1" spans="1:1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/>
      <c r="J1" s="4"/>
    </row>
    <row r="2" spans="1:10" x14ac:dyDescent="0.25">
      <c r="A2" s="1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1</v>
      </c>
      <c r="G2" s="1">
        <v>8</v>
      </c>
      <c r="H2" s="1" t="s">
        <v>166</v>
      </c>
      <c r="I2" s="4"/>
      <c r="J2" s="4"/>
    </row>
    <row r="3" spans="1:10" x14ac:dyDescent="0.25">
      <c r="A3" s="1">
        <v>2</v>
      </c>
      <c r="B3" s="1" t="s">
        <v>12</v>
      </c>
      <c r="C3" s="1" t="s">
        <v>9</v>
      </c>
      <c r="D3" s="1" t="s">
        <v>13</v>
      </c>
      <c r="E3" s="1" t="s">
        <v>14</v>
      </c>
      <c r="F3" s="1">
        <v>1</v>
      </c>
      <c r="G3" s="1">
        <v>5</v>
      </c>
      <c r="H3" s="1" t="s">
        <v>166</v>
      </c>
      <c r="I3" s="4"/>
      <c r="J3" s="4"/>
    </row>
    <row r="4" spans="1:10" x14ac:dyDescent="0.25">
      <c r="A4" s="1">
        <v>3</v>
      </c>
      <c r="B4" s="1" t="s">
        <v>15</v>
      </c>
      <c r="C4" s="1" t="s">
        <v>9</v>
      </c>
      <c r="D4" s="1" t="s">
        <v>16</v>
      </c>
      <c r="E4" s="1" t="s">
        <v>17</v>
      </c>
      <c r="F4" s="1">
        <v>7</v>
      </c>
      <c r="G4" s="1"/>
      <c r="H4" s="1"/>
    </row>
    <row r="5" spans="1:10" x14ac:dyDescent="0.25">
      <c r="A5" s="1">
        <v>4</v>
      </c>
      <c r="B5" s="1" t="s">
        <v>18</v>
      </c>
      <c r="C5" s="1" t="s">
        <v>9</v>
      </c>
      <c r="D5" s="1" t="s">
        <v>19</v>
      </c>
      <c r="E5" s="1" t="s">
        <v>20</v>
      </c>
      <c r="F5" s="1">
        <v>7</v>
      </c>
      <c r="G5" s="1"/>
      <c r="H5" s="1"/>
    </row>
    <row r="6" spans="1:10" x14ac:dyDescent="0.25">
      <c r="A6" s="1">
        <v>5</v>
      </c>
      <c r="B6" s="1" t="s">
        <v>21</v>
      </c>
      <c r="C6" s="1" t="s">
        <v>9</v>
      </c>
      <c r="D6" s="1" t="s">
        <v>22</v>
      </c>
      <c r="E6" s="1" t="s">
        <v>23</v>
      </c>
      <c r="F6" s="1">
        <v>2</v>
      </c>
      <c r="G6" s="1">
        <v>15</v>
      </c>
      <c r="H6" s="1"/>
    </row>
    <row r="7" spans="1:10" x14ac:dyDescent="0.25">
      <c r="A7" s="1">
        <v>6</v>
      </c>
      <c r="B7" s="1" t="s">
        <v>24</v>
      </c>
      <c r="C7" s="1" t="s">
        <v>9</v>
      </c>
      <c r="D7" s="1" t="s">
        <v>25</v>
      </c>
      <c r="E7" s="1" t="s">
        <v>26</v>
      </c>
      <c r="F7" s="1">
        <v>2</v>
      </c>
      <c r="G7" s="1">
        <v>3</v>
      </c>
      <c r="H7" s="1"/>
    </row>
    <row r="8" spans="1:10" x14ac:dyDescent="0.25">
      <c r="A8" s="1">
        <v>7</v>
      </c>
      <c r="B8" s="1" t="s">
        <v>27</v>
      </c>
      <c r="C8" s="1" t="s">
        <v>9</v>
      </c>
      <c r="D8" s="1" t="s">
        <v>28</v>
      </c>
      <c r="E8" s="1" t="s">
        <v>29</v>
      </c>
      <c r="F8" s="1">
        <v>2</v>
      </c>
      <c r="G8" s="1">
        <v>3</v>
      </c>
      <c r="H8" s="1"/>
    </row>
    <row r="9" spans="1:10" x14ac:dyDescent="0.25">
      <c r="A9" s="1">
        <v>8</v>
      </c>
      <c r="B9" s="1" t="s">
        <v>30</v>
      </c>
      <c r="C9" s="1" t="s">
        <v>9</v>
      </c>
      <c r="D9" s="1" t="s">
        <v>31</v>
      </c>
      <c r="E9" s="1" t="s">
        <v>32</v>
      </c>
      <c r="F9" s="1">
        <v>3</v>
      </c>
      <c r="G9" s="1">
        <v>2</v>
      </c>
      <c r="H9" s="1"/>
    </row>
    <row r="10" spans="1:10" x14ac:dyDescent="0.25">
      <c r="A10" s="1">
        <v>9</v>
      </c>
      <c r="B10" s="1" t="s">
        <v>33</v>
      </c>
      <c r="C10" s="1" t="s">
        <v>9</v>
      </c>
      <c r="D10" s="1" t="s">
        <v>34</v>
      </c>
      <c r="E10" s="1" t="s">
        <v>35</v>
      </c>
      <c r="F10" s="1">
        <v>3</v>
      </c>
      <c r="G10" s="1">
        <v>6</v>
      </c>
      <c r="H10" s="1"/>
    </row>
    <row r="11" spans="1:10" x14ac:dyDescent="0.25">
      <c r="A11" s="1">
        <v>10</v>
      </c>
      <c r="B11" s="1" t="s">
        <v>36</v>
      </c>
      <c r="C11" s="1" t="s">
        <v>9</v>
      </c>
      <c r="D11" s="1" t="s">
        <v>37</v>
      </c>
      <c r="E11" s="1" t="s">
        <v>38</v>
      </c>
      <c r="F11" s="1">
        <v>3</v>
      </c>
      <c r="G11" s="1">
        <v>1</v>
      </c>
      <c r="H11" s="1"/>
    </row>
    <row r="12" spans="1:10" x14ac:dyDescent="0.25">
      <c r="A12" s="1">
        <v>11</v>
      </c>
      <c r="B12" s="1" t="s">
        <v>39</v>
      </c>
      <c r="C12" s="1" t="s">
        <v>9</v>
      </c>
      <c r="D12" s="1" t="s">
        <v>40</v>
      </c>
      <c r="E12" s="1" t="s">
        <v>41</v>
      </c>
      <c r="F12" s="1">
        <v>9</v>
      </c>
      <c r="G12" s="1"/>
      <c r="H12" s="1"/>
    </row>
    <row r="13" spans="1:10" x14ac:dyDescent="0.25">
      <c r="A13" s="1">
        <v>12</v>
      </c>
      <c r="B13" s="1" t="s">
        <v>42</v>
      </c>
      <c r="C13" s="1" t="s">
        <v>9</v>
      </c>
      <c r="D13" s="1" t="s">
        <v>43</v>
      </c>
      <c r="E13" s="1" t="s">
        <v>44</v>
      </c>
      <c r="F13" s="1">
        <v>4</v>
      </c>
      <c r="G13" s="1">
        <v>10</v>
      </c>
      <c r="H13" s="1"/>
    </row>
    <row r="14" spans="1:10" x14ac:dyDescent="0.25">
      <c r="A14" s="1">
        <v>13</v>
      </c>
      <c r="B14" s="1" t="s">
        <v>45</v>
      </c>
      <c r="C14" s="1" t="s">
        <v>9</v>
      </c>
      <c r="D14" s="1" t="s">
        <v>46</v>
      </c>
      <c r="E14" s="1" t="s">
        <v>47</v>
      </c>
      <c r="F14" s="1">
        <v>4</v>
      </c>
      <c r="G14" s="1">
        <v>4</v>
      </c>
      <c r="H14" s="1"/>
    </row>
    <row r="15" spans="1:10" x14ac:dyDescent="0.25">
      <c r="A15" s="1">
        <v>14</v>
      </c>
      <c r="B15" s="1" t="s">
        <v>48</v>
      </c>
      <c r="C15" s="1" t="s">
        <v>9</v>
      </c>
      <c r="D15" s="1" t="s">
        <v>49</v>
      </c>
      <c r="E15" s="1" t="s">
        <v>50</v>
      </c>
      <c r="F15" s="1">
        <v>6</v>
      </c>
      <c r="G15" s="1"/>
      <c r="H15" s="1"/>
    </row>
    <row r="16" spans="1:10" x14ac:dyDescent="0.25">
      <c r="A16" s="1">
        <v>15</v>
      </c>
      <c r="B16" s="1" t="s">
        <v>51</v>
      </c>
      <c r="C16" s="1" t="s">
        <v>9</v>
      </c>
      <c r="D16" s="1" t="s">
        <v>52</v>
      </c>
      <c r="E16" s="1" t="s">
        <v>53</v>
      </c>
      <c r="F16" s="1">
        <v>6</v>
      </c>
      <c r="G16" s="1"/>
      <c r="H16" s="1"/>
    </row>
    <row r="17" spans="1:8" x14ac:dyDescent="0.25">
      <c r="A17" s="1">
        <v>16</v>
      </c>
      <c r="B17" s="1" t="s">
        <v>54</v>
      </c>
      <c r="C17" s="1" t="s">
        <v>9</v>
      </c>
      <c r="D17" s="1" t="s">
        <v>55</v>
      </c>
      <c r="E17" s="1" t="s">
        <v>56</v>
      </c>
      <c r="F17" s="1">
        <v>6</v>
      </c>
      <c r="G17" s="1"/>
      <c r="H17" s="1"/>
    </row>
    <row r="18" spans="1:8" x14ac:dyDescent="0.25">
      <c r="A18" s="1">
        <v>17</v>
      </c>
      <c r="B18" s="1" t="s">
        <v>57</v>
      </c>
      <c r="C18" s="1" t="s">
        <v>9</v>
      </c>
      <c r="D18" s="1" t="s">
        <v>58</v>
      </c>
      <c r="E18" s="1" t="s">
        <v>59</v>
      </c>
      <c r="F18" s="1">
        <v>6</v>
      </c>
      <c r="G18" s="1"/>
      <c r="H18" s="1"/>
    </row>
    <row r="19" spans="1:8" x14ac:dyDescent="0.25">
      <c r="A19" s="1">
        <v>18</v>
      </c>
      <c r="B19" s="5" t="s">
        <v>60</v>
      </c>
      <c r="C19" s="5" t="s">
        <v>9</v>
      </c>
      <c r="D19" s="5" t="s">
        <v>61</v>
      </c>
      <c r="E19" s="5" t="s">
        <v>62</v>
      </c>
      <c r="F19" s="1">
        <v>8</v>
      </c>
      <c r="G19" s="1"/>
      <c r="H19" s="1"/>
    </row>
    <row r="20" spans="1:8" x14ac:dyDescent="0.25">
      <c r="A20" s="1">
        <v>19</v>
      </c>
      <c r="B20" s="1" t="s">
        <v>63</v>
      </c>
      <c r="C20" s="1" t="s">
        <v>9</v>
      </c>
      <c r="D20" s="1" t="s">
        <v>64</v>
      </c>
      <c r="E20" s="1" t="s">
        <v>65</v>
      </c>
      <c r="F20" s="1">
        <v>5</v>
      </c>
      <c r="G20" s="1">
        <v>12</v>
      </c>
      <c r="H20" s="1"/>
    </row>
    <row r="21" spans="1:8" x14ac:dyDescent="0.25">
      <c r="A21" s="1">
        <v>20</v>
      </c>
      <c r="B21" s="1" t="s">
        <v>66</v>
      </c>
      <c r="C21" s="1" t="s">
        <v>67</v>
      </c>
      <c r="D21" s="1" t="s">
        <v>68</v>
      </c>
      <c r="E21" s="1" t="s">
        <v>69</v>
      </c>
      <c r="F21" s="1">
        <v>10</v>
      </c>
      <c r="G21" s="1"/>
      <c r="H21" s="1"/>
    </row>
    <row r="22" spans="1:8" x14ac:dyDescent="0.25">
      <c r="A22" s="1">
        <v>21</v>
      </c>
      <c r="B22" s="6" t="s">
        <v>70</v>
      </c>
      <c r="C22" s="6" t="s">
        <v>67</v>
      </c>
      <c r="D22" s="6" t="s">
        <v>71</v>
      </c>
      <c r="E22" s="6" t="s">
        <v>72</v>
      </c>
    </row>
    <row r="23" spans="1:8" x14ac:dyDescent="0.25">
      <c r="A23" s="1">
        <v>22</v>
      </c>
      <c r="B23" s="1" t="s">
        <v>73</v>
      </c>
      <c r="C23" s="1" t="s">
        <v>67</v>
      </c>
      <c r="D23" s="1" t="s">
        <v>74</v>
      </c>
      <c r="E23" s="1" t="s">
        <v>75</v>
      </c>
      <c r="F23" s="1">
        <v>11</v>
      </c>
      <c r="G23" s="1"/>
      <c r="H23" s="1"/>
    </row>
    <row r="24" spans="1:8" x14ac:dyDescent="0.25">
      <c r="A24" s="1">
        <v>23</v>
      </c>
      <c r="B24" s="1" t="s">
        <v>76</v>
      </c>
      <c r="C24" s="1" t="s">
        <v>67</v>
      </c>
      <c r="D24" s="1" t="s">
        <v>77</v>
      </c>
      <c r="E24" s="1" t="s">
        <v>78</v>
      </c>
      <c r="F24" s="1">
        <v>11</v>
      </c>
      <c r="G24" s="1"/>
      <c r="H24" s="1"/>
    </row>
    <row r="25" spans="1:8" x14ac:dyDescent="0.25">
      <c r="A25" s="1">
        <v>24</v>
      </c>
      <c r="B25" s="1" t="s">
        <v>79</v>
      </c>
      <c r="C25" s="1" t="s">
        <v>67</v>
      </c>
      <c r="D25" s="1" t="s">
        <v>80</v>
      </c>
      <c r="E25" s="1" t="s">
        <v>81</v>
      </c>
      <c r="F25" s="1">
        <v>11</v>
      </c>
      <c r="G25" s="1"/>
      <c r="H25" s="1"/>
    </row>
    <row r="26" spans="1:8" x14ac:dyDescent="0.25">
      <c r="A26" s="1">
        <v>25</v>
      </c>
      <c r="B26" s="1" t="s">
        <v>82</v>
      </c>
      <c r="C26" s="1" t="s">
        <v>67</v>
      </c>
      <c r="D26" s="1" t="s">
        <v>83</v>
      </c>
      <c r="E26" s="1" t="s">
        <v>84</v>
      </c>
      <c r="F26" s="1">
        <v>12</v>
      </c>
      <c r="G26" s="1"/>
      <c r="H26" s="1"/>
    </row>
    <row r="27" spans="1:8" x14ac:dyDescent="0.25">
      <c r="A27" s="1">
        <v>26</v>
      </c>
      <c r="B27" s="1" t="s">
        <v>85</v>
      </c>
      <c r="C27" s="1" t="s">
        <v>67</v>
      </c>
      <c r="D27" s="1" t="s">
        <v>86</v>
      </c>
      <c r="E27" s="1" t="s">
        <v>87</v>
      </c>
      <c r="F27" s="1">
        <v>12</v>
      </c>
      <c r="G27" s="1"/>
      <c r="H27" s="1"/>
    </row>
    <row r="29" spans="1:8" x14ac:dyDescent="0.25">
      <c r="B29" t="s">
        <v>88</v>
      </c>
    </row>
    <row r="30" spans="1:8" x14ac:dyDescent="0.25">
      <c r="B30" s="7" t="s">
        <v>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zoomScaleNormal="100" workbookViewId="0">
      <selection activeCell="D3" sqref="D3"/>
    </sheetView>
  </sheetViews>
  <sheetFormatPr defaultRowHeight="15" x14ac:dyDescent="0.25"/>
  <cols>
    <col min="1" max="1" width="29.7109375"/>
    <col min="2" max="2" width="62.140625"/>
    <col min="3" max="3" width="19.85546875"/>
    <col min="4" max="1025" width="9.28515625"/>
  </cols>
  <sheetData>
    <row r="1" spans="1:3" x14ac:dyDescent="0.25">
      <c r="A1" s="1" t="s">
        <v>0</v>
      </c>
      <c r="B1" s="1" t="s">
        <v>90</v>
      </c>
      <c r="C1" s="1" t="s">
        <v>91</v>
      </c>
    </row>
    <row r="2" spans="1:3" ht="75" x14ac:dyDescent="0.25">
      <c r="A2" s="1">
        <v>1</v>
      </c>
      <c r="B2" s="8" t="s">
        <v>92</v>
      </c>
      <c r="C2" s="8" t="s">
        <v>93</v>
      </c>
    </row>
    <row r="3" spans="1:3" ht="60" x14ac:dyDescent="0.25">
      <c r="A3" s="1">
        <v>2</v>
      </c>
      <c r="B3" s="8" t="s">
        <v>94</v>
      </c>
      <c r="C3" s="8" t="s">
        <v>95</v>
      </c>
    </row>
    <row r="4" spans="1:3" ht="60" x14ac:dyDescent="0.25">
      <c r="A4" s="1">
        <v>3</v>
      </c>
      <c r="B4" s="8" t="s">
        <v>96</v>
      </c>
      <c r="C4" s="8" t="s">
        <v>97</v>
      </c>
    </row>
    <row r="5" spans="1:3" ht="45" x14ac:dyDescent="0.25">
      <c r="A5" s="1">
        <v>4</v>
      </c>
      <c r="B5" s="8" t="s">
        <v>98</v>
      </c>
      <c r="C5" s="8" t="s">
        <v>99</v>
      </c>
    </row>
    <row r="6" spans="1:3" ht="30" x14ac:dyDescent="0.25">
      <c r="A6" s="1">
        <v>5</v>
      </c>
      <c r="B6" s="8" t="s">
        <v>100</v>
      </c>
      <c r="C6" s="8"/>
    </row>
    <row r="7" spans="1:3" ht="30" x14ac:dyDescent="0.25">
      <c r="A7" s="1">
        <v>6</v>
      </c>
      <c r="B7" s="8" t="s">
        <v>101</v>
      </c>
      <c r="C7" s="8"/>
    </row>
    <row r="8" spans="1:3" ht="45" x14ac:dyDescent="0.25">
      <c r="A8" s="1">
        <v>7</v>
      </c>
      <c r="B8" s="8" t="s">
        <v>102</v>
      </c>
      <c r="C8" s="8"/>
    </row>
    <row r="9" spans="1:3" x14ac:dyDescent="0.25">
      <c r="A9" s="1">
        <v>8</v>
      </c>
      <c r="B9" s="8" t="s">
        <v>103</v>
      </c>
      <c r="C9" s="8"/>
    </row>
    <row r="10" spans="1:3" ht="30" x14ac:dyDescent="0.25">
      <c r="A10" s="1">
        <v>9</v>
      </c>
      <c r="B10" s="8" t="s">
        <v>104</v>
      </c>
      <c r="C10" s="8"/>
    </row>
    <row r="11" spans="1:3" ht="45" x14ac:dyDescent="0.25">
      <c r="A11" s="1">
        <v>10</v>
      </c>
      <c r="B11" s="8" t="s">
        <v>105</v>
      </c>
      <c r="C11" s="8"/>
    </row>
    <row r="12" spans="1:3" ht="30" x14ac:dyDescent="0.25">
      <c r="A12" s="1">
        <v>11</v>
      </c>
      <c r="B12" s="8" t="s">
        <v>106</v>
      </c>
      <c r="C12" s="8" t="s">
        <v>107</v>
      </c>
    </row>
    <row r="13" spans="1:3" ht="45" x14ac:dyDescent="0.25">
      <c r="A13" s="1">
        <v>12</v>
      </c>
      <c r="B13" s="8" t="s">
        <v>108</v>
      </c>
      <c r="C13" s="8" t="s">
        <v>109</v>
      </c>
    </row>
    <row r="14" spans="1:3" ht="60" x14ac:dyDescent="0.25">
      <c r="A14" s="1">
        <v>13</v>
      </c>
      <c r="B14" s="8" t="s">
        <v>110</v>
      </c>
      <c r="C14" s="8"/>
    </row>
    <row r="15" spans="1:3" ht="45" x14ac:dyDescent="0.25">
      <c r="A15" s="1">
        <v>14</v>
      </c>
      <c r="B15" s="8" t="s">
        <v>111</v>
      </c>
      <c r="C15" s="8" t="s">
        <v>109</v>
      </c>
    </row>
    <row r="16" spans="1:3" ht="60" x14ac:dyDescent="0.25">
      <c r="A16" s="1">
        <v>15</v>
      </c>
      <c r="B16" s="8" t="s">
        <v>112</v>
      </c>
      <c r="C16" s="8" t="s">
        <v>113</v>
      </c>
    </row>
    <row r="17" spans="1:3" ht="30" x14ac:dyDescent="0.25">
      <c r="A17" s="1">
        <v>16</v>
      </c>
      <c r="B17" s="8" t="s">
        <v>114</v>
      </c>
      <c r="C17" s="8" t="s">
        <v>113</v>
      </c>
    </row>
    <row r="18" spans="1:3" ht="45" x14ac:dyDescent="0.25">
      <c r="A18" s="1">
        <v>17</v>
      </c>
      <c r="B18" s="8" t="s">
        <v>115</v>
      </c>
      <c r="C18" s="8" t="s">
        <v>113</v>
      </c>
    </row>
    <row r="19" spans="1:3" ht="45" x14ac:dyDescent="0.25">
      <c r="A19" s="1">
        <v>18</v>
      </c>
      <c r="B19" s="8" t="s">
        <v>116</v>
      </c>
      <c r="C19" s="8" t="s">
        <v>113</v>
      </c>
    </row>
    <row r="20" spans="1:3" ht="30" x14ac:dyDescent="0.25">
      <c r="A20" s="1">
        <v>19</v>
      </c>
      <c r="B20" s="8" t="s">
        <v>117</v>
      </c>
      <c r="C20" s="8" t="s">
        <v>118</v>
      </c>
    </row>
    <row r="21" spans="1:3" x14ac:dyDescent="0.25">
      <c r="A21" s="1">
        <v>20</v>
      </c>
      <c r="B21" s="8"/>
      <c r="C21" s="8"/>
    </row>
    <row r="22" spans="1:3" x14ac:dyDescent="0.25">
      <c r="A22" s="1">
        <v>21</v>
      </c>
      <c r="B22" s="8"/>
      <c r="C22" s="8"/>
    </row>
    <row r="23" spans="1:3" x14ac:dyDescent="0.25">
      <c r="A23" s="1">
        <v>22</v>
      </c>
      <c r="B23" s="8"/>
      <c r="C23" s="8"/>
    </row>
    <row r="24" spans="1:3" x14ac:dyDescent="0.25">
      <c r="A24" s="5">
        <v>23</v>
      </c>
      <c r="B24" s="8"/>
      <c r="C24" s="8"/>
    </row>
    <row r="25" spans="1:3" x14ac:dyDescent="0.25">
      <c r="A25" s="5">
        <v>24</v>
      </c>
      <c r="B25" s="8"/>
      <c r="C25" s="8"/>
    </row>
    <row r="26" spans="1:3" x14ac:dyDescent="0.25">
      <c r="A26" s="5">
        <v>25</v>
      </c>
      <c r="B26" s="8"/>
      <c r="C26" s="8"/>
    </row>
    <row r="27" spans="1:3" x14ac:dyDescent="0.25">
      <c r="A27" s="5">
        <v>26</v>
      </c>
      <c r="B27" s="8"/>
      <c r="C27" s="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>
      <selection activeCell="D21" sqref="D21"/>
    </sheetView>
  </sheetViews>
  <sheetFormatPr defaultRowHeight="15" x14ac:dyDescent="0.25"/>
  <cols>
    <col min="1" max="1" width="12.42578125"/>
    <col min="2" max="3" width="9.28515625"/>
    <col min="4" max="4" width="58.140625"/>
    <col min="5" max="1025" width="9.28515625"/>
  </cols>
  <sheetData>
    <row r="1" spans="1:7" x14ac:dyDescent="0.25">
      <c r="A1" t="s">
        <v>119</v>
      </c>
    </row>
    <row r="3" spans="1:7" x14ac:dyDescent="0.25">
      <c r="A3" t="s">
        <v>120</v>
      </c>
      <c r="B3" t="s">
        <v>121</v>
      </c>
      <c r="C3" t="s">
        <v>122</v>
      </c>
      <c r="D3" t="s">
        <v>123</v>
      </c>
    </row>
    <row r="4" spans="1:7" ht="15" customHeight="1" x14ac:dyDescent="0.25">
      <c r="B4" t="s">
        <v>8</v>
      </c>
      <c r="D4" t="s">
        <v>150</v>
      </c>
      <c r="E4" t="s">
        <v>124</v>
      </c>
      <c r="G4" t="s">
        <v>125</v>
      </c>
    </row>
    <row r="5" spans="1:7" ht="17.25" customHeight="1" x14ac:dyDescent="0.25">
      <c r="D5" t="s">
        <v>147</v>
      </c>
    </row>
    <row r="6" spans="1:7" ht="15.75" customHeight="1" x14ac:dyDescent="0.25">
      <c r="D6" t="s">
        <v>148</v>
      </c>
    </row>
    <row r="7" spans="1:7" ht="15.75" customHeight="1" x14ac:dyDescent="0.25">
      <c r="D7" t="s">
        <v>149</v>
      </c>
    </row>
    <row r="8" spans="1:7" ht="16.5" customHeight="1" x14ac:dyDescent="0.25">
      <c r="B8" t="s">
        <v>12</v>
      </c>
      <c r="D8" t="s">
        <v>151</v>
      </c>
      <c r="E8" t="s">
        <v>124</v>
      </c>
      <c r="G8" t="s">
        <v>126</v>
      </c>
    </row>
    <row r="9" spans="1:7" ht="15.75" customHeight="1" x14ac:dyDescent="0.25">
      <c r="D9" t="s">
        <v>148</v>
      </c>
    </row>
    <row r="10" spans="1:7" ht="15.75" customHeight="1" x14ac:dyDescent="0.25">
      <c r="D10" t="s">
        <v>149</v>
      </c>
    </row>
    <row r="11" spans="1:7" ht="62.25" customHeight="1" x14ac:dyDescent="0.25">
      <c r="A11" t="s">
        <v>160</v>
      </c>
      <c r="B11" t="s">
        <v>154</v>
      </c>
      <c r="D11" t="s">
        <v>156</v>
      </c>
      <c r="E11" t="s">
        <v>127</v>
      </c>
    </row>
    <row r="12" spans="1:7" x14ac:dyDescent="0.25">
      <c r="D12" t="s">
        <v>152</v>
      </c>
    </row>
    <row r="13" spans="1:7" x14ac:dyDescent="0.25">
      <c r="D13" t="s">
        <v>158</v>
      </c>
    </row>
    <row r="14" spans="1:7" x14ac:dyDescent="0.25">
      <c r="D14" t="s">
        <v>157</v>
      </c>
    </row>
    <row r="15" spans="1:7" x14ac:dyDescent="0.25">
      <c r="B15" t="s">
        <v>153</v>
      </c>
      <c r="D15" t="s">
        <v>159</v>
      </c>
    </row>
    <row r="16" spans="1:7" x14ac:dyDescent="0.25">
      <c r="D16" t="s">
        <v>161</v>
      </c>
    </row>
    <row r="17" spans="2:4" x14ac:dyDescent="0.25">
      <c r="D17" t="s">
        <v>162</v>
      </c>
    </row>
    <row r="18" spans="2:4" x14ac:dyDescent="0.25">
      <c r="B18" t="s">
        <v>155</v>
      </c>
      <c r="D18" t="s">
        <v>163</v>
      </c>
    </row>
    <row r="19" spans="2:4" x14ac:dyDescent="0.25">
      <c r="D19" t="s">
        <v>164</v>
      </c>
    </row>
    <row r="20" spans="2:4" x14ac:dyDescent="0.25">
      <c r="D20" t="s">
        <v>165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F12" sqref="F12"/>
    </sheetView>
  </sheetViews>
  <sheetFormatPr defaultRowHeight="15" x14ac:dyDescent="0.25"/>
  <cols>
    <col min="2" max="2" width="14.140625" bestFit="1" customWidth="1"/>
    <col min="3" max="3" width="20.85546875" bestFit="1" customWidth="1"/>
    <col min="4" max="4" width="11.28515625" bestFit="1" customWidth="1"/>
    <col min="13" max="13" width="20.85546875" bestFit="1" customWidth="1"/>
    <col min="14" max="14" width="11.5703125" bestFit="1" customWidth="1"/>
    <col min="15" max="15" width="15.140625" bestFit="1" customWidth="1"/>
    <col min="16" max="16" width="15.7109375" bestFit="1" customWidth="1"/>
  </cols>
  <sheetData>
    <row r="1" spans="1:16" x14ac:dyDescent="0.25">
      <c r="E1" s="16" t="s">
        <v>171</v>
      </c>
      <c r="F1" s="16"/>
      <c r="G1" s="16"/>
      <c r="H1" s="16"/>
      <c r="I1" s="16"/>
      <c r="J1" s="16"/>
      <c r="K1" s="16"/>
      <c r="N1" t="s">
        <v>6</v>
      </c>
      <c r="O1" t="s">
        <v>189</v>
      </c>
    </row>
    <row r="2" spans="1:16" x14ac:dyDescent="0.25">
      <c r="A2" s="12" t="s">
        <v>167</v>
      </c>
      <c r="B2" s="11" t="s">
        <v>169</v>
      </c>
      <c r="C2" s="14" t="s">
        <v>168</v>
      </c>
      <c r="D2" t="s">
        <v>170</v>
      </c>
      <c r="E2" t="s">
        <v>172</v>
      </c>
      <c r="F2" t="s">
        <v>173</v>
      </c>
      <c r="G2" t="s">
        <v>174</v>
      </c>
      <c r="H2" t="s">
        <v>176</v>
      </c>
      <c r="I2" t="s">
        <v>175</v>
      </c>
      <c r="J2" t="s">
        <v>177</v>
      </c>
      <c r="K2" t="s">
        <v>178</v>
      </c>
      <c r="N2">
        <v>67</v>
      </c>
      <c r="O2" t="s">
        <v>190</v>
      </c>
      <c r="P2" t="s">
        <v>191</v>
      </c>
    </row>
    <row r="3" spans="1:16" x14ac:dyDescent="0.25">
      <c r="A3" s="12">
        <v>1</v>
      </c>
      <c r="B3" s="11" t="s">
        <v>8</v>
      </c>
      <c r="C3" s="14" t="s">
        <v>150</v>
      </c>
      <c r="D3" t="s">
        <v>124</v>
      </c>
      <c r="E3">
        <v>2.5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O3" t="s">
        <v>196</v>
      </c>
    </row>
    <row r="4" spans="1:16" x14ac:dyDescent="0.25">
      <c r="A4" s="12"/>
      <c r="B4" s="11"/>
      <c r="C4" s="14" t="s">
        <v>179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O4" t="s">
        <v>197</v>
      </c>
      <c r="P4" t="s">
        <v>198</v>
      </c>
    </row>
    <row r="5" spans="1:16" x14ac:dyDescent="0.25">
      <c r="A5" s="12"/>
      <c r="B5" s="11"/>
      <c r="C5" s="14" t="s">
        <v>180</v>
      </c>
      <c r="E5">
        <v>3.5</v>
      </c>
      <c r="F5">
        <v>3.5</v>
      </c>
      <c r="G5">
        <v>2.5</v>
      </c>
      <c r="H5">
        <v>2.5</v>
      </c>
      <c r="I5">
        <v>2.5</v>
      </c>
      <c r="J5">
        <v>2.5</v>
      </c>
      <c r="K5">
        <v>2.5</v>
      </c>
    </row>
    <row r="6" spans="1:16" x14ac:dyDescent="0.25">
      <c r="A6" s="12"/>
      <c r="B6" s="11"/>
      <c r="C6" s="14" t="s">
        <v>149</v>
      </c>
      <c r="E6">
        <v>2.5</v>
      </c>
      <c r="F6">
        <v>2.5</v>
      </c>
      <c r="G6">
        <v>0</v>
      </c>
      <c r="H6">
        <v>0</v>
      </c>
      <c r="I6">
        <v>0</v>
      </c>
      <c r="J6">
        <v>0</v>
      </c>
      <c r="K6">
        <v>0</v>
      </c>
      <c r="M6" t="s">
        <v>192</v>
      </c>
      <c r="N6">
        <v>13</v>
      </c>
      <c r="O6">
        <f>13*1.194</f>
        <v>15.521999999999998</v>
      </c>
    </row>
    <row r="7" spans="1:16" x14ac:dyDescent="0.25">
      <c r="A7" s="12"/>
      <c r="B7" s="11" t="s">
        <v>12</v>
      </c>
      <c r="C7" s="14" t="s">
        <v>151</v>
      </c>
      <c r="D7" t="s">
        <v>124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 t="s">
        <v>193</v>
      </c>
      <c r="N7">
        <v>19</v>
      </c>
      <c r="O7">
        <f>19*1.194</f>
        <v>22.686</v>
      </c>
    </row>
    <row r="8" spans="1:16" x14ac:dyDescent="0.25">
      <c r="A8" s="12"/>
      <c r="B8" s="11"/>
      <c r="C8" s="14" t="s">
        <v>180</v>
      </c>
      <c r="E8">
        <v>2.5</v>
      </c>
      <c r="F8">
        <v>2.5</v>
      </c>
      <c r="G8">
        <v>2.5</v>
      </c>
      <c r="H8">
        <v>2.5</v>
      </c>
      <c r="I8">
        <v>2.5</v>
      </c>
      <c r="J8">
        <v>2.5</v>
      </c>
      <c r="K8">
        <v>2.5</v>
      </c>
      <c r="M8" t="s">
        <v>194</v>
      </c>
      <c r="N8">
        <v>9</v>
      </c>
      <c r="O8">
        <f>9*1.194</f>
        <v>10.745999999999999</v>
      </c>
    </row>
    <row r="9" spans="1:16" x14ac:dyDescent="0.25">
      <c r="A9" s="12"/>
      <c r="B9" s="11"/>
      <c r="C9" s="14" t="s">
        <v>149</v>
      </c>
      <c r="E9">
        <v>2.5</v>
      </c>
      <c r="F9">
        <v>2.5</v>
      </c>
      <c r="G9">
        <v>0</v>
      </c>
      <c r="H9">
        <v>0</v>
      </c>
      <c r="I9">
        <v>0</v>
      </c>
      <c r="J9">
        <v>0</v>
      </c>
      <c r="K9">
        <v>0</v>
      </c>
      <c r="M9" t="s">
        <v>195</v>
      </c>
      <c r="N9">
        <v>26</v>
      </c>
      <c r="O9">
        <f>26*1.194</f>
        <v>31.043999999999997</v>
      </c>
    </row>
    <row r="10" spans="1:16" x14ac:dyDescent="0.25">
      <c r="A10" s="12"/>
      <c r="B10" s="11"/>
      <c r="C10" s="14"/>
    </row>
    <row r="11" spans="1:16" x14ac:dyDescent="0.25">
      <c r="A11" s="13">
        <v>2</v>
      </c>
      <c r="B11" s="15" t="s">
        <v>181</v>
      </c>
      <c r="C11" s="10" t="s">
        <v>182</v>
      </c>
      <c r="D11" t="s">
        <v>127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 t="s">
        <v>150</v>
      </c>
      <c r="N11">
        <v>2</v>
      </c>
      <c r="O11">
        <f>N11*1.194</f>
        <v>2.3879999999999999</v>
      </c>
    </row>
    <row r="12" spans="1:16" x14ac:dyDescent="0.25">
      <c r="A12" s="13"/>
      <c r="B12" s="15"/>
      <c r="C12" s="10" t="s">
        <v>183</v>
      </c>
      <c r="E12">
        <v>12</v>
      </c>
      <c r="M12" t="s">
        <v>179</v>
      </c>
      <c r="N12">
        <v>1</v>
      </c>
      <c r="O12">
        <f t="shared" ref="O12:O28" si="0">N12*1.194</f>
        <v>1.194</v>
      </c>
    </row>
    <row r="13" spans="1:16" x14ac:dyDescent="0.25">
      <c r="A13" s="13"/>
      <c r="B13" s="15"/>
      <c r="C13" s="10" t="s">
        <v>184</v>
      </c>
      <c r="E13">
        <v>2.5</v>
      </c>
      <c r="M13" t="s">
        <v>180</v>
      </c>
      <c r="N13">
        <v>3</v>
      </c>
      <c r="O13">
        <f t="shared" si="0"/>
        <v>3.5819999999999999</v>
      </c>
    </row>
    <row r="14" spans="1:16" x14ac:dyDescent="0.25">
      <c r="A14" s="13"/>
      <c r="B14" s="15"/>
      <c r="C14" s="10" t="s">
        <v>185</v>
      </c>
      <c r="E14">
        <v>2.5</v>
      </c>
      <c r="M14" t="s">
        <v>149</v>
      </c>
      <c r="N14">
        <v>2</v>
      </c>
      <c r="O14">
        <f t="shared" si="0"/>
        <v>2.3879999999999999</v>
      </c>
    </row>
    <row r="15" spans="1:16" x14ac:dyDescent="0.25">
      <c r="A15" s="13"/>
      <c r="B15" s="15" t="s">
        <v>153</v>
      </c>
      <c r="C15" s="10" t="s">
        <v>159</v>
      </c>
      <c r="E15">
        <v>1</v>
      </c>
      <c r="M15" t="s">
        <v>151</v>
      </c>
      <c r="N15">
        <v>1</v>
      </c>
      <c r="O15">
        <f t="shared" si="0"/>
        <v>1.194</v>
      </c>
    </row>
    <row r="16" spans="1:16" x14ac:dyDescent="0.25">
      <c r="A16" s="13"/>
      <c r="B16" s="15"/>
      <c r="C16" s="10" t="s">
        <v>186</v>
      </c>
      <c r="E16">
        <v>1</v>
      </c>
      <c r="M16" t="s">
        <v>180</v>
      </c>
      <c r="N16">
        <v>2</v>
      </c>
      <c r="O16">
        <f t="shared" si="0"/>
        <v>2.3879999999999999</v>
      </c>
    </row>
    <row r="17" spans="1:15" x14ac:dyDescent="0.25">
      <c r="A17" s="13"/>
      <c r="B17" s="15"/>
      <c r="C17" s="10" t="s">
        <v>162</v>
      </c>
      <c r="E17">
        <v>1</v>
      </c>
      <c r="M17" t="s">
        <v>149</v>
      </c>
      <c r="N17">
        <v>2</v>
      </c>
      <c r="O17">
        <f t="shared" si="0"/>
        <v>2.3879999999999999</v>
      </c>
    </row>
    <row r="18" spans="1:15" x14ac:dyDescent="0.25">
      <c r="A18" s="13"/>
      <c r="B18" s="15" t="s">
        <v>155</v>
      </c>
      <c r="C18" s="10" t="s">
        <v>163</v>
      </c>
      <c r="E18">
        <v>1</v>
      </c>
    </row>
    <row r="19" spans="1:15" x14ac:dyDescent="0.25">
      <c r="A19" s="13"/>
      <c r="B19" s="15"/>
      <c r="C19" s="10" t="s">
        <v>187</v>
      </c>
      <c r="E19">
        <v>1</v>
      </c>
      <c r="M19" t="s">
        <v>182</v>
      </c>
      <c r="N19">
        <v>1</v>
      </c>
      <c r="O19">
        <f t="shared" si="0"/>
        <v>1.194</v>
      </c>
    </row>
    <row r="20" spans="1:15" x14ac:dyDescent="0.25">
      <c r="A20" s="13"/>
      <c r="B20" s="15"/>
      <c r="C20" s="10" t="s">
        <v>188</v>
      </c>
      <c r="E20">
        <v>1</v>
      </c>
      <c r="M20" t="s">
        <v>183</v>
      </c>
      <c r="N20">
        <v>10</v>
      </c>
      <c r="O20">
        <f t="shared" si="0"/>
        <v>11.94</v>
      </c>
    </row>
    <row r="21" spans="1:15" x14ac:dyDescent="0.25">
      <c r="M21" t="s">
        <v>184</v>
      </c>
      <c r="N21">
        <v>2</v>
      </c>
      <c r="O21">
        <f t="shared" si="0"/>
        <v>2.3879999999999999</v>
      </c>
    </row>
    <row r="22" spans="1:15" x14ac:dyDescent="0.25">
      <c r="M22" t="s">
        <v>185</v>
      </c>
      <c r="N22">
        <v>2</v>
      </c>
      <c r="O22">
        <f t="shared" si="0"/>
        <v>2.3879999999999999</v>
      </c>
    </row>
    <row r="23" spans="1:15" x14ac:dyDescent="0.25">
      <c r="M23" t="s">
        <v>159</v>
      </c>
      <c r="N23">
        <v>1</v>
      </c>
      <c r="O23">
        <f t="shared" si="0"/>
        <v>1.194</v>
      </c>
    </row>
    <row r="24" spans="1:15" x14ac:dyDescent="0.25">
      <c r="M24" t="s">
        <v>186</v>
      </c>
      <c r="N24">
        <v>1</v>
      </c>
      <c r="O24">
        <f t="shared" si="0"/>
        <v>1.194</v>
      </c>
    </row>
    <row r="25" spans="1:15" x14ac:dyDescent="0.25">
      <c r="M25" t="s">
        <v>162</v>
      </c>
      <c r="N25">
        <v>1</v>
      </c>
      <c r="O25">
        <f t="shared" si="0"/>
        <v>1.194</v>
      </c>
    </row>
    <row r="26" spans="1:15" x14ac:dyDescent="0.25">
      <c r="M26" t="s">
        <v>163</v>
      </c>
      <c r="N26">
        <v>1</v>
      </c>
      <c r="O26">
        <f t="shared" si="0"/>
        <v>1.194</v>
      </c>
    </row>
    <row r="27" spans="1:15" x14ac:dyDescent="0.25">
      <c r="M27" t="s">
        <v>187</v>
      </c>
      <c r="N27">
        <v>1</v>
      </c>
      <c r="O27">
        <f t="shared" si="0"/>
        <v>1.194</v>
      </c>
    </row>
    <row r="28" spans="1:15" x14ac:dyDescent="0.25">
      <c r="M28" t="s">
        <v>188</v>
      </c>
      <c r="N28">
        <v>1</v>
      </c>
      <c r="O28">
        <f t="shared" si="0"/>
        <v>1.194</v>
      </c>
    </row>
  </sheetData>
  <mergeCells count="1">
    <mergeCell ref="E1:K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Normal="100" workbookViewId="0">
      <selection activeCell="D6" sqref="D6"/>
    </sheetView>
  </sheetViews>
  <sheetFormatPr defaultRowHeight="15" x14ac:dyDescent="0.25"/>
  <cols>
    <col min="1" max="1" width="17.42578125"/>
    <col min="2" max="1025" width="9.28515625"/>
  </cols>
  <sheetData>
    <row r="1" spans="1:4" x14ac:dyDescent="0.25">
      <c r="B1" t="s">
        <v>128</v>
      </c>
      <c r="D1" t="s">
        <v>145</v>
      </c>
    </row>
    <row r="2" spans="1:4" x14ac:dyDescent="0.25">
      <c r="A2" t="s">
        <v>129</v>
      </c>
      <c r="B2" t="s">
        <v>130</v>
      </c>
      <c r="D2" t="s">
        <v>127</v>
      </c>
    </row>
    <row r="3" spans="1:4" x14ac:dyDescent="0.25">
      <c r="A3" t="s">
        <v>131</v>
      </c>
      <c r="B3" t="s">
        <v>124</v>
      </c>
      <c r="D3" t="s">
        <v>133</v>
      </c>
    </row>
    <row r="4" spans="1:4" x14ac:dyDescent="0.25">
      <c r="A4" t="s">
        <v>132</v>
      </c>
      <c r="B4" t="s">
        <v>133</v>
      </c>
      <c r="D4" t="s">
        <v>146</v>
      </c>
    </row>
    <row r="5" spans="1:4" x14ac:dyDescent="0.25">
      <c r="A5" t="s">
        <v>134</v>
      </c>
      <c r="B5" t="s">
        <v>127</v>
      </c>
      <c r="D5" t="s">
        <v>130</v>
      </c>
    </row>
    <row r="7" spans="1:4" x14ac:dyDescent="0.25">
      <c r="A7" t="s">
        <v>135</v>
      </c>
    </row>
    <row r="8" spans="1:4" x14ac:dyDescent="0.25">
      <c r="A8" s="9">
        <v>0.45833333333333298</v>
      </c>
      <c r="B8" t="s">
        <v>136</v>
      </c>
    </row>
    <row r="9" spans="1:4" x14ac:dyDescent="0.25">
      <c r="A9" s="9">
        <v>0.35416666666666702</v>
      </c>
      <c r="B9" t="s">
        <v>137</v>
      </c>
    </row>
    <row r="10" spans="1:4" x14ac:dyDescent="0.25">
      <c r="A10" t="s">
        <v>138</v>
      </c>
    </row>
    <row r="11" spans="1:4" x14ac:dyDescent="0.25">
      <c r="A11" t="s">
        <v>139</v>
      </c>
    </row>
    <row r="12" spans="1:4" x14ac:dyDescent="0.25">
      <c r="A12" t="s">
        <v>140</v>
      </c>
    </row>
    <row r="15" spans="1:4" x14ac:dyDescent="0.25">
      <c r="A15" t="s">
        <v>141</v>
      </c>
    </row>
    <row r="16" spans="1:4" x14ac:dyDescent="0.25">
      <c r="A16" t="s">
        <v>142</v>
      </c>
    </row>
    <row r="17" spans="1:1" x14ac:dyDescent="0.25">
      <c r="A17" t="s">
        <v>143</v>
      </c>
    </row>
    <row r="18" spans="1:1" x14ac:dyDescent="0.25">
      <c r="A18" t="s">
        <v>144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Product Backlog</vt:lpstr>
      <vt:lpstr>Details</vt:lpstr>
      <vt:lpstr>Tasks</vt:lpstr>
      <vt:lpstr>Sprint Backlog</vt:lpstr>
      <vt:lpstr>Team Roles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Richárd Retezi</cp:lastModifiedBy>
  <cp:revision>2</cp:revision>
  <dcterms:created xsi:type="dcterms:W3CDTF">2006-09-16T00:00:00Z</dcterms:created>
  <dcterms:modified xsi:type="dcterms:W3CDTF">2015-11-25T22:45:04Z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