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:\Universities\University of Illinois Urbana-Champaign\Research\TaneteData\"/>
    </mc:Choice>
  </mc:AlternateContent>
  <xr:revisionPtr revIDLastSave="0" documentId="13_ncr:1_{3145A78F-2DB1-4D56-B14D-EE8BE16546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L3" i="1"/>
  <c r="L61" i="1"/>
  <c r="M61" i="1"/>
  <c r="N61" i="1"/>
  <c r="R61" i="1"/>
  <c r="S61" i="1"/>
  <c r="J61" i="1"/>
  <c r="L58" i="1"/>
  <c r="M58" i="1"/>
  <c r="N58" i="1"/>
  <c r="R58" i="1"/>
  <c r="S58" i="1"/>
  <c r="J58" i="1"/>
  <c r="L55" i="1"/>
  <c r="M55" i="1"/>
  <c r="N55" i="1"/>
  <c r="R55" i="1"/>
  <c r="S55" i="1"/>
  <c r="J55" i="1"/>
  <c r="L52" i="1"/>
  <c r="M52" i="1"/>
  <c r="N52" i="1"/>
  <c r="R52" i="1"/>
  <c r="S52" i="1"/>
  <c r="J52" i="1"/>
  <c r="L49" i="1"/>
  <c r="M49" i="1"/>
  <c r="N49" i="1"/>
  <c r="R49" i="1"/>
  <c r="S49" i="1"/>
  <c r="J49" i="1"/>
  <c r="L46" i="1"/>
  <c r="M46" i="1"/>
  <c r="N46" i="1"/>
  <c r="R46" i="1"/>
  <c r="S46" i="1"/>
  <c r="J46" i="1"/>
  <c r="L43" i="1"/>
  <c r="M43" i="1"/>
  <c r="N43" i="1"/>
  <c r="R43" i="1"/>
  <c r="S43" i="1"/>
  <c r="J43" i="1"/>
  <c r="L40" i="1"/>
  <c r="M40" i="1"/>
  <c r="N40" i="1"/>
  <c r="R40" i="1"/>
  <c r="S40" i="1"/>
  <c r="J40" i="1"/>
  <c r="L37" i="1"/>
  <c r="M37" i="1"/>
  <c r="N37" i="1"/>
  <c r="R37" i="1"/>
  <c r="S37" i="1"/>
  <c r="J37" i="1"/>
  <c r="L34" i="1"/>
  <c r="M34" i="1"/>
  <c r="N34" i="1"/>
  <c r="R34" i="1"/>
  <c r="S34" i="1"/>
  <c r="J34" i="1"/>
  <c r="J28" i="1"/>
  <c r="J31" i="1"/>
  <c r="N31" i="1"/>
  <c r="L31" i="1"/>
  <c r="M31" i="1"/>
  <c r="R31" i="1"/>
  <c r="S31" i="1"/>
  <c r="J25" i="1"/>
  <c r="J16" i="1"/>
  <c r="L28" i="1"/>
  <c r="M28" i="1"/>
  <c r="N28" i="1"/>
  <c r="R28" i="1"/>
  <c r="S28" i="1"/>
  <c r="L25" i="1"/>
  <c r="M25" i="1"/>
  <c r="N25" i="1"/>
  <c r="R25" i="1"/>
  <c r="S25" i="1"/>
  <c r="L22" i="1"/>
  <c r="M22" i="1"/>
  <c r="N22" i="1"/>
  <c r="R22" i="1"/>
  <c r="S22" i="1"/>
  <c r="J22" i="1"/>
  <c r="S19" i="1"/>
  <c r="R19" i="1"/>
  <c r="L19" i="1"/>
  <c r="M19" i="1"/>
  <c r="N19" i="1"/>
  <c r="J19" i="1"/>
  <c r="S16" i="1"/>
  <c r="N16" i="1"/>
  <c r="R16" i="1"/>
  <c r="M16" i="1"/>
  <c r="L16" i="1"/>
  <c r="M3" i="1"/>
  <c r="J3" i="1"/>
  <c r="S3" i="1"/>
  <c r="N3" i="1"/>
</calcChain>
</file>

<file path=xl/sharedStrings.xml><?xml version="1.0" encoding="utf-8"?>
<sst xmlns="http://schemas.openxmlformats.org/spreadsheetml/2006/main" count="35" uniqueCount="30">
  <si>
    <t>Year</t>
  </si>
  <si>
    <t>Month</t>
  </si>
  <si>
    <t>Day</t>
  </si>
  <si>
    <t>Hour</t>
  </si>
  <si>
    <t>Minute</t>
  </si>
  <si>
    <t>Sec</t>
  </si>
  <si>
    <t>e</t>
  </si>
  <si>
    <t>QR</t>
  </si>
  <si>
    <t>i</t>
  </si>
  <si>
    <t>Omega</t>
  </si>
  <si>
    <t>omega</t>
  </si>
  <si>
    <t>Tp</t>
  </si>
  <si>
    <t>N</t>
  </si>
  <si>
    <t>Ma</t>
  </si>
  <si>
    <t>Theta</t>
  </si>
  <si>
    <t>a</t>
  </si>
  <si>
    <t xml:space="preserve">AD </t>
  </si>
  <si>
    <t>PR</t>
  </si>
  <si>
    <t>eps</t>
  </si>
  <si>
    <t>Earth</t>
  </si>
  <si>
    <t>Tanete</t>
  </si>
  <si>
    <t>In</t>
  </si>
  <si>
    <t>Ec</t>
  </si>
  <si>
    <t>0.3=&lt; e&lt;=0.5</t>
  </si>
  <si>
    <t>in</t>
  </si>
  <si>
    <t>700 AU</t>
  </si>
  <si>
    <t>10&lt;i&lt;30 (20 prefered)</t>
  </si>
  <si>
    <t>M = 10 M_e</t>
  </si>
  <si>
    <t>OM</t>
  </si>
  <si>
    <t>Predicted Planet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</si>
</sst>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>
    <font>
      <sz val="11"/>
      <color theme="1"/>
      <name val="Calibri"/>
      <family val="2"/>
      <scheme val="minor"/>
    </font>
    <font>
      <sz val="12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1"/>
  <sheetViews>
    <sheetView tabSelected="1" workbookViewId="0">
      <selection activeCell="S12" sqref="S12"/>
    </sheetView>
  </sheetViews>
  <sheetFormatPr defaultRowHeight="15"/>
  <cols>
    <col min="10" max="10" width="15.5703125" bestFit="1" customWidth="1"/>
    <col min="12" max="13" width="12" bestFit="1" customWidth="1"/>
    <col min="19" max="19" width="12" bestFit="1" customWidth="1"/>
    <col min="26" max="26" width="12" bestFit="1" customWidth="1"/>
    <col min="30" max="30" width="17.42578125" bestFit="1" customWidth="1"/>
    <col min="32" max="32" width="20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s="2" t="s">
        <v>7</v>
      </c>
      <c r="L1" s="2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Z1" t="s">
        <v>21</v>
      </c>
      <c r="AA1">
        <v>2.5000000000000001E-2</v>
      </c>
      <c r="AD1" t="s">
        <v>29</v>
      </c>
      <c r="AF1" t="s">
        <v>27</v>
      </c>
    </row>
    <row r="2" spans="1:32">
      <c r="A2">
        <v>2020</v>
      </c>
      <c r="B2" s="1">
        <v>5</v>
      </c>
      <c r="C2">
        <v>14</v>
      </c>
      <c r="D2">
        <v>1</v>
      </c>
      <c r="E2">
        <v>38</v>
      </c>
      <c r="F2">
        <v>49</v>
      </c>
      <c r="I2" t="s">
        <v>19</v>
      </c>
      <c r="J2" s="4">
        <v>1.7094976147246199E-2</v>
      </c>
      <c r="K2" s="5">
        <v>0.98278564816136105</v>
      </c>
      <c r="L2" s="5">
        <v>3.77474970765076E-3</v>
      </c>
      <c r="M2" s="5">
        <v>195.311111891059</v>
      </c>
      <c r="N2" s="5">
        <v>268.120506139376</v>
      </c>
      <c r="O2" s="5">
        <v>2458853.20506034</v>
      </c>
      <c r="P2" s="5">
        <v>0.98578873216100305</v>
      </c>
      <c r="Q2" s="5">
        <v>128.51105634677401</v>
      </c>
      <c r="R2" s="5">
        <v>130.02359003042901</v>
      </c>
      <c r="S2" s="5">
        <v>0.99987854809112198</v>
      </c>
      <c r="T2" s="5">
        <v>1.01697144802088</v>
      </c>
      <c r="U2" s="5">
        <v>365.18981020489298</v>
      </c>
      <c r="V2">
        <v>23.439291111199999</v>
      </c>
      <c r="Z2" t="s">
        <v>22</v>
      </c>
      <c r="AA2">
        <v>2.5000000000000001E-3</v>
      </c>
      <c r="AE2" t="s">
        <v>6</v>
      </c>
      <c r="AF2" t="s">
        <v>23</v>
      </c>
    </row>
    <row r="3" spans="1:32">
      <c r="A3">
        <v>2020</v>
      </c>
      <c r="B3" s="1">
        <v>5</v>
      </c>
      <c r="C3">
        <v>14</v>
      </c>
      <c r="D3">
        <v>16</v>
      </c>
      <c r="E3">
        <v>40</v>
      </c>
      <c r="F3">
        <v>11</v>
      </c>
      <c r="I3" t="s">
        <v>20</v>
      </c>
      <c r="J3">
        <f>J12</f>
        <v>9.3481513656228699E-2</v>
      </c>
      <c r="K3" s="5">
        <v>2.72155669481841</v>
      </c>
      <c r="L3" s="5">
        <f>L12</f>
        <v>28.838825357322801</v>
      </c>
      <c r="M3">
        <f>M12</f>
        <v>63.815568307677403</v>
      </c>
      <c r="N3">
        <f>N12</f>
        <v>146.599909882297</v>
      </c>
      <c r="O3" s="5">
        <v>2458637.9394147201</v>
      </c>
      <c r="P3" s="5">
        <v>0.18947110699967601</v>
      </c>
      <c r="Q3" s="5">
        <v>65.486772765470405</v>
      </c>
      <c r="R3">
        <f>R12</f>
        <v>75.674707378534904</v>
      </c>
      <c r="S3" s="5">
        <f>S12</f>
        <v>3.0022076061517202</v>
      </c>
      <c r="T3" s="5">
        <v>3.28285851748503</v>
      </c>
      <c r="U3" s="5">
        <v>1900.02584404921</v>
      </c>
      <c r="Z3" t="s">
        <v>15</v>
      </c>
      <c r="AA3">
        <v>2.5000000000000001E-3</v>
      </c>
      <c r="AE3" t="s">
        <v>24</v>
      </c>
      <c r="AF3" t="s">
        <v>26</v>
      </c>
    </row>
    <row r="4" spans="1:32">
      <c r="A4">
        <v>2020</v>
      </c>
      <c r="B4" s="1">
        <v>5</v>
      </c>
      <c r="C4">
        <v>14</v>
      </c>
      <c r="D4">
        <v>19</v>
      </c>
      <c r="E4">
        <v>5</v>
      </c>
      <c r="F4">
        <v>41</v>
      </c>
      <c r="Z4" t="s">
        <v>28</v>
      </c>
      <c r="AA4">
        <v>2.5000000000000001E-2</v>
      </c>
      <c r="AE4" t="s">
        <v>15</v>
      </c>
      <c r="AF4" t="s">
        <v>25</v>
      </c>
    </row>
    <row r="5" spans="1:32">
      <c r="A5">
        <v>2020</v>
      </c>
      <c r="B5" s="1">
        <v>5</v>
      </c>
      <c r="C5">
        <v>14</v>
      </c>
      <c r="D5">
        <v>21</v>
      </c>
      <c r="E5">
        <v>33</v>
      </c>
      <c r="F5">
        <v>48</v>
      </c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Z5" t="s">
        <v>10</v>
      </c>
      <c r="AA5">
        <v>2.5000000000000001E-2</v>
      </c>
      <c r="AC5">
        <v>5.0000000000000001E-3</v>
      </c>
    </row>
    <row r="6" spans="1:32">
      <c r="A6">
        <v>2020</v>
      </c>
      <c r="B6" s="1">
        <v>5</v>
      </c>
      <c r="C6">
        <v>16</v>
      </c>
      <c r="D6">
        <v>11</v>
      </c>
      <c r="E6">
        <v>7</v>
      </c>
      <c r="F6">
        <v>50</v>
      </c>
      <c r="Z6" t="s">
        <v>14</v>
      </c>
      <c r="AA6">
        <v>2.5000000000000001E-2</v>
      </c>
    </row>
    <row r="7" spans="1:32">
      <c r="A7">
        <v>2020</v>
      </c>
      <c r="B7" s="1">
        <v>5</v>
      </c>
      <c r="C7">
        <v>16</v>
      </c>
      <c r="D7">
        <v>13</v>
      </c>
      <c r="E7">
        <v>33</v>
      </c>
      <c r="F7">
        <v>20</v>
      </c>
    </row>
    <row r="8" spans="1:32">
      <c r="A8">
        <v>2020</v>
      </c>
      <c r="B8" s="1">
        <v>5</v>
      </c>
      <c r="C8">
        <v>16</v>
      </c>
      <c r="D8">
        <v>16</v>
      </c>
      <c r="E8">
        <v>0</v>
      </c>
      <c r="F8">
        <v>16</v>
      </c>
    </row>
    <row r="9" spans="1:32">
      <c r="A9">
        <v>2020</v>
      </c>
      <c r="B9" s="1">
        <v>5</v>
      </c>
      <c r="C9">
        <v>17</v>
      </c>
      <c r="D9">
        <v>6</v>
      </c>
      <c r="E9">
        <v>37</v>
      </c>
      <c r="F9">
        <v>36</v>
      </c>
      <c r="V9" s="5"/>
    </row>
    <row r="10" spans="1:32">
      <c r="A10">
        <v>2020</v>
      </c>
      <c r="B10" s="1">
        <v>5</v>
      </c>
      <c r="C10">
        <v>17</v>
      </c>
      <c r="D10">
        <v>9</v>
      </c>
      <c r="E10">
        <v>3</v>
      </c>
      <c r="F10">
        <v>6</v>
      </c>
      <c r="V10" s="5"/>
    </row>
    <row r="11" spans="1:32">
      <c r="A11">
        <v>2020</v>
      </c>
      <c r="B11" s="1">
        <v>5</v>
      </c>
      <c r="C11">
        <v>17</v>
      </c>
      <c r="D11">
        <v>11</v>
      </c>
      <c r="E11">
        <v>28</v>
      </c>
      <c r="F11">
        <v>36</v>
      </c>
    </row>
    <row r="12" spans="1:32">
      <c r="A12">
        <v>2020</v>
      </c>
      <c r="B12" s="1">
        <v>5</v>
      </c>
      <c r="C12">
        <v>18</v>
      </c>
      <c r="D12">
        <v>0</v>
      </c>
      <c r="E12">
        <v>45</v>
      </c>
      <c r="F12">
        <v>10</v>
      </c>
      <c r="J12" s="4">
        <v>9.3481513656228699E-2</v>
      </c>
      <c r="L12">
        <v>28.838825357322801</v>
      </c>
      <c r="M12" s="5">
        <v>63.815568307677403</v>
      </c>
      <c r="N12" s="5">
        <v>146.599909882297</v>
      </c>
      <c r="R12" s="5">
        <v>75.674707378534904</v>
      </c>
      <c r="S12" s="5">
        <v>3.0022076061517202</v>
      </c>
    </row>
    <row r="13" spans="1:32">
      <c r="A13">
        <v>2020</v>
      </c>
      <c r="B13" s="1">
        <v>5</v>
      </c>
      <c r="C13">
        <v>18</v>
      </c>
      <c r="D13">
        <v>3</v>
      </c>
      <c r="E13">
        <v>12</v>
      </c>
      <c r="F13">
        <v>5</v>
      </c>
    </row>
    <row r="14" spans="1:32">
      <c r="A14">
        <v>2020</v>
      </c>
      <c r="B14" s="1">
        <v>5</v>
      </c>
      <c r="C14">
        <v>18</v>
      </c>
      <c r="D14">
        <v>5</v>
      </c>
      <c r="E14">
        <v>37</v>
      </c>
      <c r="F14">
        <v>35</v>
      </c>
    </row>
    <row r="15" spans="1:32">
      <c r="A15">
        <v>2020</v>
      </c>
      <c r="B15" s="1">
        <v>5</v>
      </c>
      <c r="C15">
        <v>18</v>
      </c>
      <c r="D15">
        <v>21</v>
      </c>
      <c r="E15">
        <v>8</v>
      </c>
      <c r="F15">
        <v>37</v>
      </c>
      <c r="J15">
        <v>6.7348566351829994E-2</v>
      </c>
      <c r="L15">
        <v>27.3906367158833</v>
      </c>
      <c r="M15">
        <v>60.595743482603098</v>
      </c>
      <c r="N15">
        <v>149.06602123142801</v>
      </c>
      <c r="R15">
        <v>76.802185840352607</v>
      </c>
      <c r="S15">
        <v>3.0509395783939102</v>
      </c>
    </row>
    <row r="16" spans="1:32">
      <c r="A16">
        <v>2020</v>
      </c>
      <c r="B16" s="1">
        <v>5</v>
      </c>
      <c r="C16">
        <v>18</v>
      </c>
      <c r="D16">
        <v>23</v>
      </c>
      <c r="E16">
        <v>34</v>
      </c>
      <c r="F16">
        <v>10</v>
      </c>
      <c r="J16">
        <f>J12-J15</f>
        <v>2.6132947304398704E-2</v>
      </c>
      <c r="L16">
        <f>L12-L15</f>
        <v>1.4481886414395007</v>
      </c>
      <c r="M16">
        <f t="shared" ref="M16" si="0">M12-M15</f>
        <v>3.2198248250743049</v>
      </c>
      <c r="N16">
        <f>N12-N15</f>
        <v>-2.4661113491310118</v>
      </c>
      <c r="R16">
        <f>R12-R15</f>
        <v>-1.1274784618177023</v>
      </c>
      <c r="S16">
        <f>S12-S15</f>
        <v>-4.8731972242189947E-2</v>
      </c>
    </row>
    <row r="17" spans="1:19">
      <c r="A17">
        <v>2020</v>
      </c>
      <c r="B17" s="1">
        <v>5</v>
      </c>
      <c r="C17">
        <v>19</v>
      </c>
      <c r="D17">
        <v>1</v>
      </c>
      <c r="E17">
        <v>59</v>
      </c>
      <c r="F17">
        <v>40</v>
      </c>
    </row>
    <row r="18" spans="1:19">
      <c r="A18">
        <v>2020</v>
      </c>
      <c r="B18" s="1">
        <v>5</v>
      </c>
      <c r="C18">
        <v>20</v>
      </c>
      <c r="D18">
        <v>5</v>
      </c>
      <c r="E18">
        <v>36</v>
      </c>
      <c r="F18">
        <v>36</v>
      </c>
      <c r="J18">
        <v>5.4617745744549001E-2</v>
      </c>
      <c r="L18">
        <v>28.741103185881698</v>
      </c>
      <c r="M18">
        <v>63.796369877743302</v>
      </c>
      <c r="N18">
        <v>147.19721996562001</v>
      </c>
      <c r="R18">
        <v>75.344272231048507</v>
      </c>
      <c r="S18">
        <v>2.98011548904271</v>
      </c>
    </row>
    <row r="19" spans="1:19">
      <c r="A19">
        <v>2020</v>
      </c>
      <c r="B19" s="1">
        <v>5</v>
      </c>
      <c r="C19">
        <v>20</v>
      </c>
      <c r="D19">
        <v>8</v>
      </c>
      <c r="E19">
        <v>2</v>
      </c>
      <c r="F19">
        <v>6</v>
      </c>
      <c r="J19">
        <f>J12-J18</f>
        <v>3.8863767911679697E-2</v>
      </c>
      <c r="L19">
        <f t="shared" ref="L19:N19" si="1">L12-L18</f>
        <v>9.772217144110229E-2</v>
      </c>
      <c r="M19">
        <f t="shared" si="1"/>
        <v>1.9198429934100147E-2</v>
      </c>
      <c r="N19">
        <f t="shared" si="1"/>
        <v>-0.59731008332300917</v>
      </c>
      <c r="R19">
        <f>R12-R18</f>
        <v>0.3304351474863978</v>
      </c>
      <c r="S19">
        <f>S12-S18</f>
        <v>2.2092117109010267E-2</v>
      </c>
    </row>
    <row r="20" spans="1:19">
      <c r="A20">
        <v>2020</v>
      </c>
      <c r="B20" s="1">
        <v>5</v>
      </c>
      <c r="C20">
        <v>20</v>
      </c>
      <c r="D20">
        <v>10</v>
      </c>
      <c r="E20">
        <v>27</v>
      </c>
      <c r="F20">
        <v>36</v>
      </c>
    </row>
    <row r="21" spans="1:19">
      <c r="A21">
        <v>2020</v>
      </c>
      <c r="B21" s="1">
        <v>5</v>
      </c>
      <c r="C21">
        <v>21</v>
      </c>
      <c r="D21">
        <v>1</v>
      </c>
      <c r="E21">
        <v>25</v>
      </c>
      <c r="F21">
        <v>26</v>
      </c>
      <c r="J21">
        <v>9.5296580412136997E-2</v>
      </c>
      <c r="L21">
        <v>28.863774407038701</v>
      </c>
      <c r="M21">
        <v>64.443116477322903</v>
      </c>
      <c r="N21">
        <v>148.30452442148899</v>
      </c>
      <c r="R21">
        <v>73.346956883809995</v>
      </c>
      <c r="S21">
        <v>2.9943575141846299</v>
      </c>
    </row>
    <row r="22" spans="1:19">
      <c r="A22">
        <v>2020</v>
      </c>
      <c r="B22" s="1">
        <v>5</v>
      </c>
      <c r="C22">
        <v>21</v>
      </c>
      <c r="D22">
        <v>3</v>
      </c>
      <c r="E22">
        <v>52</v>
      </c>
      <c r="F22">
        <v>22</v>
      </c>
      <c r="J22">
        <f>J12-J21</f>
        <v>-1.8150667559082984E-3</v>
      </c>
      <c r="L22">
        <f t="shared" ref="L22:S22" si="2">L12-L21</f>
        <v>-2.4949049715900173E-2</v>
      </c>
      <c r="M22">
        <f t="shared" si="2"/>
        <v>-0.62754816964550031</v>
      </c>
      <c r="N22">
        <f t="shared" si="2"/>
        <v>-1.7046145391919936</v>
      </c>
      <c r="R22">
        <f t="shared" si="2"/>
        <v>2.3277504947249099</v>
      </c>
      <c r="S22">
        <f t="shared" si="2"/>
        <v>7.8500919670903002E-3</v>
      </c>
    </row>
    <row r="23" spans="1:19">
      <c r="A23">
        <v>2020</v>
      </c>
      <c r="B23" s="1">
        <v>5</v>
      </c>
      <c r="C23">
        <v>21</v>
      </c>
      <c r="D23">
        <v>6</v>
      </c>
      <c r="E23">
        <v>17</v>
      </c>
      <c r="F23">
        <v>52</v>
      </c>
    </row>
    <row r="24" spans="1:19">
      <c r="A24">
        <v>2020</v>
      </c>
      <c r="B24" s="1">
        <v>5</v>
      </c>
      <c r="C24">
        <v>22</v>
      </c>
      <c r="D24">
        <v>17</v>
      </c>
      <c r="E24">
        <v>18</v>
      </c>
      <c r="F24">
        <v>49</v>
      </c>
      <c r="J24">
        <v>6.3020661323849703E-2</v>
      </c>
      <c r="L24">
        <v>28.511047607934099</v>
      </c>
      <c r="M24">
        <v>63.265974261178201</v>
      </c>
      <c r="N24">
        <v>149.00034179904401</v>
      </c>
      <c r="R24">
        <v>73.3735116245564</v>
      </c>
      <c r="S24">
        <v>2.9184785698547402</v>
      </c>
    </row>
    <row r="25" spans="1:19">
      <c r="A25">
        <v>2020</v>
      </c>
      <c r="B25" s="1">
        <v>5</v>
      </c>
      <c r="C25">
        <v>22</v>
      </c>
      <c r="D25">
        <v>19</v>
      </c>
      <c r="E25">
        <v>44</v>
      </c>
      <c r="F25">
        <v>21</v>
      </c>
      <c r="J25">
        <f>J12-J24</f>
        <v>3.0460852332378996E-2</v>
      </c>
      <c r="L25">
        <f t="shared" ref="L25:S25" si="3">L12-L24</f>
        <v>0.32777774938870152</v>
      </c>
      <c r="M25">
        <f t="shared" si="3"/>
        <v>0.54959404649920174</v>
      </c>
      <c r="N25">
        <f t="shared" si="3"/>
        <v>-2.4004319167470101</v>
      </c>
      <c r="R25">
        <f t="shared" si="3"/>
        <v>2.3011957539785044</v>
      </c>
      <c r="S25">
        <f t="shared" si="3"/>
        <v>8.3729036296980031E-2</v>
      </c>
    </row>
    <row r="26" spans="1:19">
      <c r="A26">
        <v>2020</v>
      </c>
      <c r="B26" s="1">
        <v>5</v>
      </c>
      <c r="C26">
        <v>22</v>
      </c>
      <c r="D26">
        <v>22</v>
      </c>
      <c r="E26">
        <v>12</v>
      </c>
      <c r="F26">
        <v>28</v>
      </c>
    </row>
    <row r="27" spans="1:19">
      <c r="A27">
        <v>2020</v>
      </c>
      <c r="B27" s="1">
        <v>5</v>
      </c>
      <c r="C27">
        <v>23</v>
      </c>
      <c r="D27">
        <v>13</v>
      </c>
      <c r="E27">
        <v>9</v>
      </c>
      <c r="F27">
        <v>55</v>
      </c>
      <c r="J27">
        <v>6.4285174876131695E-2</v>
      </c>
      <c r="L27">
        <v>27.324083880154902</v>
      </c>
      <c r="M27">
        <v>60.2210211858348</v>
      </c>
      <c r="N27">
        <v>149.88492762143099</v>
      </c>
      <c r="R27">
        <v>75.069170238830793</v>
      </c>
      <c r="S27">
        <v>2.9023336522121701</v>
      </c>
    </row>
    <row r="28" spans="1:19">
      <c r="A28">
        <v>2020</v>
      </c>
      <c r="B28" s="1">
        <v>5</v>
      </c>
      <c r="C28">
        <v>23</v>
      </c>
      <c r="D28">
        <v>15</v>
      </c>
      <c r="E28">
        <v>36</v>
      </c>
      <c r="F28">
        <v>51</v>
      </c>
      <c r="J28">
        <f>J12-J27</f>
        <v>2.9196338780097003E-2</v>
      </c>
      <c r="L28">
        <f t="shared" ref="L28:S28" si="4">L12-L27</f>
        <v>1.5147414771678989</v>
      </c>
      <c r="M28">
        <f t="shared" si="4"/>
        <v>3.5945471218426022</v>
      </c>
      <c r="N28">
        <f t="shared" si="4"/>
        <v>-3.2850177391339912</v>
      </c>
      <c r="R28">
        <f t="shared" si="4"/>
        <v>0.60553713970411138</v>
      </c>
      <c r="S28">
        <f t="shared" si="4"/>
        <v>9.987395393955012E-2</v>
      </c>
    </row>
    <row r="29" spans="1:19">
      <c r="A29">
        <v>2020</v>
      </c>
      <c r="B29" s="1">
        <v>5</v>
      </c>
      <c r="C29">
        <v>23</v>
      </c>
      <c r="D29">
        <v>18</v>
      </c>
      <c r="E29">
        <v>2</v>
      </c>
      <c r="F29">
        <v>21</v>
      </c>
    </row>
    <row r="30" spans="1:19">
      <c r="A30">
        <v>2020</v>
      </c>
      <c r="B30" s="1">
        <v>5</v>
      </c>
      <c r="C30">
        <v>25</v>
      </c>
      <c r="D30">
        <v>7</v>
      </c>
      <c r="E30">
        <v>43</v>
      </c>
      <c r="F30">
        <v>47</v>
      </c>
      <c r="J30">
        <v>6.5162239325617197E-2</v>
      </c>
      <c r="L30">
        <v>29.434591496163598</v>
      </c>
      <c r="M30">
        <v>63.542663237466897</v>
      </c>
      <c r="N30">
        <v>147.09014284915901</v>
      </c>
      <c r="R30">
        <v>77.880251464223093</v>
      </c>
      <c r="S30">
        <v>3.3083401549859799</v>
      </c>
    </row>
    <row r="31" spans="1:19">
      <c r="A31">
        <v>2020</v>
      </c>
      <c r="B31" s="1">
        <v>5</v>
      </c>
      <c r="C31">
        <v>25</v>
      </c>
      <c r="D31">
        <v>10</v>
      </c>
      <c r="E31">
        <v>9</v>
      </c>
      <c r="F31">
        <v>17</v>
      </c>
      <c r="J31" s="3">
        <f>J12-J30</f>
        <v>2.8319274330611502E-2</v>
      </c>
      <c r="K31" s="3"/>
      <c r="L31" s="3">
        <f t="shared" ref="L31:S31" si="5">L12-L30</f>
        <v>-0.59576613884079777</v>
      </c>
      <c r="M31" s="3">
        <f t="shared" si="5"/>
        <v>0.27290507021050558</v>
      </c>
      <c r="N31" s="3">
        <f t="shared" si="5"/>
        <v>-0.49023296686200979</v>
      </c>
      <c r="O31" s="3"/>
      <c r="P31" s="3"/>
      <c r="Q31" s="3"/>
      <c r="R31" s="3">
        <f t="shared" si="5"/>
        <v>-2.2055440856881887</v>
      </c>
      <c r="S31" s="3">
        <f t="shared" si="5"/>
        <v>-0.30613254883425967</v>
      </c>
    </row>
    <row r="32" spans="1:19">
      <c r="A32">
        <v>2020</v>
      </c>
      <c r="B32" s="1">
        <v>5</v>
      </c>
      <c r="C32">
        <v>25</v>
      </c>
      <c r="D32">
        <v>12</v>
      </c>
      <c r="E32">
        <v>34</v>
      </c>
      <c r="F32">
        <v>47</v>
      </c>
      <c r="J32" s="3"/>
    </row>
    <row r="33" spans="1:19">
      <c r="A33">
        <v>2020</v>
      </c>
      <c r="B33" s="1">
        <v>5</v>
      </c>
      <c r="C33">
        <v>25</v>
      </c>
      <c r="D33">
        <v>15</v>
      </c>
      <c r="E33">
        <v>1</v>
      </c>
      <c r="F33">
        <v>44</v>
      </c>
      <c r="J33">
        <v>6.8954317230232903E-2</v>
      </c>
      <c r="L33">
        <v>28.777894289879299</v>
      </c>
      <c r="M33">
        <v>64.112386144779194</v>
      </c>
      <c r="N33">
        <v>147.79678327876499</v>
      </c>
      <c r="R33">
        <v>74.678270375965596</v>
      </c>
      <c r="S33">
        <v>3.0290066859266398</v>
      </c>
    </row>
    <row r="34" spans="1:19">
      <c r="A34">
        <v>2020</v>
      </c>
      <c r="B34" s="1">
        <v>5</v>
      </c>
      <c r="C34">
        <v>26</v>
      </c>
      <c r="D34">
        <v>23</v>
      </c>
      <c r="E34">
        <v>9</v>
      </c>
      <c r="F34">
        <v>51</v>
      </c>
      <c r="J34">
        <f>J12-J33</f>
        <v>2.4527196425995795E-2</v>
      </c>
      <c r="L34">
        <f t="shared" ref="L34:S34" si="6">L12-L33</f>
        <v>6.0931067443501519E-2</v>
      </c>
      <c r="M34">
        <f t="shared" si="6"/>
        <v>-0.29681783710179133</v>
      </c>
      <c r="N34">
        <f t="shared" si="6"/>
        <v>-1.1968733964679927</v>
      </c>
      <c r="R34">
        <f t="shared" si="6"/>
        <v>0.99643700256930856</v>
      </c>
      <c r="S34">
        <f t="shared" si="6"/>
        <v>-2.6799079774919576E-2</v>
      </c>
    </row>
    <row r="35" spans="1:19">
      <c r="A35">
        <v>2020</v>
      </c>
      <c r="B35" s="1">
        <v>5</v>
      </c>
      <c r="C35">
        <v>27</v>
      </c>
      <c r="D35">
        <v>1</v>
      </c>
      <c r="E35">
        <v>36</v>
      </c>
      <c r="F35">
        <v>46</v>
      </c>
    </row>
    <row r="36" spans="1:19">
      <c r="A36">
        <v>2020</v>
      </c>
      <c r="B36" s="1">
        <v>5</v>
      </c>
      <c r="C36">
        <v>27</v>
      </c>
      <c r="D36">
        <v>4</v>
      </c>
      <c r="E36">
        <v>4</v>
      </c>
      <c r="F36">
        <v>26</v>
      </c>
      <c r="J36">
        <v>7.3246011877191097E-2</v>
      </c>
      <c r="L36">
        <v>28.109299061118602</v>
      </c>
      <c r="M36">
        <v>61.6040909120752</v>
      </c>
      <c r="N36">
        <v>148.056968533651</v>
      </c>
      <c r="R36">
        <v>76.857123582377696</v>
      </c>
      <c r="S36">
        <v>3.0559823252429701</v>
      </c>
    </row>
    <row r="37" spans="1:19">
      <c r="A37">
        <v>2020</v>
      </c>
      <c r="B37" s="1">
        <v>5</v>
      </c>
      <c r="C37">
        <v>27</v>
      </c>
      <c r="D37">
        <v>19</v>
      </c>
      <c r="E37">
        <v>5</v>
      </c>
      <c r="F37">
        <v>4</v>
      </c>
      <c r="J37">
        <f>J12-J36</f>
        <v>2.0235501779037601E-2</v>
      </c>
      <c r="L37">
        <f t="shared" ref="L37:S37" si="7">L12-L36</f>
        <v>0.72952629620419884</v>
      </c>
      <c r="M37">
        <f t="shared" si="7"/>
        <v>2.211477395602202</v>
      </c>
      <c r="N37">
        <f t="shared" si="7"/>
        <v>-1.4570586513540036</v>
      </c>
      <c r="R37">
        <f t="shared" si="7"/>
        <v>-1.1824162038427914</v>
      </c>
      <c r="S37">
        <f t="shared" si="7"/>
        <v>-5.3774719091249867E-2</v>
      </c>
    </row>
    <row r="38" spans="1:19">
      <c r="A38">
        <v>2020</v>
      </c>
      <c r="B38" s="1">
        <v>5</v>
      </c>
      <c r="C38">
        <v>27</v>
      </c>
      <c r="D38">
        <v>21</v>
      </c>
      <c r="E38">
        <v>33</v>
      </c>
      <c r="F38">
        <v>11</v>
      </c>
    </row>
    <row r="39" spans="1:19">
      <c r="A39">
        <v>2020</v>
      </c>
      <c r="B39" s="1">
        <v>5</v>
      </c>
      <c r="C39">
        <v>27</v>
      </c>
      <c r="D39">
        <v>23</v>
      </c>
      <c r="E39">
        <v>58</v>
      </c>
      <c r="F39">
        <v>41</v>
      </c>
      <c r="J39">
        <v>7.4491592923734404E-2</v>
      </c>
      <c r="L39">
        <v>28.509857316328301</v>
      </c>
      <c r="M39">
        <v>63.264792480213401</v>
      </c>
      <c r="N39">
        <v>146.822700989265</v>
      </c>
      <c r="R39">
        <v>76.158370940282396</v>
      </c>
      <c r="S39">
        <v>2.9817930402755999</v>
      </c>
    </row>
    <row r="40" spans="1:19">
      <c r="A40">
        <v>2020</v>
      </c>
      <c r="B40" s="1">
        <v>5</v>
      </c>
      <c r="C40">
        <v>29</v>
      </c>
      <c r="D40">
        <v>11</v>
      </c>
      <c r="E40">
        <v>1</v>
      </c>
      <c r="F40">
        <v>6</v>
      </c>
      <c r="J40">
        <f>J12-J39</f>
        <v>1.8989920732494295E-2</v>
      </c>
      <c r="L40">
        <f t="shared" ref="L40:S40" si="8">L12-L39</f>
        <v>0.32896804099449994</v>
      </c>
      <c r="M40">
        <f t="shared" si="8"/>
        <v>0.55077582746400111</v>
      </c>
      <c r="N40">
        <f t="shared" si="8"/>
        <v>-0.22279110696800331</v>
      </c>
      <c r="R40">
        <f t="shared" si="8"/>
        <v>-0.48366356174749114</v>
      </c>
      <c r="S40">
        <f t="shared" si="8"/>
        <v>2.0414565876120339E-2</v>
      </c>
    </row>
    <row r="41" spans="1:19">
      <c r="A41">
        <v>2020</v>
      </c>
      <c r="B41" s="1">
        <v>5</v>
      </c>
      <c r="C41">
        <v>29</v>
      </c>
      <c r="D41">
        <v>13</v>
      </c>
      <c r="E41">
        <v>26</v>
      </c>
      <c r="F41">
        <v>36</v>
      </c>
    </row>
    <row r="42" spans="1:19">
      <c r="A42">
        <v>2020</v>
      </c>
      <c r="B42" s="1">
        <v>5</v>
      </c>
      <c r="C42">
        <v>29</v>
      </c>
      <c r="D42">
        <v>15</v>
      </c>
      <c r="E42">
        <v>53</v>
      </c>
      <c r="F42">
        <v>32</v>
      </c>
      <c r="J42">
        <v>7.7544851473560106E-2</v>
      </c>
      <c r="L42">
        <v>27.821917849294898</v>
      </c>
      <c r="M42">
        <v>61.385334883562102</v>
      </c>
      <c r="N42">
        <v>149.73182600341099</v>
      </c>
      <c r="R42">
        <v>75.069859103119995</v>
      </c>
      <c r="S42">
        <v>3.0163940704882299</v>
      </c>
    </row>
    <row r="43" spans="1:19">
      <c r="A43">
        <v>2020</v>
      </c>
      <c r="B43" s="1">
        <v>5</v>
      </c>
      <c r="C43">
        <v>30</v>
      </c>
      <c r="D43">
        <v>7</v>
      </c>
      <c r="E43">
        <v>43</v>
      </c>
      <c r="F43">
        <v>52</v>
      </c>
      <c r="J43">
        <f>J12-J42</f>
        <v>1.5936662182668593E-2</v>
      </c>
      <c r="L43">
        <f t="shared" ref="L43:S43" si="9">L12-L42</f>
        <v>1.0169075080279022</v>
      </c>
      <c r="M43">
        <f t="shared" si="9"/>
        <v>2.4302334241153005</v>
      </c>
      <c r="N43">
        <f t="shared" si="9"/>
        <v>-3.1319161211139885</v>
      </c>
      <c r="R43">
        <f t="shared" si="9"/>
        <v>0.60484827541490915</v>
      </c>
      <c r="S43">
        <f t="shared" si="9"/>
        <v>-1.4186464336509719E-2</v>
      </c>
    </row>
    <row r="44" spans="1:19">
      <c r="A44">
        <v>2020</v>
      </c>
      <c r="B44" s="1">
        <v>5</v>
      </c>
      <c r="C44">
        <v>30</v>
      </c>
      <c r="D44">
        <v>10</v>
      </c>
      <c r="E44">
        <v>9</v>
      </c>
      <c r="F44">
        <v>22</v>
      </c>
    </row>
    <row r="45" spans="1:19">
      <c r="A45">
        <v>2020</v>
      </c>
      <c r="B45" s="1">
        <v>5</v>
      </c>
      <c r="C45">
        <v>30</v>
      </c>
      <c r="D45">
        <v>12</v>
      </c>
      <c r="E45">
        <v>34</v>
      </c>
      <c r="F45">
        <v>52</v>
      </c>
      <c r="J45">
        <v>7.9528649486220404E-2</v>
      </c>
      <c r="L45">
        <v>28.559457925150099</v>
      </c>
      <c r="M45">
        <v>63.909584455811697</v>
      </c>
      <c r="N45">
        <v>148.37193699795299</v>
      </c>
      <c r="R45">
        <v>74.729498425419095</v>
      </c>
      <c r="S45">
        <v>3.0805317498223599</v>
      </c>
    </row>
    <row r="46" spans="1:19">
      <c r="A46">
        <v>2020</v>
      </c>
      <c r="B46" s="1">
        <v>6</v>
      </c>
      <c r="C46">
        <v>1</v>
      </c>
      <c r="D46">
        <v>2</v>
      </c>
      <c r="E46">
        <v>20</v>
      </c>
      <c r="F46">
        <v>48</v>
      </c>
      <c r="J46">
        <f>J12-J45</f>
        <v>1.3952864170008294E-2</v>
      </c>
      <c r="L46">
        <f t="shared" ref="L46:S46" si="10">L12-L45</f>
        <v>0.27936743217270177</v>
      </c>
      <c r="M46">
        <f t="shared" si="10"/>
        <v>-9.4016148134294042E-2</v>
      </c>
      <c r="N46">
        <f t="shared" si="10"/>
        <v>-1.7720271156559875</v>
      </c>
      <c r="R46">
        <f t="shared" si="10"/>
        <v>0.94520895311580944</v>
      </c>
      <c r="S46">
        <f t="shared" si="10"/>
        <v>-7.8324143670639668E-2</v>
      </c>
    </row>
    <row r="47" spans="1:19">
      <c r="A47">
        <v>2020</v>
      </c>
      <c r="B47" s="1">
        <v>6</v>
      </c>
      <c r="C47">
        <v>1</v>
      </c>
      <c r="D47">
        <v>4</v>
      </c>
      <c r="E47">
        <v>46</v>
      </c>
      <c r="F47">
        <v>18</v>
      </c>
    </row>
    <row r="48" spans="1:19">
      <c r="A48">
        <v>2020</v>
      </c>
      <c r="B48" s="1">
        <v>6</v>
      </c>
      <c r="C48">
        <v>2</v>
      </c>
      <c r="D48">
        <v>16</v>
      </c>
      <c r="E48">
        <v>57</v>
      </c>
      <c r="F48">
        <v>37</v>
      </c>
      <c r="J48">
        <v>8.0014872449278504E-2</v>
      </c>
      <c r="L48">
        <v>28.4436735466283</v>
      </c>
      <c r="M48">
        <v>63.955765789640601</v>
      </c>
      <c r="N48">
        <v>147.232390390711</v>
      </c>
      <c r="R48">
        <v>75.582308521308306</v>
      </c>
      <c r="S48">
        <v>3.0596404503506198</v>
      </c>
    </row>
    <row r="49" spans="1:19">
      <c r="A49">
        <v>2020</v>
      </c>
      <c r="B49" s="1">
        <v>6</v>
      </c>
      <c r="C49">
        <v>2</v>
      </c>
      <c r="D49">
        <v>19</v>
      </c>
      <c r="E49">
        <v>26</v>
      </c>
      <c r="F49">
        <v>33</v>
      </c>
      <c r="J49">
        <f>J12-J48</f>
        <v>1.3466641206950195E-2</v>
      </c>
      <c r="L49">
        <f t="shared" ref="L49:S49" si="11">L12-L48</f>
        <v>0.39515181069450023</v>
      </c>
      <c r="M49">
        <f t="shared" si="11"/>
        <v>-0.14019748196319881</v>
      </c>
      <c r="N49">
        <f t="shared" si="11"/>
        <v>-0.63248050841400527</v>
      </c>
      <c r="R49">
        <f t="shared" si="11"/>
        <v>9.2398857226598352E-2</v>
      </c>
      <c r="S49">
        <f t="shared" si="11"/>
        <v>-5.7432844198899602E-2</v>
      </c>
    </row>
    <row r="50" spans="1:19">
      <c r="A50">
        <v>2020</v>
      </c>
      <c r="B50" s="1">
        <v>6</v>
      </c>
      <c r="C50">
        <v>2</v>
      </c>
      <c r="D50">
        <v>21</v>
      </c>
      <c r="E50">
        <v>54</v>
      </c>
      <c r="F50">
        <v>40</v>
      </c>
    </row>
    <row r="51" spans="1:19">
      <c r="A51">
        <v>2020</v>
      </c>
      <c r="B51" s="1">
        <v>6</v>
      </c>
      <c r="C51">
        <v>5</v>
      </c>
      <c r="D51">
        <v>5</v>
      </c>
      <c r="E51">
        <v>5</v>
      </c>
      <c r="F51">
        <v>6</v>
      </c>
      <c r="J51">
        <v>8.04796302037213E-2</v>
      </c>
      <c r="L51">
        <v>28.083776674369101</v>
      </c>
      <c r="M51">
        <v>63.452362601181498</v>
      </c>
      <c r="N51">
        <v>147.10143158247101</v>
      </c>
      <c r="R51">
        <v>75.221917672580901</v>
      </c>
      <c r="S51">
        <v>2.9277309797721802</v>
      </c>
    </row>
    <row r="52" spans="1:19">
      <c r="A52">
        <v>2020</v>
      </c>
      <c r="B52" s="1">
        <v>6</v>
      </c>
      <c r="C52">
        <v>5</v>
      </c>
      <c r="D52">
        <v>7</v>
      </c>
      <c r="E52">
        <v>30</v>
      </c>
      <c r="F52">
        <v>36</v>
      </c>
      <c r="J52">
        <f>J12-J51</f>
        <v>1.3001883452507398E-2</v>
      </c>
      <c r="L52">
        <f t="shared" ref="L52:S52" si="12">L12-L51</f>
        <v>0.75504868295369931</v>
      </c>
      <c r="M52">
        <f t="shared" si="12"/>
        <v>0.36320570649590422</v>
      </c>
      <c r="N52">
        <f t="shared" si="12"/>
        <v>-0.50152170017400977</v>
      </c>
      <c r="R52">
        <f t="shared" si="12"/>
        <v>0.45278970595400381</v>
      </c>
      <c r="S52">
        <f t="shared" si="12"/>
        <v>7.4476626379540001E-2</v>
      </c>
    </row>
    <row r="53" spans="1:19">
      <c r="A53">
        <v>2020</v>
      </c>
      <c r="B53" s="1">
        <v>6</v>
      </c>
      <c r="C53">
        <v>5</v>
      </c>
      <c r="D53">
        <v>9</v>
      </c>
      <c r="E53">
        <v>56</v>
      </c>
      <c r="F53">
        <v>6</v>
      </c>
    </row>
    <row r="54" spans="1:19">
      <c r="A54">
        <v>2020</v>
      </c>
      <c r="B54" s="1">
        <v>6</v>
      </c>
      <c r="C54">
        <v>6</v>
      </c>
      <c r="D54">
        <v>0</v>
      </c>
      <c r="E54">
        <v>56</v>
      </c>
      <c r="F54">
        <v>47</v>
      </c>
      <c r="J54">
        <v>8.0507308688117299E-2</v>
      </c>
      <c r="L54">
        <v>27.6825964550907</v>
      </c>
      <c r="M54">
        <v>61.719263658597903</v>
      </c>
      <c r="N54">
        <v>149.11395531679099</v>
      </c>
      <c r="R54">
        <v>77.105811724919306</v>
      </c>
      <c r="S54">
        <v>3.22695953913124</v>
      </c>
    </row>
    <row r="55" spans="1:19">
      <c r="A55">
        <v>2020</v>
      </c>
      <c r="B55" s="1">
        <v>6</v>
      </c>
      <c r="C55">
        <v>6</v>
      </c>
      <c r="D55">
        <v>3</v>
      </c>
      <c r="E55">
        <v>24</v>
      </c>
      <c r="F55">
        <v>27</v>
      </c>
      <c r="J55">
        <f>J12-J54</f>
        <v>1.29742049681114E-2</v>
      </c>
      <c r="L55">
        <f t="shared" ref="L55:S55" si="13">L12-L54</f>
        <v>1.1562289022321011</v>
      </c>
      <c r="M55">
        <f t="shared" si="13"/>
        <v>2.0963046490794994</v>
      </c>
      <c r="N55">
        <f t="shared" si="13"/>
        <v>-2.514045434493994</v>
      </c>
      <c r="R55">
        <f t="shared" si="13"/>
        <v>-1.4311043463844015</v>
      </c>
      <c r="S55">
        <f t="shared" si="13"/>
        <v>-0.22475193297951979</v>
      </c>
    </row>
    <row r="56" spans="1:19">
      <c r="A56">
        <v>2020</v>
      </c>
      <c r="B56" s="1">
        <v>6</v>
      </c>
      <c r="C56">
        <v>6</v>
      </c>
      <c r="D56">
        <v>5</v>
      </c>
      <c r="E56">
        <v>49</v>
      </c>
      <c r="F56">
        <v>57</v>
      </c>
    </row>
    <row r="57" spans="1:19">
      <c r="A57">
        <v>2020</v>
      </c>
      <c r="B57" s="1">
        <v>6</v>
      </c>
      <c r="C57">
        <v>7</v>
      </c>
      <c r="D57">
        <v>19</v>
      </c>
      <c r="E57">
        <v>15</v>
      </c>
      <c r="F57">
        <v>51</v>
      </c>
      <c r="J57">
        <v>8.1245153654577199E-2</v>
      </c>
      <c r="L57">
        <v>29.195415074827501</v>
      </c>
      <c r="M57">
        <v>64.641782529662095</v>
      </c>
      <c r="N57">
        <v>147.63991839562601</v>
      </c>
      <c r="R57">
        <v>74.700876701281501</v>
      </c>
      <c r="S57">
        <v>3.0706185163828499</v>
      </c>
    </row>
    <row r="58" spans="1:19">
      <c r="A58">
        <v>2020</v>
      </c>
      <c r="B58" s="1">
        <v>6</v>
      </c>
      <c r="C58">
        <v>7</v>
      </c>
      <c r="D58">
        <v>21</v>
      </c>
      <c r="E58">
        <v>43</v>
      </c>
      <c r="F58">
        <v>58</v>
      </c>
      <c r="J58">
        <f>J12-J57</f>
        <v>1.22363600016515E-2</v>
      </c>
      <c r="L58">
        <f t="shared" ref="L58:S58" si="14">L12-L57</f>
        <v>-0.35658971750470059</v>
      </c>
      <c r="M58">
        <f t="shared" si="14"/>
        <v>-0.82621422198469219</v>
      </c>
      <c r="N58">
        <f t="shared" si="14"/>
        <v>-1.0400085133290133</v>
      </c>
      <c r="R58">
        <f t="shared" si="14"/>
        <v>0.97383067725340311</v>
      </c>
      <c r="S58">
        <f t="shared" si="14"/>
        <v>-6.8410910231129662E-2</v>
      </c>
    </row>
    <row r="59" spans="1:19">
      <c r="A59">
        <v>2020</v>
      </c>
      <c r="B59" s="1">
        <v>6</v>
      </c>
      <c r="C59">
        <v>8</v>
      </c>
      <c r="D59">
        <v>0</v>
      </c>
      <c r="E59">
        <v>9</v>
      </c>
      <c r="F59">
        <v>28</v>
      </c>
    </row>
    <row r="60" spans="1:19">
      <c r="A60">
        <v>2020</v>
      </c>
      <c r="B60" s="1">
        <v>6</v>
      </c>
      <c r="C60">
        <v>8</v>
      </c>
      <c r="D60">
        <v>2</v>
      </c>
      <c r="E60">
        <v>36</v>
      </c>
      <c r="F60">
        <v>23</v>
      </c>
      <c r="J60">
        <v>8.2579871969695906E-2</v>
      </c>
      <c r="L60">
        <v>28.9316674724598</v>
      </c>
      <c r="M60">
        <v>64.423977589561304</v>
      </c>
      <c r="N60">
        <v>147.756761055184</v>
      </c>
      <c r="R60">
        <v>73.5762943554667</v>
      </c>
      <c r="S60">
        <v>2.9178369201573799</v>
      </c>
    </row>
    <row r="61" spans="1:19">
      <c r="A61">
        <v>2020</v>
      </c>
      <c r="B61" s="1">
        <v>6</v>
      </c>
      <c r="C61">
        <v>9</v>
      </c>
      <c r="D61">
        <v>11</v>
      </c>
      <c r="E61">
        <v>24</v>
      </c>
      <c r="F61">
        <v>11</v>
      </c>
      <c r="J61">
        <f>J12-J60</f>
        <v>1.0901641686532793E-2</v>
      </c>
      <c r="L61">
        <f t="shared" ref="L61:S61" si="15">L12-L60</f>
        <v>-9.2842115136999581E-2</v>
      </c>
      <c r="M61">
        <f t="shared" si="15"/>
        <v>-0.60840928188390109</v>
      </c>
      <c r="N61">
        <f t="shared" si="15"/>
        <v>-1.1568511728870021</v>
      </c>
      <c r="R61">
        <f t="shared" si="15"/>
        <v>2.0984130230682041</v>
      </c>
      <c r="S61">
        <f t="shared" si="15"/>
        <v>8.4370685994340278E-2</v>
      </c>
    </row>
    <row r="62" spans="1:19">
      <c r="A62">
        <v>2020</v>
      </c>
      <c r="B62" s="1">
        <v>6</v>
      </c>
      <c r="C62">
        <v>9</v>
      </c>
      <c r="D62">
        <v>13</v>
      </c>
      <c r="E62">
        <v>51</v>
      </c>
      <c r="F62">
        <v>7</v>
      </c>
    </row>
    <row r="63" spans="1:19">
      <c r="A63">
        <v>2020</v>
      </c>
      <c r="B63" s="1">
        <v>6</v>
      </c>
      <c r="C63">
        <v>9</v>
      </c>
      <c r="D63">
        <v>16</v>
      </c>
      <c r="E63">
        <v>16</v>
      </c>
      <c r="F63">
        <v>37</v>
      </c>
    </row>
    <row r="64" spans="1:19">
      <c r="A64">
        <v>2020</v>
      </c>
      <c r="B64" s="1">
        <v>6</v>
      </c>
      <c r="C64">
        <v>10</v>
      </c>
      <c r="D64">
        <v>7</v>
      </c>
      <c r="E64">
        <v>13</v>
      </c>
      <c r="F64">
        <v>42</v>
      </c>
    </row>
    <row r="65" spans="1:6">
      <c r="A65">
        <v>2020</v>
      </c>
      <c r="B65" s="1">
        <v>6</v>
      </c>
      <c r="C65">
        <v>10</v>
      </c>
      <c r="D65">
        <v>9</v>
      </c>
      <c r="E65">
        <v>39</v>
      </c>
      <c r="F65">
        <v>12</v>
      </c>
    </row>
    <row r="66" spans="1:6">
      <c r="A66">
        <v>2020</v>
      </c>
      <c r="B66" s="1">
        <v>6</v>
      </c>
      <c r="C66">
        <v>10</v>
      </c>
      <c r="D66">
        <v>12</v>
      </c>
      <c r="E66">
        <v>4</v>
      </c>
      <c r="F66">
        <v>42</v>
      </c>
    </row>
    <row r="67" spans="1:6">
      <c r="A67">
        <v>2020</v>
      </c>
      <c r="B67" s="1">
        <v>6</v>
      </c>
      <c r="C67">
        <v>11</v>
      </c>
      <c r="D67">
        <v>22</v>
      </c>
      <c r="E67">
        <v>55</v>
      </c>
      <c r="F67">
        <v>39</v>
      </c>
    </row>
    <row r="68" spans="1:6">
      <c r="A68">
        <v>2020</v>
      </c>
      <c r="B68" s="1">
        <v>6</v>
      </c>
      <c r="C68">
        <v>12</v>
      </c>
      <c r="D68">
        <v>1</v>
      </c>
      <c r="E68">
        <v>22</v>
      </c>
      <c r="F68">
        <v>34</v>
      </c>
    </row>
    <row r="69" spans="1:6">
      <c r="A69">
        <v>2020</v>
      </c>
      <c r="B69" s="1">
        <v>6</v>
      </c>
      <c r="C69">
        <v>12</v>
      </c>
      <c r="D69">
        <v>3</v>
      </c>
      <c r="E69">
        <v>52</v>
      </c>
      <c r="F69">
        <v>14</v>
      </c>
    </row>
    <row r="70" spans="1:6">
      <c r="A70">
        <v>2020</v>
      </c>
      <c r="B70" s="1">
        <v>6</v>
      </c>
      <c r="C70">
        <v>12</v>
      </c>
      <c r="D70">
        <v>18</v>
      </c>
      <c r="E70">
        <v>52</v>
      </c>
      <c r="F70">
        <v>44</v>
      </c>
    </row>
    <row r="71" spans="1:6">
      <c r="A71">
        <v>2020</v>
      </c>
      <c r="B71" s="1">
        <v>6</v>
      </c>
      <c r="C71">
        <v>12</v>
      </c>
      <c r="D71">
        <v>21</v>
      </c>
      <c r="E71">
        <v>20</v>
      </c>
      <c r="F71">
        <v>51</v>
      </c>
    </row>
    <row r="72" spans="1:6">
      <c r="A72">
        <v>2020</v>
      </c>
      <c r="B72" s="1">
        <v>6</v>
      </c>
      <c r="C72">
        <v>12</v>
      </c>
      <c r="D72">
        <v>23</v>
      </c>
      <c r="E72">
        <v>46</v>
      </c>
      <c r="F72">
        <v>23</v>
      </c>
    </row>
    <row r="73" spans="1:6">
      <c r="A73">
        <v>2020</v>
      </c>
      <c r="B73" s="1">
        <v>6</v>
      </c>
      <c r="C73">
        <v>14</v>
      </c>
      <c r="D73">
        <v>13</v>
      </c>
      <c r="E73">
        <v>17</v>
      </c>
      <c r="F73">
        <v>32</v>
      </c>
    </row>
    <row r="74" spans="1:6">
      <c r="A74">
        <v>2020</v>
      </c>
      <c r="B74" s="1">
        <v>6</v>
      </c>
      <c r="C74">
        <v>14</v>
      </c>
      <c r="D74">
        <v>15</v>
      </c>
      <c r="E74">
        <v>43</v>
      </c>
      <c r="F74">
        <v>2</v>
      </c>
    </row>
    <row r="75" spans="1:6">
      <c r="A75">
        <v>2020</v>
      </c>
      <c r="B75" s="1">
        <v>6</v>
      </c>
      <c r="C75">
        <v>14</v>
      </c>
      <c r="D75">
        <v>18</v>
      </c>
      <c r="E75">
        <v>8</v>
      </c>
      <c r="F75">
        <v>32</v>
      </c>
    </row>
    <row r="76" spans="1:6">
      <c r="A76">
        <v>2020</v>
      </c>
      <c r="B76" s="1">
        <v>6</v>
      </c>
      <c r="C76">
        <v>16</v>
      </c>
      <c r="D76">
        <v>4</v>
      </c>
      <c r="E76">
        <v>6</v>
      </c>
      <c r="F76">
        <v>46</v>
      </c>
    </row>
    <row r="77" spans="1:6">
      <c r="A77">
        <v>2020</v>
      </c>
      <c r="B77" s="1">
        <v>6</v>
      </c>
      <c r="C77">
        <v>16</v>
      </c>
      <c r="D77">
        <v>6</v>
      </c>
      <c r="E77">
        <v>32</v>
      </c>
      <c r="F77">
        <v>16</v>
      </c>
    </row>
    <row r="78" spans="1:6">
      <c r="A78">
        <v>2020</v>
      </c>
      <c r="B78" s="1">
        <v>6</v>
      </c>
      <c r="C78">
        <v>16</v>
      </c>
      <c r="D78">
        <v>8</v>
      </c>
      <c r="E78">
        <v>57</v>
      </c>
      <c r="F78">
        <v>46</v>
      </c>
    </row>
    <row r="79" spans="1:6">
      <c r="A79">
        <v>2020</v>
      </c>
      <c r="B79" s="1">
        <v>6</v>
      </c>
      <c r="C79">
        <v>16</v>
      </c>
      <c r="D79">
        <v>23</v>
      </c>
      <c r="E79">
        <v>53</v>
      </c>
      <c r="F79">
        <v>10</v>
      </c>
    </row>
    <row r="80" spans="1:6">
      <c r="A80">
        <v>2020</v>
      </c>
      <c r="B80" s="1">
        <v>6</v>
      </c>
      <c r="C80">
        <v>17</v>
      </c>
      <c r="D80">
        <v>2</v>
      </c>
      <c r="E80">
        <v>20</v>
      </c>
      <c r="F80">
        <v>5</v>
      </c>
    </row>
    <row r="81" spans="1:6">
      <c r="A81">
        <v>2020</v>
      </c>
      <c r="B81" s="1">
        <v>6</v>
      </c>
      <c r="C81">
        <v>17</v>
      </c>
      <c r="D81">
        <v>4</v>
      </c>
      <c r="E81">
        <v>45</v>
      </c>
      <c r="F81">
        <v>35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Papaianki</dc:creator>
  <cp:lastModifiedBy>Dima Papaianki</cp:lastModifiedBy>
  <dcterms:created xsi:type="dcterms:W3CDTF">2015-06-05T18:17:20Z</dcterms:created>
  <dcterms:modified xsi:type="dcterms:W3CDTF">2021-07-06T19:39:50Z</dcterms:modified>
</cp:coreProperties>
</file>