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imaCC\CIS279\Solutions\HW4 Inheritance and Polymorphism\"/>
    </mc:Choice>
  </mc:AlternateContent>
  <bookViews>
    <workbookView xWindow="0" yWindow="0" windowWidth="21600" windowHeight="1007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C13" i="1"/>
  <c r="E13" i="1" s="1"/>
  <c r="C8" i="1"/>
  <c r="D18" i="1" s="1"/>
  <c r="D14" i="1" l="1"/>
  <c r="D23" i="1"/>
  <c r="D19" i="1"/>
  <c r="D15" i="1"/>
  <c r="D21" i="1"/>
  <c r="D17" i="1"/>
  <c r="D13" i="1"/>
  <c r="F13" i="1" s="1"/>
  <c r="G13" i="1" s="1"/>
  <c r="C14" i="1" s="1"/>
  <c r="D24" i="1"/>
  <c r="D20" i="1"/>
  <c r="D16" i="1"/>
  <c r="D22" i="1"/>
  <c r="E14" i="1" l="1"/>
  <c r="F14" i="1" s="1"/>
  <c r="G14" i="1" s="1"/>
  <c r="C15" i="1" s="1"/>
  <c r="E15" i="1" l="1"/>
  <c r="F15" i="1" s="1"/>
  <c r="G15" i="1" s="1"/>
  <c r="C16" i="1" s="1"/>
  <c r="E16" i="1" l="1"/>
  <c r="F16" i="1" s="1"/>
  <c r="G16" i="1" s="1"/>
  <c r="C17" i="1" s="1"/>
  <c r="E17" i="1" l="1"/>
  <c r="F17" i="1" s="1"/>
  <c r="G17" i="1" s="1"/>
  <c r="C18" i="1" s="1"/>
  <c r="E18" i="1" s="1"/>
  <c r="F18" i="1" s="1"/>
  <c r="G18" i="1" s="1"/>
  <c r="C19" i="1" s="1"/>
  <c r="E19" i="1" l="1"/>
  <c r="F19" i="1" s="1"/>
  <c r="G19" i="1" s="1"/>
  <c r="C20" i="1" s="1"/>
  <c r="E20" i="1" l="1"/>
  <c r="F20" i="1" s="1"/>
  <c r="G20" i="1" s="1"/>
  <c r="C21" i="1" s="1"/>
  <c r="E21" i="1" l="1"/>
  <c r="F21" i="1" s="1"/>
  <c r="G21" i="1" s="1"/>
  <c r="C22" i="1" s="1"/>
  <c r="E22" i="1" l="1"/>
  <c r="F22" i="1" s="1"/>
  <c r="G22" i="1" s="1"/>
  <c r="C23" i="1" s="1"/>
  <c r="E23" i="1" l="1"/>
  <c r="F23" i="1" s="1"/>
  <c r="G23" i="1" s="1"/>
  <c r="C24" i="1" s="1"/>
  <c r="E24" i="1" l="1"/>
  <c r="F24" i="1" s="1"/>
  <c r="G24" i="1" s="1"/>
</calcChain>
</file>

<file path=xl/sharedStrings.xml><?xml version="1.0" encoding="utf-8"?>
<sst xmlns="http://schemas.openxmlformats.org/spreadsheetml/2006/main" count="15" uniqueCount="15">
  <si>
    <t>Initial principal</t>
  </si>
  <si>
    <t>Interest rate</t>
  </si>
  <si>
    <t>Term</t>
  </si>
  <si>
    <t>Periodic payment</t>
  </si>
  <si>
    <t>Period Number</t>
  </si>
  <si>
    <t>Beginning Balance</t>
  </si>
  <si>
    <t>Periodic Payment</t>
  </si>
  <si>
    <t>Interest</t>
  </si>
  <si>
    <t>Repaid Principal</t>
  </si>
  <si>
    <t>Ending Balance</t>
  </si>
  <si>
    <t>Interest = Beginning Balance * (Interest Rate / 12)</t>
  </si>
  <si>
    <t>Repaid Principal = Periodic Payment - Interest</t>
  </si>
  <si>
    <t>Ending Balance = Beginning Balance - RepaidPrincipal</t>
  </si>
  <si>
    <t>Next Period's Beginning Balance = Previous Period's Ending Balance</t>
  </si>
  <si>
    <t>Explanations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</si>
</sst>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tabSelected="1" topLeftCell="A5" workbookViewId="0">
      <selection activeCell="A27" sqref="A27:XFD27"/>
    </sheetView>
  </sheetViews>
  <sheetFormatPr defaultRowHeight="14.5" x14ac:dyDescent="0.35"/>
  <cols>
    <col min="2" max="2" width="15.36328125" bestFit="1" customWidth="1"/>
    <col min="3" max="3" width="11.08984375" bestFit="1" customWidth="1"/>
    <col min="7" max="7" width="11.08984375" bestFit="1" customWidth="1"/>
    <col min="9" max="9" width="57.26953125" bestFit="1" customWidth="1"/>
  </cols>
  <sheetData>
    <row r="2" spans="2:7" x14ac:dyDescent="0.35">
      <c r="B2" t="s">
        <v>0</v>
      </c>
      <c r="C2" s="3">
        <v>95000</v>
      </c>
    </row>
    <row r="4" spans="2:7" x14ac:dyDescent="0.35">
      <c r="B4" t="s">
        <v>1</v>
      </c>
      <c r="C4" s="1">
        <v>6.8750000000000006E-2</v>
      </c>
    </row>
    <row r="6" spans="2:7" x14ac:dyDescent="0.35">
      <c r="B6" t="s">
        <v>2</v>
      </c>
      <c r="C6">
        <v>15</v>
      </c>
    </row>
    <row r="8" spans="2:7" x14ac:dyDescent="0.35">
      <c r="B8" t="s">
        <v>3</v>
      </c>
      <c r="C8" s="2">
        <f>-PMT(C4/12,C6*12,C2)</f>
        <v>847.26161723757195</v>
      </c>
    </row>
    <row r="9" spans="2:7" x14ac:dyDescent="0.35">
      <c r="C9" s="2"/>
    </row>
    <row r="10" spans="2:7" x14ac:dyDescent="0.35">
      <c r="C10" s="2"/>
    </row>
    <row r="11" spans="2:7" ht="29" x14ac:dyDescent="0.35">
      <c r="B11" t="s">
        <v>4</v>
      </c>
      <c r="C11" s="5" t="s">
        <v>5</v>
      </c>
      <c r="D11" s="5" t="s">
        <v>6</v>
      </c>
      <c r="E11" t="s">
        <v>7</v>
      </c>
      <c r="F11" s="5" t="s">
        <v>8</v>
      </c>
      <c r="G11" s="5" t="s">
        <v>9</v>
      </c>
    </row>
    <row r="12" spans="2:7" x14ac:dyDescent="0.35">
      <c r="C12" s="5"/>
      <c r="D12" s="5"/>
      <c r="F12" s="5"/>
      <c r="G12" s="5"/>
    </row>
    <row r="13" spans="2:7" x14ac:dyDescent="0.35">
      <c r="B13">
        <v>1</v>
      </c>
      <c r="C13" s="4">
        <f>C2</f>
        <v>95000</v>
      </c>
      <c r="D13" s="2">
        <f>C$8</f>
        <v>847.26161723757195</v>
      </c>
      <c r="E13">
        <f>C13*(C$4/12)</f>
        <v>544.27083333333337</v>
      </c>
      <c r="F13" s="2">
        <f>D13-E13</f>
        <v>302.99078390423858</v>
      </c>
      <c r="G13" s="4">
        <f>C13-F13</f>
        <v>94697.009216095757</v>
      </c>
    </row>
    <row r="14" spans="2:7" x14ac:dyDescent="0.35">
      <c r="B14">
        <f>B13+1</f>
        <v>2</v>
      </c>
      <c r="C14" s="4">
        <f>G13</f>
        <v>94697.009216095757</v>
      </c>
      <c r="D14" s="2">
        <f>C$8</f>
        <v>847.26161723757195</v>
      </c>
      <c r="E14">
        <f>C14*(C$4/12)</f>
        <v>542.53494863388198</v>
      </c>
      <c r="F14" s="2">
        <f t="shared" ref="F14:F24" si="0">D14-E14</f>
        <v>304.72666860368997</v>
      </c>
      <c r="G14" s="4">
        <f t="shared" ref="G14:G24" si="1">C14-F14</f>
        <v>94392.282547492068</v>
      </c>
    </row>
    <row r="15" spans="2:7" x14ac:dyDescent="0.35">
      <c r="B15">
        <f t="shared" ref="B15:B24" si="2">B14+1</f>
        <v>3</v>
      </c>
      <c r="C15" s="4">
        <f t="shared" ref="C15:C24" si="3">G14</f>
        <v>94392.282547492068</v>
      </c>
      <c r="D15" s="2">
        <f t="shared" ref="D15:D24" si="4">C$8</f>
        <v>847.26161723757195</v>
      </c>
      <c r="E15">
        <f t="shared" ref="E15:E24" si="5">C15*(C$4/12)</f>
        <v>540.78911876167331</v>
      </c>
      <c r="F15" s="2">
        <f t="shared" si="0"/>
        <v>306.47249847589865</v>
      </c>
      <c r="G15" s="4">
        <f t="shared" si="1"/>
        <v>94085.810049016174</v>
      </c>
    </row>
    <row r="16" spans="2:7" x14ac:dyDescent="0.35">
      <c r="B16">
        <f t="shared" si="2"/>
        <v>4</v>
      </c>
      <c r="C16" s="4">
        <f t="shared" si="3"/>
        <v>94085.810049016174</v>
      </c>
      <c r="D16" s="2">
        <f t="shared" si="4"/>
        <v>847.26161723757195</v>
      </c>
      <c r="E16">
        <f t="shared" si="5"/>
        <v>539.03328673915519</v>
      </c>
      <c r="F16" s="2">
        <f t="shared" si="0"/>
        <v>308.22833049841677</v>
      </c>
      <c r="G16" s="4">
        <f t="shared" si="1"/>
        <v>93777.581718517758</v>
      </c>
    </row>
    <row r="17" spans="2:7" x14ac:dyDescent="0.35">
      <c r="B17">
        <f t="shared" si="2"/>
        <v>5</v>
      </c>
      <c r="C17" s="4">
        <f t="shared" si="3"/>
        <v>93777.581718517758</v>
      </c>
      <c r="D17" s="2">
        <f t="shared" si="4"/>
        <v>847.26161723757195</v>
      </c>
      <c r="E17">
        <f t="shared" si="5"/>
        <v>537.26739526234132</v>
      </c>
      <c r="F17" s="2">
        <f t="shared" si="0"/>
        <v>309.99422197523063</v>
      </c>
      <c r="G17" s="4">
        <f t="shared" si="1"/>
        <v>93467.587496542532</v>
      </c>
    </row>
    <row r="18" spans="2:7" x14ac:dyDescent="0.35">
      <c r="B18">
        <f t="shared" si="2"/>
        <v>6</v>
      </c>
      <c r="C18" s="4">
        <f t="shared" si="3"/>
        <v>93467.587496542532</v>
      </c>
      <c r="D18" s="2">
        <f t="shared" si="4"/>
        <v>847.26161723757195</v>
      </c>
      <c r="E18">
        <f t="shared" si="5"/>
        <v>535.4913866989416</v>
      </c>
      <c r="F18" s="2">
        <f t="shared" si="0"/>
        <v>311.77023053863036</v>
      </c>
      <c r="G18" s="4">
        <f t="shared" si="1"/>
        <v>93155.817266003898</v>
      </c>
    </row>
    <row r="19" spans="2:7" x14ac:dyDescent="0.35">
      <c r="B19">
        <f t="shared" si="2"/>
        <v>7</v>
      </c>
      <c r="C19" s="4">
        <f t="shared" si="3"/>
        <v>93155.817266003898</v>
      </c>
      <c r="D19" s="2">
        <f t="shared" si="4"/>
        <v>847.26161723757195</v>
      </c>
      <c r="E19">
        <f t="shared" si="5"/>
        <v>533.70520308648076</v>
      </c>
      <c r="F19" s="2">
        <f t="shared" si="0"/>
        <v>313.55641415109119</v>
      </c>
      <c r="G19" s="4">
        <f t="shared" si="1"/>
        <v>92842.260851852814</v>
      </c>
    </row>
    <row r="20" spans="2:7" x14ac:dyDescent="0.35">
      <c r="B20">
        <f t="shared" si="2"/>
        <v>8</v>
      </c>
      <c r="C20" s="4">
        <f t="shared" si="3"/>
        <v>92842.260851852814</v>
      </c>
      <c r="D20" s="2">
        <f t="shared" si="4"/>
        <v>847.26161723757195</v>
      </c>
      <c r="E20">
        <f t="shared" si="5"/>
        <v>531.90878613040684</v>
      </c>
      <c r="F20" s="2">
        <f t="shared" si="0"/>
        <v>315.35283110716512</v>
      </c>
      <c r="G20" s="4">
        <f t="shared" si="1"/>
        <v>92526.908020745643</v>
      </c>
    </row>
    <row r="21" spans="2:7" x14ac:dyDescent="0.35">
      <c r="B21">
        <f t="shared" si="2"/>
        <v>9</v>
      </c>
      <c r="C21" s="4">
        <f t="shared" si="3"/>
        <v>92526.908020745643</v>
      </c>
      <c r="D21" s="2">
        <f t="shared" si="4"/>
        <v>847.26161723757195</v>
      </c>
      <c r="E21">
        <f t="shared" si="5"/>
        <v>530.10207720218864</v>
      </c>
      <c r="F21" s="2">
        <f t="shared" si="0"/>
        <v>317.15954003538332</v>
      </c>
      <c r="G21" s="4">
        <f t="shared" si="1"/>
        <v>92209.748480710259</v>
      </c>
    </row>
    <row r="22" spans="2:7" x14ac:dyDescent="0.35">
      <c r="B22">
        <f t="shared" si="2"/>
        <v>10</v>
      </c>
      <c r="C22" s="4">
        <f t="shared" si="3"/>
        <v>92209.748480710259</v>
      </c>
      <c r="D22" s="2">
        <f t="shared" si="4"/>
        <v>847.26161723757195</v>
      </c>
      <c r="E22">
        <f t="shared" si="5"/>
        <v>528.28501733740256</v>
      </c>
      <c r="F22" s="2">
        <f t="shared" si="0"/>
        <v>318.97659990016939</v>
      </c>
      <c r="G22" s="4">
        <f t="shared" si="1"/>
        <v>91890.771880810091</v>
      </c>
    </row>
    <row r="23" spans="2:7" x14ac:dyDescent="0.35">
      <c r="B23">
        <f t="shared" si="2"/>
        <v>11</v>
      </c>
      <c r="C23" s="4">
        <f t="shared" si="3"/>
        <v>91890.771880810091</v>
      </c>
      <c r="D23" s="2">
        <f t="shared" si="4"/>
        <v>847.26161723757195</v>
      </c>
      <c r="E23">
        <f t="shared" si="5"/>
        <v>526.45754723380787</v>
      </c>
      <c r="F23" s="2">
        <f t="shared" si="0"/>
        <v>320.80407000376408</v>
      </c>
      <c r="G23" s="4">
        <f t="shared" si="1"/>
        <v>91569.967810806324</v>
      </c>
    </row>
    <row r="24" spans="2:7" x14ac:dyDescent="0.35">
      <c r="B24">
        <f t="shared" si="2"/>
        <v>12</v>
      </c>
      <c r="C24" s="4">
        <f t="shared" si="3"/>
        <v>91569.967810806324</v>
      </c>
      <c r="D24" s="2">
        <f t="shared" si="4"/>
        <v>847.26161723757195</v>
      </c>
      <c r="E24">
        <f t="shared" si="5"/>
        <v>524.61960724941127</v>
      </c>
      <c r="F24" s="2">
        <f t="shared" si="0"/>
        <v>322.64200998816068</v>
      </c>
      <c r="G24" s="4">
        <f t="shared" si="1"/>
        <v>91247.325800818158</v>
      </c>
    </row>
    <row r="25" spans="2:7" x14ac:dyDescent="0.35">
      <c r="C25" s="4"/>
      <c r="D25" s="2"/>
      <c r="F25" s="2"/>
      <c r="G25" s="4"/>
    </row>
    <row r="26" spans="2:7" x14ac:dyDescent="0.35">
      <c r="B26" s="5" t="s">
        <v>14</v>
      </c>
    </row>
    <row r="27" spans="2:7" x14ac:dyDescent="0.35">
      <c r="B27" s="6" t="s">
        <v>10</v>
      </c>
      <c r="C27" s="6"/>
      <c r="D27" s="6"/>
      <c r="E27" s="6"/>
      <c r="F27" s="6"/>
      <c r="G27" s="6"/>
    </row>
    <row r="29" spans="2:7" x14ac:dyDescent="0.35">
      <c r="B29" s="6" t="s">
        <v>11</v>
      </c>
      <c r="C29" s="6"/>
      <c r="D29" s="6"/>
      <c r="E29" s="6"/>
      <c r="F29" s="6"/>
    </row>
    <row r="31" spans="2:7" x14ac:dyDescent="0.35">
      <c r="B31" s="6" t="s">
        <v>12</v>
      </c>
      <c r="C31" s="6"/>
      <c r="D31" s="6"/>
      <c r="E31" s="6"/>
      <c r="F31" s="6"/>
    </row>
    <row r="33" spans="2:7" x14ac:dyDescent="0.35">
      <c r="B33" s="6" t="s">
        <v>13</v>
      </c>
      <c r="C33" s="6"/>
      <c r="D33" s="6"/>
      <c r="E33" s="6"/>
      <c r="F33" s="6"/>
      <c r="G33" s="6"/>
    </row>
  </sheetData>
  <mergeCells count="4">
    <mergeCell ref="B27:G27"/>
    <mergeCell ref="B29:F29"/>
    <mergeCell ref="B31:F31"/>
    <mergeCell ref="B33:G33"/>
  </mergeCells>
  <pageMargins left="0.7" right="0.7" top="0.75" bottom="0.75" header="0.3" footer="0.3"/>
  <pageSetup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Pima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D'Angelo, Fred</dc:creator>
  <cp:lastModifiedBy>D'Angelo, Fred</cp:lastModifiedBy>
  <dcterms:created xsi:type="dcterms:W3CDTF">2015-09-03T22:25:38Z</dcterms:created>
  <dcterms:modified xsi:type="dcterms:W3CDTF">2015-09-24T05:16:54Z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1a372574-a99e-4bc6-8aa2-c0f3a425ed11</vt:lpwstr>
  </property>
</Properties>
</file>