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<sst xmlns="http://schemas.openxmlformats.org/spreadsheetml/2006/main" uniqueCount="696">
  <si>
    <t>צוות</t>
  </si>
  <si>
    <t>שם לקוח</t>
  </si>
  <si>
    <t>סוג לקוח</t>
  </si>
  <si>
    <t>לקוח משפטי</t>
  </si>
  <si>
    <t>תשלום ייעוץ חודשי</t>
  </si>
  <si>
    <t>צפי לחודש</t>
  </si>
  <si>
    <t>תשלום ששולם עד היום לייעוץ - חלוקת הגביה</t>
  </si>
  <si>
    <t>צפי שנותר</t>
  </si>
  <si>
    <t>הערות מגיליון הגביה</t>
  </si>
  <si>
    <t>הערות</t>
  </si>
  <si>
    <t>אודם</t>
  </si>
  <si>
    <t>אחזקות משמר הנגב אגשח בעמ</t>
  </si>
  <si>
    <t>ES-יעוץ</t>
  </si>
  <si>
    <t>12/07/2016 - חני : רועי-סיכמתי עם ירי לקבל החלטה בפגישה שלנו ב 21.07.16
24/07/2016 - חני : רועי- מחר יאספו  את השיקים 56160 שח - 16 שיקים כפול 3510 שח כולל מעמ
27/07/2016 - חני : הגיעו 6 שיקים - רועי קיבל מייל מסודר לגבי חן בונוס  פלוס  חן זיכוי באם לבטל או לגבות ויש לגבות את יתרת 10 השיקים</t>
  </si>
  <si>
    <t xml:space="preserve"> בונוס, זיכוי מחברת כחול לבן</t>
  </si>
  <si>
    <t>אופטיקה הלפרין בעמ</t>
  </si>
  <si>
    <t>17/07/2016 - חני : רועי-הי חני שוחחתי עם העוזרת של יענקלה הלפרין בקשתי ממנה לתאם לנו פגישה קצרה היא זקוקה לאישורו קודם אני אעדכן בהקדם
17/07/2016 - חני : משימה עד 21.7
18/07/2016 - חני : רועי-שוחחתי הבוקר עם יענקלה הלפרין 
החזיר אותי להתנהל מול סמנכל הכספים שלו רועי ענבר 
אני אעדכן עד סוף השבוע</t>
  </si>
  <si>
    <t>תעשיות לכיש</t>
  </si>
  <si>
    <t>14/07/2016 - חני : רועי שלח מייל לאבידור שיאשר תשלום - אבידור השיב - התשלום יבוצע מיד לאחר השלמת יישור הקו בעניין החסכונות שצברנו בשבוע הבא.
26/07/2016 - חני : רועי-חני אין  לנו עדיין ממצאים וודאיים בנושא השילוח של תעשיות לכיש 
אנחנו נסיים לעבוד על זה עד יום חמישי
02/08/2016 - חני : שולם 31.7 תשלום יוני</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</si>
  <si>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</si>
  <si>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</si>
  <si>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 xml:space="preserve"> בונוס</t>
  </si>
  <si>
    <t>עשות אשקלון תעשיות בעמ</t>
  </si>
  <si>
    <t>25/07/2016 - חני : איליה - איש קשר אשר מולו צריך לקבוע פגישת היכרות (ירון דוד) נמצא בחול עד סוף החודש.התכתבתי איתו בהודעות וסוכם לקבוע פגישה אחרי חזרתו לארץ.לידיעתכם.
25/07/2016 - חני : הועבר לבנק בקשת ערבות
27/07/2016 - חני : ללא ניהול חוזים</t>
  </si>
  <si>
    <t>א.ל. אלקטרוניקה - שירותי הנדסה ויצור בעמ</t>
  </si>
  <si>
    <t>04/08/2016 - חני : ייעוץ חודשי - העברות בנקאיות - חידוש אוטומטי - לשלוח לקרינה במייל</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</si>
  <si>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</si>
  <si>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</si>
  <si>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</si>
  <si>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</si>
  <si>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</si>
  <si>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06/07/2016 - חני : נאטשה-נשלחה חן לתשלום
06/07/2016 - חני : התשלום אושר
10/07/2016 - חני : שולם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</si>
  <si>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</si>
  <si>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</si>
  <si>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</si>
  <si>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</si>
  <si>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</si>
  <si>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</si>
  <si>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11/07/2016 - חני : לגבות
12/07/2016 - חני : נשלח שוב ליפה חן 31176 לגביה ממתינה לתשובה
17/07/2016 - חני : יפה לא עונה לנסות שוב מחר לגבי חן 31176</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</si>
  <si>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</si>
  <si>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</si>
  <si>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</si>
  <si>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</si>
  <si>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12/07/2016 - חני : אנה-חני שלום בטיפול תודה
26/07/2016 - חני : התשלום אושר - תשלום 31.7
02/08/2016 - חני : שולם</t>
  </si>
  <si>
    <t>בריטמן אלמגור זהר ושות</t>
  </si>
  <si>
    <t>26/07/2016 - חני : נשלח שוב חן פרימיום למיכל שתאשר ללריסה
28/07/2016 - חני : בל - התקבלה הזמנת רכש בונוס בקשה חן עסקה נשלח אליה בתקוה לתשלום עד 31.7
02/08/2016 - חני : שולם בונוס עס 59659.50 שח כולל מעמ  פלוס  חן סים עס 402 שח</t>
  </si>
  <si>
    <t xml:space="preserve"> חן 37387 בונוס תשלום נוסף</t>
  </si>
  <si>
    <t>לוצאטו את לוצאטו עורכי פטנטים</t>
  </si>
  <si>
    <t>04/06/2016 - חני :  ייעוץ חודשי - שיקים אפריל 2016 עד מרץ 2017</t>
  </si>
  <si>
    <t>קידמה ציוד לתובלה 1971 בעמ</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</si>
  <si>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</si>
  <si>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</si>
  <si>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t>
  </si>
  <si>
    <t>עיריית קרית גת</t>
  </si>
  <si>
    <t>28/06/2016 - חני : סיימו את ההסכם לכאורה באם יעבור תשלום יופי אם לא רועי יצור קשר רק חודש הבא לבדיקת המשך
06/07/2016 - חני : רועי-אין המשך אין הסכם עם הלקוח  כל תשלום שמתקבל זה ברכה
06/07/2016 - חני : התשלום אושר</t>
  </si>
  <si>
    <t>המכללה הטכנולוגית באר- שבע  (ער)</t>
  </si>
  <si>
    <t>26/06/2016 - חני : יקבע פגישה במהלך חודש יולי
26/06/2016 - חני : רועי-חני אנחנו ממתינים להחלטת הועד המנהל שלהם בנושא ההתקשרות 
טל תבדוק בבקשה שיעקב נמצא במכללה בשלישי הבא נכנס אליו 5.7
05/07/2016 - חני : טל-שוחחתי עם יעקוב אתמול.בתאריך  26.7.16 יתכנס וועד המנהל של המכללה ובמהלך הפגישה יעקוב יבקש להאריך איתנו את ההתקשרות.</t>
  </si>
  <si>
    <t xml:space="preserve"> ינטרנט+כ.אשראי, הפרשי מדד, חודשים יוני 20106 ואילך - 18 חודשים</t>
  </si>
  <si>
    <t>אופק מ.ב. חברה לניהול ואחזקה מעמ</t>
  </si>
  <si>
    <t>12/07/2016 - חני : יקי הציע לתת מתנה - רועי קיבל ויציע
17/07/2016 - חני : רועי צריך לעדכן פגישה הלקוח ביטל שוב
26/07/2016 - חני : רועי-אין מענה אצל הלקוח מנסה כל יום אעדכן כשאתאם</t>
  </si>
  <si>
    <t>אגרוטופ בעמ</t>
  </si>
  <si>
    <t>19/06/2016 - חני : שיקים ספטמבר 2015 עד נובמבר 2016(הלקוח קיבל הנחה של 12% הנחה על יתרת השיקים - 16 שיקים במספר מחודש יולי עד דצמבר 2016
19/11/2015 - חני : רועי צריך להעביר נספח התקשרות חתום עבור המשך ההתקשרות מיולי 2015 עד דצמבר 2016 מהלקוח - שיקים שולמו
23/11/2015 - אורטל : רועי-הנספח לא נשלח .הוצאנו לו סיכום פגישה שמעודכן בסם</t>
  </si>
  <si>
    <t>אסותא מרכזים רפואיים בעמ</t>
  </si>
  <si>
    <t>10/07/2016 - חני : אורנה-נשלחה חן עסקה לתשלום
13/07/2016 - חני : אמרה לדבר עם רועי אין הסכם - רועי יפגש ב 20.7. לחידוש הסכם ואז נסדר את הסטאטוס
23/07/2016 - חני : רועי- ממשיכים</t>
  </si>
  <si>
    <t>צוות 3 ניהול והשקעות 1997 בעמ</t>
  </si>
  <si>
    <t>09/07/2016 - חני : יקי לא מסכים עם רועי לסיבת בטול החן עסקה צריכים לעדכן
09/07/2016 - חני : רועי-יקי היקר אתה טועה לצערי אני לא הולך לריב עם צוות 3 על 900 ₪ שאין הצדקה לגביה שלהם זו הנחת מחזור כמו כל הנחת מחזור ואין לנו שום הצדקה לגבות את הכסף
09/07/2016 - חני : יקי-שמעתי ואני לא מסכים שים לב זה על שנת 2015 זה אחורה אל תענה במייל תסגור עם רוני בבקשה</t>
  </si>
  <si>
    <t xml:space="preserve"> צמיגים</t>
  </si>
  <si>
    <t>עיריית בת ים</t>
  </si>
  <si>
    <t>13/07/2016 - חני : התשלום אושר
26/07/2016 - חני : גולי- חן יולי אצלה לחודש הבא לתשלום לוודא העברה חודש הבא
26/07/2016 - חני : גולי- חן יולי אצלה לחודש הבא לתשלום לוודא העברה חודש הבא</t>
  </si>
  <si>
    <t xml:space="preserve"> חן בונוס</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</si>
  <si>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</si>
  <si>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</si>
  <si>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</si>
  <si>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</si>
  <si>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ניצנים סוכנויות לביטוח בעמ</t>
  </si>
  <si>
    <t>26/06/2016 - חני : חן 5107 נמסרה לרועי
05/07/2016 - חני : נשלח מייל לרועי באם מסר את החשבונית ללקוח
06/07/2016 - חני : רועי-לא נמסרה תמסר במהלך אוגוסט בפגישה הבאה</t>
  </si>
  <si>
    <t>שלמה זבידה אחזקות בעמ</t>
  </si>
  <si>
    <t>12/07/2016 - חני : נשלח תזכורת לרועי באם נמסרה החן עסקה ללקוח ואיפה עומדים
12/07/2016 - חני : רועי-נקבעה פגישה ל 27 החשבונית תמסר במעמד הפגישה
17/07/2016 - חני : יקי- ביקש מרועי -תכין את הפגישה כך שבסוף החודש ישלם בפועל
אחרת לא יהיה תשלום החודש לגבי הבונוס</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</si>
  <si>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</si>
  <si>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</si>
  <si>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</si>
  <si>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13/04/2016 - אורטל : אין מענה
14/04/2016 - נתן : להיעזר בצוות
01/05/2016 - אורטל : אמושר לבטל חן סים עי נתן-בוטלה</t>
  </si>
  <si>
    <t>המכללה האקדמית ספיר (ער)</t>
  </si>
  <si>
    <t>21/05/2016 - חני : ייעוץ חודשי - כולל ניהול חוזים - הוראת קבע
14/06/2016 - חני : התשלום אושר
13/07/2016 - חני : התשלום אושר</t>
  </si>
  <si>
    <t>תפוז כתום שווק אופנה</t>
  </si>
  <si>
    <t>05/07/2016 - חני : נא לעדכן אותי סופית אם אושר הסכום הזה וכיצד ממשיכים
06/07/2016 - חני : רועי-אריק ואני סיכמנו להיפגש בשבוע שבין ה 17 ל 22 אני אדע עד מחר מועד מדוייק  במידת הצורך אבי יצטרף אליי
07/07/2016 - חני : רועי-נאווה – נא לזמן את הלקוחות הנל לפגישה אצלנו</t>
  </si>
  <si>
    <t>בר - נש שירותי כח אדם בנגב בעמ</t>
  </si>
  <si>
    <t>06/07/2016 - חני : חני לרועי-ממי ומתי בדיוק בקשת למשוך שיקים ממשמרת? לא ידוע לי ולא בוצע בכלל – נא להעביר בצורה מסודרת מייל מאושר עי אבי למשוך שיקים
07/07/2016 - חני : רועי-נאווה – נא לזמן את הלקוחות הנל לפגישה אצלנו
20/07/2016 - חני : עדיין לא נקבעה פגישה</t>
  </si>
  <si>
    <t>סינרגי כבלים בעמ</t>
  </si>
  <si>
    <t>25/07/2016 - יקי : 21/11/2015 - חני :  ייעוץ חודשי נובמבר 2015 עד אפריל 2017  פלוס  שיק בטחון
22/11/2015 - חני : שיק בטחון לא סרוק - לבדוק מול ולדי באם סרק באם לא לסרוק את ההעתק הכחול של השיק מולדי - שמרת את המכתב קבלת השיק אבל לא סרקתם את השיק</t>
  </si>
  <si>
    <t>מטיילי ירון בר בעמ</t>
  </si>
  <si>
    <t>01/12/2015 - חני :  ייעוץ חודשי - שיקים נובמבר 2015 עד אוקטובר 2016 שוטף 90</t>
  </si>
  <si>
    <t>Cellebrite Mobile Synchronization Ltd</t>
  </si>
  <si>
    <t>10/07/2016 - חני : נשלח לאורית חן מס במייל לאישור לתשלום ב16.7 מחכה לאישור
11/07/2016 - חני : התשלום אושר
31/07/2016 - חני : אורית - עברו תוכנה חדשה כל התשלומים לספקים הועברו לתשלום ב8.8 וב16.8 תעביר תשלום שני</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</si>
  <si>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</si>
  <si>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</si>
  <si>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</si>
  <si>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</si>
  <si>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זכוכית עמר נתיבות בעמ</t>
  </si>
  <si>
    <t>פרוייקטלי</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</si>
  <si>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</si>
  <si>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</si>
  <si>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</si>
  <si>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</si>
  <si>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</si>
  <si>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</si>
  <si>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</si>
  <si>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</si>
  <si>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18/07/2016 - חני : פגישה נדחתה ל26.7
20/07/2016 - חני : הערבות והנייד אצל איליה
27/07/2016 - חני : הלקוח נתן 3 שיקים קיבל צילום ערבות לבדיקה מול עוד - ערבות מקור אצלנו</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</si>
  <si>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</si>
  <si>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</si>
  <si>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</si>
  <si>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</si>
  <si>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בני יעקב מלאייב למסחר בעמ</t>
  </si>
  <si>
    <t>17/07/2016 - חני : נתן-נשלח מייל מה עם הנספח
17/07/2016 - חני : נתן - העביר ללקוח לאישור נספח לערבות
28/07/2016 - חני : נתן- הלקוח העביר לאישור עוד שלו נתן מולו עובר לטיפול לחודש הבא</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</si>
  <si>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</si>
  <si>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</si>
  <si>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</si>
  <si>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</si>
  <si>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</si>
  <si>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</si>
  <si>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</si>
  <si>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</si>
  <si>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מצות יהודה משה לודמיר ובניו בעמ</t>
  </si>
  <si>
    <t>30/03/2016 - אורטל : 04/01/16 - אורטל : ייעוץ חודשי ינואר 2016 עד דצמבר 2016 שיקים כנגד ערבות בנקאית</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</si>
  <si>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</si>
  <si>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</si>
  <si>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</si>
  <si>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</si>
  <si>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</si>
  <si>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</si>
  <si>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</si>
  <si>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</si>
  <si>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</si>
  <si>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</si>
  <si>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מרכז מעשה</t>
  </si>
  <si>
    <t>08/12/2015 - חני : ייעץ חודשי - שיקים נובמבר 2015 עד אוקטובר 2016 שוטף 180 - שולמו 12 שיקים במקום 18 שיקים עינת אישרה
05/05/2016 - אורטל : 
עודכנה נקודת הביקורת לשנה לתאריך 20/10/16
ההסכם נשאר לשלוש שנים והחיסכון גם לשלוש שנים</t>
  </si>
  <si>
    <t>ישיבת אש התורה</t>
  </si>
  <si>
    <t>18/07/2016 - חני : צבי-גיימי לא היה בשבוע שעבר. אשוחח עמו על כך השבוע.משימה עד 20.7
18/07/2016 - חני : צבי-גיימי לא היה בשבוע שעבר. אשוחח עמו על כך השבוע.משימה עד 20.7
18/07/2016 - חני : צבי-גיימי לא היה בשבוע שעבר. אשוחח עמו על כך השבוע.משימה עד 20.7</t>
  </si>
  <si>
    <t>מכללה ירושלים (ער)</t>
  </si>
  <si>
    <t>07/07/2016 - חני : צבי-הבטיחה תשובה בשיחה האחרונה בודק מולה מחר
18/07/2016 - חני : צבי-לא היתה זמינה- תשובה עד יום שלישי. משימה עד 19.7
26/07/2016 - חני : צבי עדיין מטפל מולו הרב צריך להחליט</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</si>
  <si>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</si>
  <si>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</si>
  <si>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</si>
  <si>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</si>
  <si>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עיריית אופקים</t>
  </si>
  <si>
    <t>17/07/2016 - חני : זמירה-נשלח מייל באם החן אושרה לתשלום אמרה שהעבירה לאישור ליאיר
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
27/07/2016 - חני : יהודית לא עונה לנסות שוב מחר</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</si>
  <si>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</si>
  <si>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</si>
  <si>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ע.ר.ד הובלות דוד בעמ</t>
  </si>
  <si>
    <t>07/07/2016 - חני : צבי-סוכם על הכנת מצגת מסודרת ללקוח עד ה- 20 לחודש
07/07/2016 - חני : נשלח לצבי מה עם הדוח שאצלו
18/07/2016 - חני : צבי-כרגע יקי לא מאשר תיקון חשבוניות של מחלקת השכר- בדיון נפרד.</t>
  </si>
  <si>
    <t>עיריית רהט</t>
  </si>
  <si>
    <t>15/06/2016 - חני : צבי-ישבנו עם ממ הגזבר. הבטיח כי חידד לסולימאן את נושא הדיוק בהעברת התשלומים
23/06/2016 - חני : בוצעה העברה בנקאית
06/07/2016 - חני : התשלום אושר</t>
  </si>
  <si>
    <t xml:space="preserve"> בונוס תשלום שני ישולם פברואר 2017+תשלום שלישי פברואר 2018</t>
  </si>
  <si>
    <t>מכללת בית רבקה</t>
  </si>
  <si>
    <t>29/11/2015 - חני :  ייעוץ חודשי - מאי 2015 עד אוקטובר 2016  פלוס ניהול חוזים
04/06/2016 - חני : להוציא חן עתידית 20.8
19/07/2016 - חני : דוח סכום נאור לקח מוסר אישית ללקוח</t>
  </si>
  <si>
    <t>אמקול  בעמ</t>
  </si>
  <si>
    <t>05/06/2016 - חני : טיפול יקי
25/06/2016 - חני : יקי-נקבעה פגישה עם גיל לתאריך 26.6.16
29/06/2016 - חני : יקי-נדחתה פגישה ל24.7</t>
  </si>
  <si>
    <t>נאנאוניקס אימג'ינג בעמ</t>
  </si>
  <si>
    <t>13/07/2016 - חני : יקי לצבי-צביתסגנן את המכתב אלכס לא כאן אז תיעזר בעוד אחר ותשנה את המכתב
18/07/2016 - חני : צבי-המכתב יצא היום
27/07/2016 - חני : הגיע מכתב תשובה מהלקוח קושר בהערות עי שירלי</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</si>
  <si>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</si>
  <si>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</si>
  <si>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</si>
  <si>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12/07/2016 - חני : רוני-להחזיר להם את הכסף .
הוא הבטיח לשלם על פי ההסכם שלי איתו גם בחודש הבא
13/07/2016 - חני : רוני שוחח עם הלקוח - מחזיזרים את התשלום חני שלחה מייל למה לא לקחת גם את חודש יולי עוד החודש מחכה לתשובה של רוני בינתיים עדכנה חודש יוני תשלום
18/07/2016 - חני : צבי-אנו עושים להם כרגע יישום בביטוח. נקווה שזה יגרום להם להמשיך לחודשים נוספים. עדכונים עד יום חמישי.משימה עד 21.7.16</t>
  </si>
  <si>
    <t>אלירם שיווק ושירותים בעמ</t>
  </si>
  <si>
    <t>07/07/2016 - חני : צבי-מתכווננים ל- 14 לחודש
18/07/2016 - חני : צבי-בהמשך לפגישה עם יקי הודיעו כי אינם מעוניינים להמשיך את הפעילות. העברנו להם את נתוני החיסכון ואנו ממתינים לסיום בדיקתם את הנתונים.
18/07/2016 - חני : משימה עד 21.7</t>
  </si>
  <si>
    <t>אם החיטה בעמ</t>
  </si>
  <si>
    <t>28/02/16 - חני : ייעוץ חודשי שיקים מפברואר 2016 עד ינואר 2017</t>
  </si>
  <si>
    <t>קבוצת יבנה קבוצת הפועל המזרחי להתיישבות שיתופית בעמ</t>
  </si>
  <si>
    <t>04/07/2016 - חני : שיק בטחון פג תוקף
06/07/2016 - חני : התשלום אושר
10/07/2016 - חני : שולם</t>
  </si>
  <si>
    <t>שוקולד בר (מ.ב.) הרצליה בעמ</t>
  </si>
  <si>
    <t>27/06/2016 - חני : חן 32965 זיכוי עס 867 שח לחייב כ.אשראי 12.7
27/06/2016 - חני : נלשח לולדי לחייב כאשראי עס 867 שח
12/07/2016 - חני : התשלום אושר חוייב</t>
  </si>
  <si>
    <t>חברת רמת תמיר בעמ</t>
  </si>
  <si>
    <t>07/07/2016 - חני : יקי לצבי-שוחחנו עם הילל היום בהמשך להצעתו לתשלום פיצוי  מוסכם של 20000 ₪ הציע בוררות. יקי יציע הצעת פשרה
צבי תקבע לנו פגישה אצל הלקוח על מנת להגיע לפשרה
09/07/2016 - חני : יקי-צבי יתאם לו ולי פגישה עם הלקוח על מנת להגיע פשרה
18/07/2016 - חני : נקבעה פגישה- התאריך לא מתאים ליקי. נצטרך לתאם מחדש.משימה עד 21.7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</si>
  <si>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</si>
  <si>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</si>
  <si>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א.ברזני הסעות בעמ</t>
  </si>
  <si>
    <t>04/07/2016 - חני : משימה מיידית תשובה
07/07/2016 - חני : צבי-אנחנו לא מצליחים לייצר ללקוח חסכונות משמעותיים.
18/07/2016 - חני : צבי-התקיימה ישיבה אצל יקי- סיכום בנפרד</t>
  </si>
  <si>
    <t>קיבוץ רוחמה</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</si>
  <si>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
18/07/2016 - חני : ב1.10.16 לוודא לגבי חן בונוס
18/07/2016 - חני : חני רשמה תזכורת ביומן ל1.10.16 לגבי חן בונוס</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</si>
  <si>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</si>
  <si>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</si>
  <si>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</si>
  <si>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</si>
  <si>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17/07/2016 - חני : לילך - לא עונה ננסה שוב מחר
26/07/2016 - חני : לילך - עדיין לא מאושר עי עודא שצבי ישלח לו לאישור
26/07/2016 - חני : בכל מקרה גם אם יאושר ישולם רק ב10.8</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</si>
  <si>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</si>
  <si>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</si>
  <si>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</si>
  <si>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חינוכי הזית</t>
  </si>
  <si>
    <t>18/07/2016 - חני : משימה עד 21.7
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
לכן הנני להודיעך על הפסקת ההתקשרות בינינו.
26/07/2016 - חני : יצא ללקוח מכתב התראה לפני משפטי</t>
  </si>
  <si>
    <t>אביזר סנטר סחר 2002 בעמ</t>
  </si>
  <si>
    <t>07/07/2016 - חני : משימה עד 11.7
18/07/2016 - חני : צבי-יצא היום הנספח להשהיית ההסכם למרץ 2017.- לקבל את הנספח
18/07/2016 - חני : נא להעביר לי את הנספח  ועדכון קבלת תשובה עד 21.7</t>
  </si>
  <si>
    <t>פרוטרי שיווק בעמ</t>
  </si>
  <si>
    <t>07/07/2016 - חני : יקי לצבי-אמרתי לך עד יום ראשון לתת לי מספרים של מה שהוא מסכים לא עד סוף החודש
18/07/2016 - חני : צבי-סיימנו לבצע את הבדיקה. ממתינים לחזרתו של אורן מחול עמ לשבת עימו על המספרים...
26/07/2016 - חני : צבי -אורן חזר היום מתאמים פגישה</t>
  </si>
  <si>
    <t>המועצה הדתית תא</t>
  </si>
  <si>
    <t>26/06/2016 - חני : פגישה 3.7
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
20/07/2016 - חני : רוני-יקי.
נפגשתי איתם.
אין התקדמות . הם רוצים לחשוב.
אני חושב שצריך לעלות מדרגה ולהוציא להם מכתב משפטי שיבינו שאנחנו רצינים ולא מוכנים לוותר על המשך ההסכם</t>
  </si>
  <si>
    <t>אשדוד סחר עץ בעמ</t>
  </si>
  <si>
    <t>כן</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</si>
  <si>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וכוהפורמט של המייל יהיה כמו עיריית טבריה שמצב למייל הזה  פלוס  מסתך נתן  
לוז לביצוע 8.8.16 שעה 15:00
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</si>
  <si>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</si>
  <si>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</si>
  <si>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</si>
  <si>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</si>
  <si>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</si>
  <si>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</si>
  <si>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16/06/2016 - חני : חן 1111-586 סים עס 152 שח
06/07/2016 - חני : רינה-נשלחה חן עסקה לתשלום ממתינה לאישור
06/07/2016 - חני : רינה העבירה ליובל - חני הייהחשבון הנל טרם שולם .הוא נמצא באישורים .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</si>
  <si>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</si>
  <si>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</si>
  <si>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</si>
  <si>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02/08/2016 - חני : דבורה בחופש חוזרת ב7.8 - שיחה עם דותן מברר תשלום ה.בנקאית
02/08/2016 - חני : דותן-מהתכתובת למטה עולה כי על-פניו דבורה אישרה תשלום בסוף יולי דהיינו העברה בנקאית ב- 1.8 אולם עפ בדיקתך הפקודה שבמערכת היא לביצוע ההעברה רק ב- 1.9.
אודה לבדיקתך האם אפשר להקדים את התשלום לימים הקרובים או לכל המאוחר ל- 15.8.
02/08/2016 - חני : דותן-חני שלוםככל הנראה תבוצע העברה בנקאית היום או מחר כך שביום שלמחרת כבר תראו את ההפקדה בחשבונכם.</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</si>
  <si>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</si>
  <si>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</si>
  <si>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</si>
  <si>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</si>
  <si>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</si>
  <si>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06/07/2016 - חני : פגישה 6.7
06/07/2016 - חני : אין פגישה ב6.7 זו מעיין נפגשת לבד בנושא איסוף חומר - עוד לא תואמה לי פגישה תהיה כנראה בחצי השני של החודש . החודש זה יסגר
13/07/2016 - חני : נשלח מייל לרוני שיקבע פגישה</t>
  </si>
  <si>
    <t>אסטרונאוטיקס ק.א בעמ</t>
  </si>
  <si>
    <t>06/07/2016 - חני : נשלח לחדווה לאישור
07/07/2016 - חני : סים הוחזר - שירלי מוציאה חן אחרונות
12/07/2016 - חני : חדוה -נשלחו החן במייל שוב לאישור תשלום</t>
  </si>
  <si>
    <t>א.ד. טכנולוגיות סינון בעמ</t>
  </si>
  <si>
    <t>17/07/2016 - חני : יקי-לא הייתה פגישה הוא היה בבית חולים אני צריך לדבר איתו היום
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t>
  </si>
  <si>
    <t>אקרם סביתאני ובניו בעמ</t>
  </si>
  <si>
    <t>06/07/2016 - חני : התשלום אושר
12/07/2016 - חני : שולם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</si>
  <si>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</si>
  <si>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</si>
  <si>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</si>
  <si>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</si>
  <si>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</si>
  <si>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05/07/2016 - חני : לקוח פרוייקטלי.
05/07/2016 - חני : תשלום ראשון לאחר פרסום המכרז                                                                        תשלום שני לאחר בחירת הזוכה במכרז                                                                  תשלום שלישי לאחר תקופת ההטמעה והבקרה המצויין בסעיף 6 לעיל - הטמעה ובקרה למשך חודשיים לאחר המכרז (זה מה שמצויין בסעיף 6)              יצאה חן עסקה 460 ראשונה
05/07/2016 - חני : צבי-בהמשך לטיוטת המכרז שנשלחה תואמה פגישת התנעה לפני יציאה למכרז לתאריך ה-19/7 בשעה 9:30</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</si>
  <si>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</si>
  <si>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</si>
  <si>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</si>
  <si>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14/07/2016 - חני : הורד מרשימת ה.קבע לעדכן את ולדי ברגע שיהיה אישור לתשלום
18/07/2016 - חני : צבי תאריך פגישה באוגוסט
26/07/2016 - חני : פגישה 4.8.16</t>
  </si>
  <si>
    <t>תאת טכנולוגיות בעמ</t>
  </si>
  <si>
    <t>07/07/2016 - חני : משימה עד 14.7
18/07/2016 - חני : צבי-בהמשך לשיחה עם יקי הכדור כרגע אצל הלקוח שצריך להשלים לנו חומרים- אין לנו שום עניין לזרז את התהליך מכיוון שהלקוח רוצה שאנחנו נחזיר לו כסף...
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t>
  </si>
  <si>
    <t>קרית הישיבה בית אל</t>
  </si>
  <si>
    <t>19/07/2016 - חני : ייעוץ חודשי - 18 שיקים יולי 016 עד דצמבר 2017</t>
  </si>
  <si>
    <t>בית לפליטות</t>
  </si>
  <si>
    <t>07/07/2016 - חני : ייעוץ חודשי -  שיקים  - יולי 2016 עד דצמבר 2017  כנגד ערבות בנקאית עס 108000 שח - התשלומים התקבלו מ3 חבורת - בית לפליטות/בית החלמה ליולדות/קרית בנות
14/07/2016 - חני : נשלח לבנק שינוי בערבות
24/07/2016 - חני : הארכת הערבות מחר צבי ימסור</t>
  </si>
  <si>
    <t>איי פי סי ירושלים בעמ</t>
  </si>
  <si>
    <t>25/07/2016 - חני : בודק אפשרות ערבויות מול שיקים דחויים
27/07/2016 - חני : אישר להכין ערבות כנגד שיקים
31/07/2016 - חני : נ שלח לבנק</t>
  </si>
  <si>
    <t>מ.ש. אלומיניום בעמ</t>
  </si>
  <si>
    <t>31/07/2016 - חני : ייעוץ חודשי - שיקים יולי 2016 עד דצמבר 2017 כנגד ערבות בנקאית עס 153000 שח ליום 5.1.18</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</si>
  <si>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</si>
  <si>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</si>
  <si>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</si>
  <si>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</si>
  <si>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</si>
  <si>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</si>
  <si>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</si>
  <si>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</si>
  <si>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</si>
  <si>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</si>
  <si>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</si>
  <si>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</si>
  <si>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</si>
  <si>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</si>
  <si>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</si>
  <si>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06/07/2016 - חני : גלית-נשלחה חן עסקה במייל שתאשר תשלום ל10.7
07/07/2016 - חני : התשלום אושר
12/07/2016 - חני : שולם</t>
  </si>
  <si>
    <t>המשביר לצרכן בתי כלבו בעמ</t>
  </si>
  <si>
    <t>24/07/2016 - חני : נשלח מייל מיכל לקבל עדכון מיידי
25/07/2016 - חני : מיכל-היא בחול
חוזרת בראשון הבא
צריכה לחזור אליי בנוגע לבונוס
כרגע לא מעוניינים להמשיך לעבוד
25/07/2016 - חני : מיכל-היא בחול חוזרת בראשון הבא צריכה לחזור אליי בנוגע לבונוס
כרגע לא מעוניינים להמשיך לעבוד</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</si>
  <si>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</si>
  <si>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</si>
  <si>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</si>
  <si>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</si>
  <si>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</si>
  <si>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</si>
  <si>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</si>
  <si>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</si>
  <si>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</si>
  <si>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</si>
  <si>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</si>
  <si>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17/07/2016 - חני : בלה- תבדוק אם אפשר לשלם חודש הבא 2 החן האחרונות נשלח מייל לבקשתה תעדכן את חני
24/07/2016 - חני : לא מוכנים להעביר 2 תשלומים יועברו חודש בחודשו
04/08/2016 - חני : בסוף שילמו את 2 התשלומים יחד</t>
  </si>
  <si>
    <t>עמותת אתגרים</t>
  </si>
  <si>
    <t>10/11/15 - חני :  - חני : ייעוץ חודשי - ישקים אוקטובר 2015 עד מרץ 2017  פלוס ערבות מחצית - נספח א לא נמסר ללקוח
25/05/2016 - חני : כרגע לא מזוכים גביה וצוות מחודש אפריל ואילך עד לעמידה בהתחייבות בדיקה בעוד 3 חודשים לראות עמידה ביעד ואז להחזיר תשלומים לצוות ולגביה
04/07/2016 - חני : הלקוחה נפגשה עם אבי והודיעה על עזיבה - נאוה צריכה לתאם פגישה מול הלקוח</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</si>
  <si>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</si>
  <si>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</si>
  <si>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</si>
  <si>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19/07/2016 - חני : חן 38973 עבור כ.אשראי עס 2032 שח
24/07/2016 - חני : יניב-היי חני 
העברה בנקאית עס 1737 ₪ כולל מעמ עתידה להתקבל ב5.8 
לידיעתך. - חני שלחה שהסכום הוא פלוס מעמ באם יניב קיבל הערה לחשבונית
24/07/2016 - חני : חן 38973 תוקנה ללא מעמ מלכר עס 1737 שח לגביה</t>
  </si>
  <si>
    <t xml:space="preserve"> כרטיסי אשראי</t>
  </si>
  <si>
    <t>בנק ירושלים בעמ</t>
  </si>
  <si>
    <t>01/06/2016 - חני : יקי-נתתי הרשאב לעורכי הדין להגיעה לפשרה
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t>
  </si>
  <si>
    <t xml:space="preserve"> שיק 107469 ליום 31.12.15 נמשך ממשמרת, שק 107470 ליום 31.1.16 נמשך ממשמרת</t>
  </si>
  <si>
    <t>גיטי גטאקסי סרוויסס ישראל בעמ</t>
  </si>
  <si>
    <t>13/07/2016 - חני : נשלח לרוני משימה עד 17.7
26/07/2016 - חני : רוני מול יניב -יניב שלום
ניסינו גם להשיג אותך טלפונית לא השארנו הודעה.
בהמשך להתכתבויות הרבות בין הצדדים וכן לפגישה שקיימנו .
ברור שקיים מחלוקת בין הצדדים אותה אנו חפצים לסיים לשביעות רצון הצדדים.
נכון לנקודת זמן זו לאחר מחשבה רבה מצדנו שלקחה בחשבון כי סיכומי הפעילות שביצענו לארגונכם ובדיקת בשנית   
וגם את ההסכם ההתקשרות תוך התייחסות למייל המצורף מטה שלך .
נראה לנו שישנה אי הבנה בהבנת ההסכם דרך חישוב החיסכון ויעדי ההסכם מבחינתנו .
אנחנו מבקשים כי נתאם שיחת טלפון ואו אף עדיף פגישה אצלנו במשרדים על מנת שנוכל ליישר את ההדורים .
נא שלח לנו מספר מועדים שנוח לך לשוחח ואו להיפגש ואנו נתאים את עצמנו אליך
28/07/2016 - חני : פגישה 1.8</t>
  </si>
  <si>
    <t>רונופולידן בעמ</t>
  </si>
  <si>
    <t>13/07/2016 - חני : איילה- לקראת סוף החודש תכין את השיק להיות איתה בקשר חני בקשה לא לשלוח את השיק בדאר
13/07/2016 - חני : התשלום אושר
26/07/2016 - חני : מילי - בודקתמול איילה להתקשר יותר מאוחר איילה לא במשרד</t>
  </si>
  <si>
    <t>גורי עעע. בעמ</t>
  </si>
  <si>
    <t>25/06/2016 - חני : נשלח מייל למיכל מה נגמר בפגישה עדכון מיידי
04/07/2016 - חני : מיכל-אבי שוקל כיצד להיפרד מהלקוח. ההתקשרות הסתיימה.משימה עד 7.7.16
09/07/2016 - חני : יקי-לא עובד איתנו  לא נחשב ליעד – אבי מקפל את הלקוח</t>
  </si>
  <si>
    <t>שידורי קשת בעמ</t>
  </si>
  <si>
    <t>06/07/2016 - חני : נירית-אורית העבירה אליי מאושרת לתשלום אשלם ב- 15/7/16
06/07/2016 - חני : התשלום אושר
26/07/2016 - חני : שולם</t>
  </si>
  <si>
    <t>PM(Partner Manufacturing)Ltd</t>
  </si>
  <si>
    <t>25/06/2016 - חני : משימה עד 27.6
04/07/2016 - חני : יקי- פגישה 19.7
19/07/2016 - חני : יעדכן צריכים להחזיר תשובה</t>
  </si>
  <si>
    <t>ספוט אופשן בעמ</t>
  </si>
  <si>
    <t>22/06/2016 - חני : תיקון  - יקי - אני בקשתי 18 תשלומים וויתרתי על הבונוס
הוא צריך לאשר את הבקשה שלי בהנהלה היות והוא הודיע להם על הפסקת התקשרות ביום ראשון אני מתקשר אליו לקבל את תשובתו הסופית
04/07/2016 - חני : יקי- דיבר עם הלקוח ולא מוכן להמשיך את ההסכם מוכן לשלם 3000 שח ולהפרד -הועבר לאישור אבי והחלטה של אבי יקי יעדכן עד סוף השבוע משימה עד 7.7.16
05/07/2016 - חני : אבי לא מאשר את הפשרה כרגע חושב על זה יעדכן את יקי</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</si>
  <si>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</si>
  <si>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</si>
  <si>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ריוויזר טכנולוגיות בעמ</t>
  </si>
  <si>
    <t>31/05/2016 - חני : נשלח לרוני שוב מייל לקבל תשובה היום מה קורה עם הלקוח
05/06/2016 - חני : יקי-משפטי
09/07/2016 - חני : יקי-רוני ידבר עם הלקוח לגבי תשלום נוסף אחד ואם לא ישלם נתבע את הלקוח על הכל</t>
  </si>
  <si>
    <t>מעין אוברסיז בעמ</t>
  </si>
  <si>
    <t>14/06/2016 - חני : התשלום אושר עד 15.6
25/06/2016 - חני : שולם
12/07/2016 - חני : התשלום אושר</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</si>
  <si>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</si>
  <si>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</si>
  <si>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</si>
  <si>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t>
  </si>
  <si>
    <t>מייהריטאג' בעמ</t>
  </si>
  <si>
    <t>03/07/2016 - חני :  ייעוץ חודשי -ה.בנקאית  (הנחה12%) ניהול חוזים - לשלוח לנעמי לוודא שקיבלה
10/07/2016 - חני : התשלום אושר - אירנה תשלום בסוף החודש 31.7
31/07/2016 - חני : שולם</t>
  </si>
  <si>
    <t>י. שפירא ושות' עורכי דין</t>
  </si>
  <si>
    <t>17/05/2016 - אורטל : שולם
14/06/2016 - חני : התשלום אושר 15.6
12/07/2016 - חני : התשלום אושר שולם</t>
  </si>
  <si>
    <t>חברת התזמורת הפילהרמונית הישראלית</t>
  </si>
  <si>
    <t>25/06/2016 - חני : יניב-אפשר לבקש את הערבות. אני צופה להתנגדות מאלכס למרות החיסכון שהושג
30/06/2016 - חני : יניב -בהמשך למייל שנשלח משירלי על כך שהלקוח לא סגור על עצמו כל כך עם החסכונות שביצענו 
לא העלתי את הנושא הזה עוד החודש תקבע פגישת סטטוס עם הלקוח בנוכחותי ובנוכחות מיכל שבה נעלה את הנושא לעיל.
13/07/2016 - חני : התשלום אושר</t>
  </si>
  <si>
    <t>ד.ק. סדנאות בעמ</t>
  </si>
  <si>
    <t>15/08/2015 - חני : 30/07/15 - חני : ייעוץ חודשי - אוגוסט 2015 עד ינואר 2017 שיקים שוטף 180</t>
  </si>
  <si>
    <t>אפקטיב מנהלי כספים והשקעות בעמ</t>
  </si>
  <si>
    <t>31/07/2016 - חני : חני-שלחה מייל לרוני מה עם סגירה מול סלקום אבי ביקש לסגור עד סוף החודש
31/07/2016 - חני : רוני-ממתין שקובי מאפקטיב יחתום על אמצעי תשלום חדש מול סלקום.
ייסגר עד סוף החודש
31/07/2016 - חני : 13 שיקים נמשכו ממשמרת נמצאים בכספת מתאריך 30.9.16 ואילך</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</si>
  <si>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</si>
  <si>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</si>
  <si>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</si>
  <si>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</si>
  <si>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</si>
  <si>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</si>
  <si>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</si>
  <si>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</si>
  <si>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</si>
  <si>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</si>
  <si>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</si>
  <si>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20/06/2016 - חני : הלקוח ראשי לסיים התקשרות לאחר 3 חודשים באישור אבי 2. הלקוח ביקש שנעבוד על דלקים ושכר בלבד.3. מערכת ניהול חוזים .1.	הסכם ייעוץ  פלוס  שכר  פלוס  קונטרקט –5000 
2.	הלקוח סיכם שתוך 3 חודשים מתחילת העבודה יקבל מצגת מאיתנו אבחון יהיה רשאי בתום בחינת האבחון לא להמשיך את ההתקשרות אתנו אם יבחר בכך חד צדדי
3.	התחייבות ל 150% נקודת בקרה ויציאה לאחר 18 חודש אם עברנו את 3 החודשים הראשונים
20/06/2016 - חני : יצאה חן עסקה עבור 3 חודשים ושולמה - הגיעו שיקים
20/06/2016 - חני : לבדוק מה עם המצגת</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</si>
  <si>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</si>
  <si>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</si>
  <si>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סיכום לצוות ברקת</t>
  </si>
  <si>
    <t>טורקיז</t>
  </si>
  <si>
    <t>עיריית יקנעם עילית</t>
  </si>
  <si>
    <t>26/07/2016 - חני : חני בקשה מגיל נחיתה קשר ביום ראשון 31.7 לוודא איפה השקים
26/07/2016 - חני : גיל-כפי שרשמתיהם בחול עד לתאריך 02.08.רק אז נוכל לדבר עם הנוגעים לדבר
04/08/2016 - חני : ערבות אצל גיל למסירה לקבלת שיקים</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</si>
  <si>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</si>
  <si>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</si>
  <si>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</si>
  <si>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</si>
  <si>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מצרפלס אגודה שיתופית חקלאית בעמ</t>
  </si>
  <si>
    <t>17/07/2016 - חני : אסף ידבר עם ישראל ויעדכן את חני
17/07/2016 - חני : מיכל דיבר עם ישראל יבדוק מחר אסף ידבר איתו ויעדכן
24/07/2016 - חני : אסנת - תשלום ב8.8 תשלום אחד ולא שניים נשלח מייל למיכל לדבר מול ישראל</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</si>
  <si>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</si>
  <si>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</si>
  <si>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דרוט (1963) בעמ</t>
  </si>
  <si>
    <t>רהיטי רגבה אגשח בעמ</t>
  </si>
  <si>
    <t>30/11/2015 - חני :  ייעוץ חודשי - שיקים נובמבר 2015 עד אפריל 2017  פלוס  ערבות בנקאית -נספח א לא נמסר ללקוח
19/07/2016 - חני : דוח סכום חן 28366אצל אסף מתקן</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</si>
  <si>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</si>
  <si>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</si>
  <si>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</si>
  <si>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07/07/2016 - חני : אסף-היום אמרוה להתקיים ישיבה עם מיכל ורוני בנוגע ללקוח על כך שלא מצליחים לקדם נושאים וזאת לאחר איסוף חשבוניות שבוצע לאחרונה . אעביר עדכון לאחר הישיבה.
07/07/2016 - חני : אסף-רוני ביטל את הישיבה היום אדאג לזימון מחדש לישיבה בנוגע ללקוח .
13/07/2016 - חני : מה קורה עם הזימון למה לא עודכנתי</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</si>
  <si>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</si>
  <si>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</si>
  <si>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</si>
  <si>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05/07/2016 - חני : יקי- אבי ויקי בישיבה על הלקוח
09/07/2016 - חני : יקי-אבי מבקש לחשוב עדין מה לעשות עם הלקוח
18/07/2016 - חני : אבי למיכל-פיניציה תסעי אלייה תציעי לה 50 אחוז הנחה אין בונוס
אין התחייבות אין החזרים מסלול בקרה וייעוץ אין מצב שאת לא סוגרת אותה 
אני לא מאבד אותם</t>
  </si>
  <si>
    <t xml:space="preserve"> שכט מסיכוי פרטנר + שכט מזיכוי 012</t>
  </si>
  <si>
    <t>אדקו טכנולוגיות 1993 בעמ</t>
  </si>
  <si>
    <t>14/07/2016 - חני : מיכל-נחתנו שם וזה מה שיצר את הבעיה. אם היה ניתן לנחות שוב היינו עושים זאת והייתי מעדכנת בכל מקרה יקי ואני שוחחנו איתו עכשו. יש פער הבנתי במה מגיע לנו. נאור לא רוצה להמשיך לעבוד. אנחנו עדיין בדיונים איתו נעדכן בימים הקרובים
18/07/2016 - חני : יקי-לסגור עוד 2000 ₪
לא לתת מכתב סיום אלא רק לאחר פרעון התשלומים
לבקש לקבל את התשלומים החודש בזמן מסירת המסמך ללקוח
להציע ב – 4500 חוזה בקרה בלבד – לא לסיים עם הלקוח
לבקש את השכר והליסינג עד לסוף ההסכם ומה שנצליח נקבל עוד תשלומים
02/08/2016 - חני : שולם תשלום אחד מנסה להביא את היתרה</t>
  </si>
  <si>
    <t xml:space="preserve"> ארכיב וגניזה</t>
  </si>
  <si>
    <t>אי.פי.אס. (ישראל) טק 1992 בעמ</t>
  </si>
  <si>
    <t>04/07/2016 - חני : ולדי בודק כמה כסף גבינו עד היום מהלקוח ויעדכן את יקי משם נתקדם
04/07/2016 - חני : טיפול יקי - נפרעו 6 שיקים  - ונמשכו 6 שיקים ממשמרת  מתוך ה12 שיקים שהתקבלו - לא נעשה חסכון ללקוח - יבדוק מול אבי
09/07/2016 - חני : לוודא הורדות מול נתן</t>
  </si>
  <si>
    <t>מועצה אזורית מנשה</t>
  </si>
  <si>
    <t>25/07/2016 - חני : יעוץ חודשי - מסב   פלוס  ניהול חוזים-לשלוח חן עסקה לרלי לאישור תשלום</t>
  </si>
  <si>
    <t>אפעל תעשיות כימיות בעמ</t>
  </si>
  <si>
    <t>10/07/2016 - חני : גיל-תערך פגישה בתאריך 20.07 שבה נדון על חידוש הסכם ובונוס עתידי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</si>
  <si>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</si>
  <si>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</si>
  <si>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עמק חפר</t>
  </si>
  <si>
    <t>13/07/2016 - חני : גרישה מטפל בתשלום
13/07/2016 - חני : התשלום אושר
26/07/2016 - חני : גיל-אין עדיין עדכון הנושא בטיפול של מול מנשה – הוא בודק את תשובתנו לאחר הבקרה</t>
  </si>
  <si>
    <t xml:space="preserve"> בונוס - שולם חלקי יצאה חן מס 164000388</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</si>
  <si>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</si>
  <si>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</si>
  <si>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</si>
  <si>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מועצה אזורית מעלה יוסף</t>
  </si>
  <si>
    <t>13/07/2016 - חני : התשלום אושר
14/07/2016 - חני : גיל צריך לאשר לחני גביה מחודשת
25/07/2016 - חני : גיל-הלקוחה קיבלה 2 הצעות מחיר לחידוש
אחת לשנה ואחת לשנתיים.אנו מנסים מידי יום לקבל את תשובתה והיא די מורחת אותנו עקב סיבות של חוסר זמן מצידה. אני מידי יום מתקשר ושולח לה מייליםמידי יומיים היא חוזרת אליי עם תשובה של  אתה צודק.. אני חייבת לחזור אלייך עם תשובה.. תן לי עוד יום יומיים.. אני בלחת היסטרי.
כבר עשינו נחיתות /שיחות/מיילים</t>
  </si>
  <si>
    <t>אינטר אלקטריק התקנות (1983) בעמ</t>
  </si>
  <si>
    <t>07/07/2016 - חני : אסף-היום אני יושב עם מיכל בנוגע ללקוח זה ואז אקבע פגישה לשבוע הבא
10/07/2016 - חני : אסף-פגישה תתואם מול הלקוח לשבוע הבא  אעדכן על התאריך הסופי
10/07/2016 - חני : משימה עד 11.7</t>
  </si>
  <si>
    <t>ארד אחסון ושינוע בעמ</t>
  </si>
  <si>
    <t>28/06/2016 - חני : תומר - מחר יתקשר ויודא שהשיקים מוכנים ויעדכן את חני
06/07/2016 - חני : תומר-דיברתי עם איציק אתמול הוא מסר כי טרם עבר על כל החסכונות וכי ישיב תשובתו עד לסוף השבוע משימה עד 7.7
12/07/2016 - חני : גיל-הצקים מוכנים ויהיו חתומים- מחר בדרך חזרה מהצפון אעבור אצל הלקוח לאיסוף צקים</t>
  </si>
  <si>
    <t>עיריית כרמיאל</t>
  </si>
  <si>
    <t>13/07/2016 - חני : גיל-בהמשך למייל שקיבלתי מענת- נשלח לאורנה מייל עם כלל חישובי החיסכון ואישורי הספקים השונים- המייל נשלח אתמול . נמתין עד ליום א ובמידה ולא יהיה מענה- אצלצל אליה עד 17.7
26/07/2016 - חני : אורנה- קיבלה את הקבצים במייל גיל מולה יעדכן
04/08/2016 - חני : גיל-בוקר טובשוחחתי כעת טלפונית עם אורנה מעיריית כרמיאל שאחראית על הבונוס.לטענתה עברה על כלל החומר.חלק הבינה וחלק לא.
סיכמנו שבמהלך שבוע הבא ניפגש יחד לשעה ונעבור יחד על הכל כולל אישורי יישום – אהבה את הרעיון ואישרה.החלפנו תאריכים.לקראת 1200 אקבל תשובה סופית לגבי התאריכים</t>
  </si>
  <si>
    <t xml:space="preserve"> בונוס, שכ"ט בונוס</t>
  </si>
  <si>
    <t>פלגי מים בעמ</t>
  </si>
  <si>
    <t>06/07/2016 - חני : תומר-קיבלנו את כל החומר וכעת אנו עמלים על הבקרה מקווים לסיים עד ל-15 לחודש
14/07/2016 - חני : מיכל-היום נבחן את הניתוחים וסוכם כי נתאם פגישה לרוני ולי. - משימה עד 19.7
26/07/2016 - חני : יקי- הלקוח סיים בעקרון 24 תשלומים עם נקודת יציאה- מיכל מציעה ללקוח הסכם חדש - רוני שלח ללקוח את החומר יחזור מחר ידבר איתו אין תשלום כרגע</t>
  </si>
  <si>
    <t>איכות קייטרינג שולץ 1997 בעמ</t>
  </si>
  <si>
    <t>30/06/2016 - חני : יקי-בעקבות בקשתכם לצאת מההסכם למרות שחברתנו עמדה בתנאי ההסכם הוצעו הדברים הבאים:הצעת פתרונות הראשונה - 
הוצע לכם לשלם לחברתנו 9 תשלומים במקום 18 תשלומים ואת הבונוס במלואו.
מנגד הצעתם לשלם לנו רק את מחצית הבונוס.
היות והצעה זו נדחתה על ידנו על הסף הצענו הצעה שניה וסופית מבחינתנו והיא:
תשלום של 5 תשלומים ומחצית הבונוס בלבד.
על מנת לחסוך בזמן וטרחה של בתי משפט בקשנו מאלי לבדוק את עמדתכם בשנית.
לצערי קיבלתי הודעה שהצעתכם הינה סופית מבחינתכם ואינכם מוכנים לשלם יותר ממחצית הבונוס.
היות ובפגישה אנו הצגנו והוכחנו את החיסכון שעשינו וכל הוויכוח עם אלי היה אם חישוב החיסכון צודק או לא כאשר הוא נעשה על פי ההסכם
אנו מרגישים שנוכל להצדיק את עמדנו בפני בורר מוסכם שיפסוק בין הצדדים ומה שיוחלט יהיה מקובל על שני הצדדים
אולם לפני שנפנה לכיוון הזה אני אשמח באם תשקלו בשנית את הצעתנו שהיא בהחלט הוגנת בנתונים הקיימים.
חשוב לציין כי כל הצעה שמועלת כאן אינה שוללת את זכותנו לתבוע את כל המגיע לנו על פי ההסכם במידה ותסרבו לפשרה.
מחכה לתשובתכם בורר / הפשרה שהצענו?
14/07/2016 - חני : הגיע מכתב הצעת פשרה מהלקוח בטיפול יקי - יעדכן
26/07/2016 - חני : יקי-שלח מייל שמחכה לתשובה או שמעביר למשפטי</t>
  </si>
  <si>
    <t>חברת מכבי תל-אביב כדורגל בעמ</t>
  </si>
  <si>
    <t>04/07/2016 - חני : חני לגיל -לבצע יישומים ולדווח  ולעדכן אם ניתן לגבות מהלקוח עד  17.7
10/07/2016 - חני : גיל-הנושא בתהליך- אעדכן בהקדם
26/07/2016 - חני : גיל-כרגע לא עובדים על הלקוח- סוכם שנשוחח איתו פעם בשבועיים לגבי הדברים שאנו שולחים אליו (ביטוח בזק תיאום פגישה</t>
  </si>
  <si>
    <t xml:space="preserve"> כרטיסי אשראי, בונוס</t>
  </si>
  <si>
    <t>עגם מוסכים ונגררים בעמ</t>
  </si>
  <si>
    <t>07/07/2016 - חני : יקי-זמן ביצוע לבדיקה הוא 17.7.16
10/07/2016 - חני : מיכל-משימה עד 4.8.16
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t>
  </si>
  <si>
    <t>רוטם בקרים ממוחשבים (1994) בעמ00.</t>
  </si>
  <si>
    <t>17/07/2016 - חני : אירנה- עדיין לא קיבלה מגיא אישור לתשלום מדובר על תשלום של חודש הבא  פלוס  חן סים
19/07/2016 - חני : אירנה- התשלום אושר ישולם 1.8 חן חודשי וגם חן סים
02/08/2016 - חני : שולם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</si>
  <si>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</si>
  <si>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</si>
  <si>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</si>
  <si>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</si>
  <si>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</si>
  <si>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</si>
  <si>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היי-טקס מיסודה של תפרון בעמ</t>
  </si>
  <si>
    <t>06/07/2016 - חני : ייעוץ חודשי ה.קבע  פלוס  חיובי סים
06/07/2016 - חני : חן 1111-579 עס 683 שח סים נשלח לחיוב ה.קבע
13/07/2016 - חני : התשלום אושר</t>
  </si>
  <si>
    <t>חברת גב - ים לקרקעות בעמ</t>
  </si>
  <si>
    <t>03/02/14 - חני : ייעוץ חודשי - ה.קבע
14/06/2016 - חני : התשלום אושר
13/07/2016 - חני : התשלום אושר</t>
  </si>
  <si>
    <t>קשת פרימה תוספות מזון לבעח בעמ</t>
  </si>
  <si>
    <t>28/06/2016 - חני : תומר - סמנכל נסע לחול חוזר לקראת ה15.7 רק אז יתאפשר לקבוע פגישה - משימה 17.7
06/07/2016 - חני : תומר-רק ב-17.7 יטופל
26/07/2016 - חני : טופל כל החומר ויש פגישה 26.7</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</si>
  <si>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</si>
  <si>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</si>
  <si>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</si>
  <si>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</si>
  <si>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</si>
  <si>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</si>
  <si>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</si>
  <si>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04/07/2016 - חני :  חן 40120 בונוס עס 165715 שח רוני מול הלקוח מוציא מכתב מיידי צריך לעדכן
06/07/2016 - חני : רוני-עדין לא יצא מכתב  יסגר עד יום ראשון
13/07/2016 - חני : נשלח לרוני שיבצע עד 17.7</t>
  </si>
  <si>
    <t>מועצה מקומית אורנית</t>
  </si>
  <si>
    <t>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19/07/2016 - חני : לבדוק אם אפשר לגבות את כל היתרה סך של 7333 שח במקום 5850 שח</t>
  </si>
  <si>
    <t xml:space="preserve"> כרטיסי אשראי - תשלום 1, חן 28281 בונוס</t>
  </si>
  <si>
    <t>BATM ADVANCED COMMUNICATIONS LTD</t>
  </si>
  <si>
    <t>19/07/2016 - חני : שיק בטחון ל5.7  - זמן פרעון עוד חודש 5.8
25/07/2016 - חני : רוני יפגש  9.8.16
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</si>
  <si>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</si>
  <si>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</si>
  <si>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</si>
  <si>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04/07/2016 - חני : נקודת בקורת חשוב - 1.8.16 לבדוק שעומדים בחסכון של 30000 שח  פלוס  מעמ לפחות אחרת צריך למשוך שיקים ממשמרת יתרת ההמחאות לשים לב לנספח שנחתם ב16.3.16
04/07/2016 - חני : נשלח מייל לצוות ולמנהלים לשים לב לחסכונות
13/07/2016 - חני : גיל-הצוות עומד בנוהל ויעמוד במטרה להוציא את ההשלמה עוד החודש</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</si>
  <si>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</si>
  <si>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</si>
  <si>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</si>
  <si>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</si>
  <si>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מילגה בעמ</t>
  </si>
  <si>
    <t>02/08/2016 - חני : ייעוץ חודשי - אוגוסט 2016 עד יולי 2017 כנגד ערבות בנקאית עס 60000 שח ליום 28.7.17
02/08/2016 - חני : פגישה מקדימה 4.8.16 גיל יבדוק לגבי הכנת שיקים כנגד ערבות
02/08/2016 - חני : אריאל צריך לפתוח ניהול חוזים ונאוה לעדכן - חן עסקה יצאה עם חיוב זיכוי ניהול חוזים</t>
  </si>
  <si>
    <t>סיכום לצוות טורקיז</t>
  </si>
  <si>
    <t>ספיר</t>
  </si>
  <si>
    <t>נווה שבא בעמ</t>
  </si>
  <si>
    <t>מקאן אריקסון קשר בראל</t>
  </si>
  <si>
    <t>רום גבס חיפוי וקירוי (1997) בעמ</t>
  </si>
  <si>
    <t>08/12/13 - חני : טיוטת כתב התביעה נמצאת בשלבים סופיים לפני הגשתה
05/03/14 - חני : שירלי-היי צבי
מצב הערתו של יואב קרמר עבורך הוא עדיין ממתין לתשובה ממך 
ליטגציה רום גבס ו- א.דורי-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
04/07/2016 - חני : יקי משפטי - לקבל תשובה עד סוף השבוע</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</si>
  <si>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</si>
  <si>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</si>
  <si>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</si>
  <si>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</si>
  <si>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</si>
  <si>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</si>
  <si>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צבי-שוחחנו עם הלקוח היום. יקי ינסה לשוחח עמו שוב מחר כשיהיה מול החומר.
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t>
  </si>
  <si>
    <t>גטר גרופ בעמ</t>
  </si>
  <si>
    <t>18/07/2016 - חני : רוני יעדכן היום יש לו שיחה עם אילן
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t>
  </si>
  <si>
    <t xml:space="preserve"> חן עס 146571 שח- רוני יעדכן לגבי ההמשך - חן תוקנה יצאה במקומה חן 31156-1 אבל חן זו אינה סופית על סכום 49615 שח</t>
  </si>
  <si>
    <t>א. דורי בניה בעמ</t>
  </si>
  <si>
    <t>17/05/2014 - חני : יואב- א. דורי – ביום חמישי החולף ארתור ממשרדנו דיבר עם צבי – הם קבעו לקיים בינהם פגישה על מנת לעבור ביחד עם כתב התביעה הסופי ולאשר אותו
14/07/15 - חני : בטיפול של עוד חביה
04/07/2016 - חני : בטיפול יקי משפטי עד סוף השבוע יעדכן</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</si>
  <si>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</si>
  <si>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</si>
  <si>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</si>
  <si>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</si>
  <si>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06/06/2016 - חני : אבי פרידמן - נשלח  במייל חן סים לתשלום לא עבר
06/06/2016 - חני : תשלום ראשון 5.7 ישולם  פלוס  תשלום שני 5.8
06/07/2016 - חני : התשלום אושר ושולם תשלום הבא ישולם ב5.8</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</si>
  <si>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</si>
  <si>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</si>
  <si>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</si>
  <si>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06/01/2015 : 
17/12 נשלחה לנתן תזכורת
1/1 נשלח המכתב לעירייה
02/05/2015 - חני : יואב לשירלי-הי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04/11/2015 - חני : משפטי</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</si>
  <si>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</si>
  <si>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</si>
  <si>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</si>
  <si>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</si>
  <si>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 xml:space="preserve"> שכ"ט בונוס</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</si>
  <si>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</si>
  <si>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</si>
  <si>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</si>
  <si>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</si>
  <si>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</si>
  <si>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</si>
  <si>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</si>
  <si>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</si>
  <si>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</si>
  <si>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</si>
  <si>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ירוק בדרך אחזקות (1995) בעמ</t>
  </si>
  <si>
    <t>13/06/2016 - חני : שירלי קשרה למשפטי
13/06/2016 - חני : בטיפול יקי משפטי
25/06/2016 - חני : יקי-נשלח מייל לאייל גורן על מנת שיעזור לנו בגביית החוב</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</si>
  <si>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</si>
  <si>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</si>
  <si>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</si>
  <si>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</si>
  <si>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</si>
  <si>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</si>
  <si>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22/05/2016 - אורטל : יצא מכתב משפטי לודא שיצא
05/06/2016 - חני : לקשר מכתב משפטי מיקי
04/07/2016 - חני : פגישה 25.7 משפטי</t>
  </si>
  <si>
    <t xml:space="preserve"> ספטמבר-מדד 102.3 תשלום אחרון , מדד : 102.4. מקשר מדד : 1, אוקטובר-נמסר לרוני עם מכתב גביה</t>
  </si>
  <si>
    <t>כפרית תעשיות (1993) בעמ</t>
  </si>
  <si>
    <t>19/07/2016 - חני : חיובי סים בלבד בהוראת קבע</t>
  </si>
  <si>
    <t>חברת מ. וויסבורד ובניו בעמ</t>
  </si>
  <si>
    <t>05/06/2016 - חני : טיפול יקי
25/06/2016 - חני : יקי-יורם עוד יחזור אלי לתיאום פגישה בשבוע הבא
04/07/2016 - חני : פגישה תהיה בשבוע האחרון של יולי</t>
  </si>
  <si>
    <t>מדטרוניק וורלד טרייד קורפוריישן</t>
  </si>
  <si>
    <t>16/01/2016 - חני : אבי אמר להפסיק לשלוח חשבוניות עסקה הופסק
05/06/2016 - חני : בטיפול יקי
04/07/2016 - חני : יקי מול עידו לקבלת תשלום אחד ולהפרד - עידו עדיין אין תשובה יקי יעדכן</t>
  </si>
  <si>
    <t>רשות הטבע והגנים</t>
  </si>
  <si>
    <t>19/06/2016 - חני : פרוייקטלי
19/06/2016 - חני : יקי העביר הסכם לחידוש יעדכן
04/07/2016 - חני : בטיפול יקי לחידוש ההסכם עדיין לא קיבל תשובה</t>
  </si>
  <si>
    <t>קיבוץ יקום</t>
  </si>
  <si>
    <t>08/12/2015 - חני :  - חני :  - חני : פרוייקט סלולאר - החברה תיהיה  זכאית ל18% מסך החיסכון לתקופה של 24 חודשים .2. התשלום יהיה 20 אלף שח ולא יעלה ל 40אלף ₪
06/07/2016 - חני : רוני-לא כרגע</t>
  </si>
  <si>
    <t>אורטן מרכזי ספורט בעמ</t>
  </si>
  <si>
    <t>04/07/2016 - חני : יקי שלח מייל לרוני ואבי לקבלת תשובה לגבי הלקוח בטיפול רוני
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t>
  </si>
  <si>
    <t>דוידוף ניהול הסדרים פנסיוניים</t>
  </si>
  <si>
    <t>08/06/2016 - חני : נשלח לנתן מה נגמר בפגישה
13/06/2016 - חני : נתן- לא סגר עדיין את הנושא ינסה בפגישה הבאה
04/07/2016 - חני : יקי יבדוק מול נתן ואייל</t>
  </si>
  <si>
    <t>קבוצת דוידוף</t>
  </si>
  <si>
    <t>08/06/2016 - חני : נשלח מייל לנתן מה נסגר בפגישה
13/06/2016 - חני : נתן- לא סגר עדיין את הנושא ינסה בפגישה הבאה
04/07/2016 - חני : יקי יבדוק מול נתן ואייל</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</si>
  <si>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</si>
  <si>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</si>
  <si>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המועצה האזורית רמת הנגב</t>
  </si>
  <si>
    <t>18/06/2016 - חני : יקי-צבי תכין את החומר כרגיל למשפט כל היישומים לפני ואחרי ואישורי יישום
לוז 23.6.16
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</si>
  <si>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</si>
  <si>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</si>
  <si>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</si>
  <si>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30/06/2016 - חני : אבי לנתן ורוני - תדאגו בבקשה לסגור את זה עד סוף חודש הקרוב כדי שלא נצטרך להתעסק מול סלקום.
04/07/2016 - חני : רוני-שוחחתי אתמול עם רעות.עדכנתי אותה כי רק לאחר ביצוע העברת בעלות והעברת חיובים על ציוד הקצה .נחזיר להם את הצקים הנותרים.אני על זה מול סלקום
12/07/2016 - חני : התשלום אושר ושולם 6681 שח עבור חיוב מאי סלולאר</t>
  </si>
  <si>
    <t>חברת נמלי ישראל - פיתוח ונכסים בעמ</t>
  </si>
  <si>
    <t>סיכום לצוות ספיר</t>
  </si>
  <si>
    <t>פנינה</t>
  </si>
  <si>
    <t>מקורות חברת מים בעמ</t>
  </si>
  <si>
    <t>17/07/2016 - חני : שלומי- אמר שהחן תשולם בכפוף לחתימות לסוף חודש נשלח במייל לאישור לאלי שיאשר לשלומי את התשלום
25/07/2016 - חני : הגיע אישור העברה בנקאית 31.7
02/08/2016 - חני : שולם</t>
  </si>
  <si>
    <t>תדיראן טלקום - שרותי תקשורת בישראל ש.מ</t>
  </si>
  <si>
    <t>26/06/2016 - חני : לדבר עם אביבית על תשלום של חודשיים מאי ויוני ביחד
06/07/2016 - חני : התשלום אושר - אביבית תעביר על 2 התשלומים  שבוע הבא
20/07/2016 - חני : אביבית - העבירה תשלום אחד אמרה שתעביר חודש הבא 2 תשלומים</t>
  </si>
  <si>
    <t>דומיקאר</t>
  </si>
  <si>
    <t>09/07/2016 - חני : יקי-מחכה להצעה שלי לחוזה בקרת תשלומים ומוכן לשלם עבורו כרגע 1500 ₪ - עד יום שלישי אני אתן לו תשובה.
12/07/2016 - חני : עוזי לא עונה-נשלח מייל שיחזור לחני לנייד
12/07/2016 - חני : עוזי חזר - בקש את החן במייל נשלחה אליו יעדכן</t>
  </si>
  <si>
    <t>סיכום לצוות פנינה</t>
  </si>
  <si>
    <t>קריסטל</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</si>
  <si>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</si>
  <si>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</si>
  <si>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</si>
  <si>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06/07/2016 - חני : התשלום אושר
25/07/2016 - חני : שילמה תשלום אחד - נשלח מייל לישראל לנסות
26/07/2016 - חני : ישלמו ב22.8 שני תשלומים - שולם החודש תשלום אחד</t>
  </si>
  <si>
    <t>ברית פיקוח 2000 אגודה שיתופית בעמ</t>
  </si>
  <si>
    <t>20/06/2016 - חני : נשלח מייל לדודו מה נגמר בפגישה
24/06/2016 - חני : דודו - פגישה תואמה ל20.7
24/06/2016 - חני : חן 5107 לא יצאה ללקוח - לדודו יש פגישה 20.7 החלטה סופית מול הלקוח יחד עם אבי</t>
  </si>
  <si>
    <t>שחם סוכנויות ביטוח 1977 בעמ</t>
  </si>
  <si>
    <t>25/07/2016 - חני : ייעוץ חודשי - שיקים יולי 2016 עד יוני 2017</t>
  </si>
  <si>
    <t>אורן - פלמח צובה</t>
  </si>
  <si>
    <t>06/07/2016 - חני : רוני-נשלח מכתב גביה דרך אלכס ללקוח  עדין לא העביר תשובה
07/07/2016 - חני : דודו-נשלח ללקוח מכתב גביה עי רוני אנו ממתינים לתגובתו
13/07/2016 - חני : הלקוח לא מגיב נא ליצור מולו קשר ולעדכן עד 14.7</t>
  </si>
  <si>
    <t>ביקורופא בעמ</t>
  </si>
  <si>
    <t>09/06/2016 - חני : דודו-הוחלט על ישיבה בעוד חודשיים (חודש לפני פריסת 18 צקים נוספים) לצורך מעבר על החסכונות  פלוס  תשלום בונוס במידה ויהיה  פלוס  18 צקים חדשים
11/06/2016 - חני : עד 1.8
04/07/2016 - חני : להוציא חן עסקה ולמסור לדודו לא לשלוח ללקוח חן עתידית</t>
  </si>
  <si>
    <t>פ.ק. גנרטורים וציוד בעמ</t>
  </si>
  <si>
    <t>01/07/15 - חני : 27/04/15 - חני : ייעוץ חודשי- שיקים הנחה 5% עם ניהול חוזים
02/07/15 - חני : שיקים מאי 2015 עד אוקטובר 2016</t>
  </si>
  <si>
    <t>דן אנד ברדסטריט (ישראל) בעמ</t>
  </si>
  <si>
    <t>05/06/2016 - חני : חן בונוס -דיון ותשלום  נדחה לסוף שנה ל27.10.16
06/07/2016 - חני : התשלום אושר
06/07/2016 - חני : שולם</t>
  </si>
  <si>
    <t xml:space="preserve"> חן בונוס - נדחה לסוף שנה יצא בתאריך 23/11/15</t>
  </si>
  <si>
    <t>APM&amp;co עמית, פולק, מטלון ושות</t>
  </si>
  <si>
    <t>10/07/2016 - חני : משימה עד 14.7
18/07/2016 - חני : דודו-תתואם פגישה עם הלקוחה ולאחר איסוף החומר אנו נתקן את החן. 31.7
18/07/2016 - חני : חני שלחה מייל - למה שוב פגישה שהיא תבטל מה עם החומר האם נאסף האם אתה מוכן עם החשבונית</t>
  </si>
  <si>
    <t>מהדרין תנופורט יצוא ש.מ</t>
  </si>
  <si>
    <t>10/07/2016 - חני : נשלחה לשרה חן חודשית לתשלום
13/07/2016 - חני : התשלום אושר
02/08/2016 - חני : שולם</t>
  </si>
  <si>
    <t>נעמת – תנועת נשים עובדות ומתנדבות</t>
  </si>
  <si>
    <t>13/07/2016 - חני : סימה לא עונה לוודא שקבלה את החן מס לתשלום מחר
17/07/2016 - חני : מחר להתקשר שוב לסימה
26/07/2016 - חני : סימה- החן עדיין לא מעודכנת במערכת לדבר עם אושרת תשלום של אוגוסט מדובר</t>
  </si>
  <si>
    <t>בנק מזרחי טפחות בעמ</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</si>
  <si>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</si>
  <si>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</si>
  <si>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</si>
  <si>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10/07/2016 - חני : יקי-עופר יתן תשובה ביום שלישי הקרוב
18/07/2016 - חני : HEH-שוחחתי עם עופר:
הוא לא מוכן להמשיך לחוזה נוסף
הוא עדיין טוען שחלקנו ביישומים שונים אינו החלק שהוצג
מוכן לשלם לנו 6 תשלומים של 4000 ₪ = 24000 ₪ ולהיפרד כידידים
אמרתי לו שצריך לשלם גם חצי על הבונוס ( משוער ולא מדויק בכלל – 28000 ₪ ) – עד היום בכלל לא דרשנו אותו והוא לא בסטטוס.
מחכה לתשובתו הסופית בעוד יומיים.
אם יאשר לי חצי מהבונוס אני סוגר איתו ואם לא עדכנו אותי מה אתם חושבים – תודה
נ.ב. – לידיעתכם לאחר אישורו הסופי אני אדבר איתו על הסכם בקרה.
27/07/2016 - חני : יקי-שוחחתי איתו היום והוא צריך לחזור אלי בתשובה אם הוא מוכן לשלם לנו 40000 ₪</t>
  </si>
  <si>
    <t>יונילינק בעמ</t>
  </si>
  <si>
    <t>05/06/2016 - חני : טיפול יקי מול מנכל
25/06/2016 - חני : יקי-אני קובע פגישה עם הלקוח- המזכירה לא במקומה
05/07/2016 - חני : יקי- פגישה נדחתה לחודש אוגוסט 7.8</t>
  </si>
  <si>
    <t>המגש שקד בעמ</t>
  </si>
  <si>
    <t>23/12/2015 - חני : 11/10/2015 - חני : שולמו שיקים יולי 2015 עד דצמבר 2016 - ערבות הסתיימה</t>
  </si>
  <si>
    <t>אנטריפוינט מערכות 2004 בעמ</t>
  </si>
  <si>
    <t>10/07/2016 - חני : משימה עד 17.7
17/07/2016 - חני : אבי מול המנכל של אנטריפוינט - יעדכן השבוע לגבי התשלום לא מוכנים כרגע לשלם או שישלם את 40000 שח או שיתן להמליץ להתעדכן מול אבי עוד יומים
26/07/2016 - חני : אבי-נשלח מייל באם יש חדש מול המנכל</t>
  </si>
  <si>
    <t>פרודוור ישראל בעמ</t>
  </si>
  <si>
    <t>20/07/2016 - חני : ייעוץ חודשי - שיקים יוני 2016 עד מאי 2017 הנחה 5% שוטף  פלוס  90 ב6 חודשים הראשונים ושוטף  פלוס 45 ב 6 החודשים שלאחר מכן</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</si>
  <si>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</si>
  <si>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</si>
  <si>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</si>
  <si>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</si>
  <si>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</si>
  <si>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23/01/2016 - חני :  אורטל : ייעוץ חודשי - שיקים נובמבר 2015 עד אוקטובר 2016 כנגד ערבות בנקאית עס 96000 שח ליום 16.11.16 - לא נמסר נספח א
04/08/2016 - חני : הלקוח נתן הוראת ביטול לשיק מספר 13087 עס 9360 שח שיק ליום 1.8.16
04/08/2016 - חני : נשלח מייל לדודו שיתן דיווח</t>
  </si>
  <si>
    <t xml:space="preserve"> שיק מספר 13087 נתנה ה.ביטול שיק לתאריך 1.8.16</t>
  </si>
  <si>
    <t>קבוצת אשטרום בעמ</t>
  </si>
  <si>
    <t>06/07/2016 - חני : רעיה -קבלה את החן לוודא תשלום סוף חודש
13/07/2016 - חני : התשלום אושר
18/07/2016 - חני : שולם</t>
  </si>
  <si>
    <t>מוקד מטרה בעמ</t>
  </si>
  <si>
    <t>07/07/2016 - חני : דודו-אני ממתין לתשובה מרוני ואבי בנושא לאחר שנפגשנו עם הלקוח
13/07/2016 - חני : נשלח לדודו שיבדוק מול אבי ורוני מה התשובה ולהתקדם עד 14.7
28/07/2016 - חני : נשלח מייל לאבי ורוני החלטה - ערבות מקור אצלנו</t>
  </si>
  <si>
    <t>חברת טבע ספורט קסטל בעמ</t>
  </si>
  <si>
    <t>02/06/15 - חני :  ייעוץ חודשי - מאי 2015 עד אוקטובר 2016 - הנחה 5%  פלוס  ניהול</t>
  </si>
  <si>
    <t>מאסטרפוד בעמ</t>
  </si>
  <si>
    <t>01/07/15 - חני : 09/05/2015 - חני : ייעוץ חודשי - מאי 2015 עד אוקטובר 2016  פלוס  ניהול חוזים</t>
  </si>
  <si>
    <t>מפעלי קרור קר-פרי 1994</t>
  </si>
  <si>
    <t>22/06/2015 - חני : 09/05/2015 - חני : ייעוץ חודשי - מאי 2015 עד אוקטובר 2016  פלוס  ניהול חוזים</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</si>
  <si>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</si>
  <si>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</si>
  <si>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</si>
  <si>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13/07/2016 - חני : דודו-הסכם הסלולר טרם נחתם אמור להחתם השבוע שוחחנו עם איש הקשר לפני שעה בנושא משימה עד 14.7
13/07/2016 - חני : דודו-שוחחתי עם שמוליק בנושא הסלולר והצקים.עדכן אותי שההסכם ייחתם היום או מחר לכל המאוחר.סיכמתי עם הלקוח כי אצור אתו קשר ביום ראשון לצורך תאום החלפת צקים
26/07/2016 - חני : נשלח מייל לדודו ורוני מה קורה עם הלקוח</t>
  </si>
  <si>
    <t>וועד מקומי שערי תקווה</t>
  </si>
  <si>
    <t>07/07/2016 - חני : דודו-הפגישה לא התקיימה הלקוח בחופשה היום או מחר יתואם מועד חדש
13/07/2016 - חני : נשלח מייל קבוע פגישה ולעדכן במיידי
27/07/2016 - חני : דודו-הלקוח לא מעוניין/רוצה לתאם פגישה אמר את זה בנימוס שהוא לחוץ כרגע..</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</si>
  <si>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</si>
  <si>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</si>
  <si>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סוכנויות פלתורס ביטוח בעמ</t>
  </si>
  <si>
    <t>25/07/2016 - חני : חן בונוס 40196 עס 42826 דודו שלח במייל אתמול לדניאלה לוודא תשלום
28/07/2016 - חני : דודו לדניאלה - ביום ראשון ה24.7 שלחתי אלייך חשבונית בונוס בגין פעילות שבוצעה ב18 החודשים הראשונים להסכם ביננו בהתאם להסכם הקיים.
במידה ויש לך הסתייגות מהסכום אשמח אם תיצרי איתי קשר בהקדם  (ניסיתי לשוחח איתך היום בנושא אך לא היה מענה).
אשמח להעברת התשלום בהקדם.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t>
  </si>
  <si>
    <t>החברה למרכזי תרבות וספורט לעובד ולמשפחתו בעמ</t>
  </si>
  <si>
    <t>13/07/2016 - חני : משימה עד 17.7 עדכון
20/07/2016 - חני : רוני-בוקר טוב.שוחחתי אתמול עם איתי.אמר לי שעוד אין להם התשובה.
אמר שידבר איתי היום.אעדכן
25/07/2016 - חני : רוני לדודו-דודו.
האם התחלת להכין את החומר הרלוונטי לטובת הכנה והעברת התיק לטיפול משפטי?
אני לא רוצה לגרור את הסיפור ולהכות בו כל עוד אנחנו חזקים מול הלקוח .
אני רוצה שנסיים את זה עד יום ראשון .</t>
  </si>
  <si>
    <t xml:space="preserve"> זיכוי בגין עדכון תעריפי מים, בונוס</t>
  </si>
  <si>
    <t>טל הל יסכה בעמ</t>
  </si>
  <si>
    <t>07/07/2016 - חני : דודו-בוצעה שיחה עם גבי אנו ממתינים רק שיאשר לנו את החסכונות לאחר שבדק אותם על מנת לתאם הדגעה לצביקה מנהל הכספים של החברה
10/07/2016 - חני : משימה עד 14.7
27/07/2016 - חני : דודו-החתימה על ההסכם מתעכבת הלקוח עדיין לא חתם אני מאמין שייחתם השבוע 21.7</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</si>
  <si>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</si>
  <si>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</si>
  <si>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</si>
  <si>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</si>
  <si>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סלטי שמיר 2006 בעמ</t>
  </si>
  <si>
    <t>13/07/2016 - חני : רוני לדודו -אל תמתין למענה.
תמשיך להתקשר אליה עד שתקבל תשובה
13/07/2016 - חני : דודו-שוחחתי היום עם סמדר היא לא מתכוונת להתערב והיא מפנה אותי ליעקב שלא חוזר אלי כבר שבוע.מחר אנסה ליצור אתו שוב קשר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t>
  </si>
  <si>
    <t xml:space="preserve"> מעמ, מעמ, בונוס</t>
  </si>
  <si>
    <t>אולפנא ומכללה בהרן</t>
  </si>
  <si>
    <t>18/03/15 - חני : הלקוח קיבל מכשיר אייפון
14/06/2016 - חני : התשלום אושר
13/07/2016 - חני : התשלום אושר</t>
  </si>
  <si>
    <t>גזית גלוב ישראל (פיתוח) בעמ</t>
  </si>
  <si>
    <t>11/06/2016 - חני : נשלח לדודו מה התקדם עם החסכון והבונוס סיכום פגישה היה בינואר ביצוע עד 13.6
11/06/2016 - חני : דודו-הלקוח סיים באפריל שלח הודעה על כך לפני 5 חודשים.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
14/06/2016 - חני : דודו- לאחר פגישה עם הלקוח הוא אמר שעכשיו זה לא הזמן בשל חילופי הנהלה ואנו נתאם פגישה בעוד כחודשיים שלושה בנושא המשך התקשרות</t>
  </si>
  <si>
    <t>המשבב עיבוד שבבי (1994) בעמ</t>
  </si>
  <si>
    <t>27/06/2016 - חני : חן בונוס נמסרה לדודו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t>
  </si>
  <si>
    <t>מועצה אזורית גדרות</t>
  </si>
  <si>
    <t>27/06/2016 - חני : שלוח במייל לסמדר חן 31176 עס 527 שח עבור זיכוי תקשורת סלולארית נרשם בטעות לא שייך לגדרות שייך לגדרה
07/07/2016 - חני : התשלום אושר
25/07/2016 - חני : שולם</t>
  </si>
  <si>
    <t>בארות יצחק קבוצת הפועל המזרחי להתישבות שיתופית בעמ</t>
  </si>
  <si>
    <t>17/07/2016 - חני : איציק היה אצל הלקוח ועודכן שיש חסכון של 6500 שח עדכן את יקי - להתעדכן מול דודו מה קורה עם התשלום
18/07/2016 - חני : דודו-אתמול שוחחתי עם בנגו ומאחר והוא יצא היום לחופש תאמנו פגישה ב28.7 ביקשתי ממנו להכין את התשלומים שעצרנו בהתאם לסיכום שהיה ביננו
18/07/2016 - חני : דודו שלח בקשה -סהכ נמסרו 18 ציקים (5 צקים טרם נפדו)- 279000 ₪ (כל 18 התשלומים).לחברתנו יעד עמידה של 100%
כל חסכון שבוצע הוא למשך 36 חודשים סהכ נחסך 355635 ₪ 
סהכ עמידה ביעד (כאילו שולמו כל 18 התשלומים) 127%
מצב התחשיבים וההסכם.
יש להכין לנו 5 צקים במקום הצקים שנמצאים אצלנו וכמו כן יש להכין עוד 18 צקים להמשך ההתקשרות (36 חודשים).</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</si>
  <si>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</si>
  <si>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ארדינסט בן-נתן ושות עורכי דין</t>
  </si>
  <si>
    <t>02/06/2016 - חני : נמסר לרוני מכתבים לחתימה רוני דואג להביא את הערבות הבנקאית יחד עם המכתבים חתומים בטול ערבות
02/06/2016 - חני : התקבלה ערבות מקור פלוס מכתב ביטול מועבר לבנק - הצוות צריך לעמוד בחסכון אם יהיו מרוצים ישלמו 10000  פלוס  מעמ
03/07/2016 - חני : רוני לתומר גמליאל - היי תומר. בסיכום פרידה שלנו מול הלקוח סוכם 
כי נעשה להם בקרה בנושאים שטיפלנו ובמידה וניתן גם לשפר הסכמים אז בכלל טוב.הם ישלמו לנו עבור שירות הבקרה תשלום חד פעמי של 10000 ₪.
הנושאים שצריך לבדוק הם :
סלולאר – דוח מלא של בקרה והמלצות
בזק- דוח מלא של בקרה והמלצות
ציוד משרדי – בדיקת מצב קיים והמלצות
מיכון משרדי – בדיקת מצב קיים והמלצות.
שיחות בנלואמיות 
אינטרנט.
אני רוצה להציג להם את זה בתחילת אוגוסט.תגיד לי איזה חומר אתה צריך שלא נמצא אצלנו ואתם לך איש קשר מול הארגון .</t>
  </si>
  <si>
    <t>רותם מרכזי סיעוד בעמ</t>
  </si>
  <si>
    <t>04/07/2016 - חני : דודו לרוני-אחהצ טובים רוני
בהמשך לפגישתי היום עם יניב מרותם מרכזי סיעוד להלן ההבנות שהגעתי איתו ואישור שיש לקבל מאבי בנוגע ללקוח:
חלק 1 של ההתקשרות:
הלקוח העביר לנו 18 תשלומים אותם אנו נפדה בעוד חודש/ חודשיים בנקודת הביקורת אנו נעבור על החסכונות (נשארו עוד כ5 תשלומים לפרעון בשל דחיית 4 תשלומים).
חלק 2 של ההתקשרות:
מאחר והלקוח אינו יודע מתי יצטרך לסגור את העסק הוא לא מתכוון לשלם לנו בצקים מראש כפי שעשה בחלק ה1 של ההתקשרות מבחינתו אין לו בעיה שנעבוד ועל כל יישום שלנו אנו נקבל כסף. 
הלקוח מקבל את זה שבמידה ויסגור אנו נבצע חישוב מחודש של כל החסכונות.
אני צריך את אישורו של אבי לחלק השני של ההסכם או לפחות לפתרון ללקוח מאחר והוא לא מוכן להמשיך כך כשיש לו את אפשרות הסגירה של העסק על הפרק.
07/07/2016 - חני : דודו-אני ממתין לתשובה מרוני ואבי בנושא לאחר שנפגשתי עם הלקוח
13/07/2016 - חני : נשלח לדודו שיבדוק מול אבי ורוני ויתן תשובה עד 17.7</t>
  </si>
  <si>
    <t>TradeMobile</t>
  </si>
  <si>
    <t>28/07/2016 - חני : לקשר ערבות מקור
31/07/2016 - חני : הערבות קושרה ונמסרה לדודו - מחר פגישה יביא שיקים
02/08/2016 - חני : הגיעו שיקים - מאריכים את הערבות בטיפול</t>
  </si>
  <si>
    <t>נובק בעמ</t>
  </si>
  <si>
    <t>26/07/2016 - חני : מתקנים את הערבות בחתימה אצל נתן הבקשה
27/07/2016 - חני : נשלח לבנק בקשה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</si>
  <si>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</si>
  <si>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</si>
  <si>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</si>
  <si>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</si>
  <si>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</si>
  <si>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</si>
  <si>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</si>
  <si>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28/07/2016 - חני : אלכס שלח את נוסח הערבות לאישור ללקוח
31/07/2016 - חני : ערבות נמסרה לאלכס הלקוח אישר - יביא את השקים השבוע עדיין לא מוכנים
31/07/2016 - חני : ערבות הוחזרה לכספת אלכס יוודא שהשיקים מוכנים יקבל את הערבות</t>
  </si>
  <si>
    <t>טלכלל בעמ</t>
  </si>
  <si>
    <t>25/08/2015 - חני : בסיס הצלחה פלוס  בקרת שכר שולמו שיקים מראש
31/07/2016 - חני : אבי- להוציא חן כמו שנה שעברה הועבר לולדי להוציא
31/07/2016 - חני : יצאה חן מס 164001019</t>
  </si>
  <si>
    <t>מנטפילד (1983) בעמ</t>
  </si>
  <si>
    <t>07/07/2016 - חני : נשלח ליעל ההסכם עם הערות בטיפולה
13/07/2016 - חני : יעל- בטיפול מול היועצת והמנכל ישבה איתם על ההסכם עדיין בטיפול
28/07/2016 - חני : נשלח מייל ליעל מה עם ההסכם</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</si>
  <si>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</si>
  <si>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</si>
  <si>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</si>
  <si>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07/07/2016 - חני : אלכס קיבל חן עסקה פגישה 10.7
10/07/2016 - חני : דני סמנכל הכספים קיבל את החן עסקה להתקשראליו ביום שני
17/07/2016 - חני : רויטל- לא קיבלה הוראה מדני להכין שייקם - דני יהיה מחר היום איננו</t>
  </si>
  <si>
    <t>קפוא זן תעשיות מזון בעמ</t>
  </si>
  <si>
    <t>03/07/2016 - חני : 02/06/2016 - חני :  בקרת שכר  פלוס  ניהול חוזים ללא תשלום -שיקים יוני 2016 עד נובמבר 2017</t>
  </si>
  <si>
    <t>כץ משלוח בינעירוני בעמ</t>
  </si>
  <si>
    <t>05/07/2016 - חני : נשלח לליאת לאישור כ.אשראי
07/07/2016 - חני : התשלום אושר
12/07/2016 - חני : שולם</t>
  </si>
  <si>
    <t>סיכום לצוות שוהם - שכר</t>
  </si>
  <si>
    <t>שנהב</t>
  </si>
  <si>
    <t>עמוס גזית בעמ</t>
  </si>
  <si>
    <t>03/08/2015 - חני : שירי- בסדר זה אומר מאושר כן .
29/08/2015 - חני : אפיר הביא את השיקים
29/08/2015 - חני : ללקוח נשלחה ערבות נוסח של הלקוח - אין נספח א</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</si>
  <si>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</si>
  <si>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</si>
  <si>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</si>
  <si>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04/07/2016 - חני : בטיפול יקי
09/07/2016 - חני : יקי-רוני ידבר עם הלקוח לגבי תשלום נוסף אחד ואם לא ישלם נתבע את הלקוח על הכל
14/07/2016 - חני : רוני-רחל בחופש.חוזרת ביום שני לעבודה</t>
  </si>
  <si>
    <t>חרסה סטודיו  יצרני כלים סניטריים בעמ</t>
  </si>
  <si>
    <t>יהודה רשתות פלדה בעמ</t>
  </si>
  <si>
    <t>10/07/2016 - חני : יקי-אם ייחתם ביולי יתחיל באוגוסט
27/07/2016 - חני : יקי-יש לי מכתב לחתימה היום אני אעבור עליו עם אבי בישיבה ונוציא אותו
27/07/2016 - חני : יקי-אין תשלום כרגע  רק מאוגוסט הסכם לחצי שנה</t>
  </si>
  <si>
    <t>מודיעין אזרחי בעמ</t>
  </si>
  <si>
    <t>14/07/2016 - חני : רועי-למכותבים צהריים טובים בהמשך לישיבה שניהלנו בעניין הלקוח מודיעין אזרחי בקשת שאשוחח עם גט טקסי ואנסה להבין 1.האם עדיין נותנים שירות למודיעין אזרחי 2.האם תחילת הפעילות זהה למועד תחילת העבודה שלהם בבנימינה קיימתי שיחה עם נציג גט טקסי שמולו בוצע היישום  הוא אינו מוכן לנדב לי מידע למעט העובדה שאכן הם עובדים עם מודיעין אזרחי באזור תא 
לאור המצב קיימות 2 אפשרויות להמשך טיפול:
1.התעלמות מנושא ההסעות וטענות הלקוח על נזק שנגרם לו לכאורה והוצאת מכתב גביה על התשלומים הפתוחים
(לקחת בחשבון שאם נגיע להתנהלות משפטית בוודאות נושא ההסעות יעלה ) 
2.לבקש מהלקוח שני תשלומים נוספים המשלימים שנה אחת והיפרדות מוסכמת להתייחסותכם אודה כדי שנוכל להתקדם לסגירת הטיפול
18/07/2016 - חני : אבי לרועי-תציע לו מעבר להסכם בקרה בעלות של 50 אחוז ללא בונוס
וללא התחייבות לחיסכון אנחנו לא מאבדים לקוחות אחריות שלך
18/07/2016 - חני : רועי לאבי-אבי שלום קבעתי איתו להיום ב 15:00 בתחושה שלו מגיע לו כסף בחזרה בכל מקרה אני אציע לו את הסכם הבקרה</t>
  </si>
  <si>
    <t>בר-כל רשתות בעמ</t>
  </si>
  <si>
    <t>12/06/2016 - חני : ייעוץ חודשי שיקים מאפריל 2016 עד ספטמבר 2017 כנגד ערבות בנקאית לא נמסר נספח אי ללקוח</t>
  </si>
  <si>
    <t>אבניר חברה לרכב בעמ</t>
  </si>
  <si>
    <t>04/07/2016 - חני : בטיפול מול יקי מול רועי ורוני יקבל החלטה באם לבטל את החן של הבונוס
09/07/2016 - חני : רועי יקבל אישור מאבי לביטול החשבונית
19/07/2016 - חני : חן 85730 זיכוי בגין מכשיר ניסוי עס 1893 שח</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</si>
  <si>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</si>
  <si>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</si>
  <si>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</si>
  <si>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אלומאיר בעמ</t>
  </si>
  <si>
    <t>06/07/2016 - חני : רועי-אין פגישה איתו בחמישי הקרוב לא יודע מי עדכן אותך על פגישה. אלינור מתי קבעת פגישה עם ירון ?
07/07/2016 - חני : אלינור-פגישה עם ירון מאלומאייר ב 18 לחודש
12/07/2016 - חני : אלינור-אלומאייר זז ל 21/7</t>
  </si>
  <si>
    <t>בטחון שרותים אבידר בעמ</t>
  </si>
  <si>
    <t>20/06/2016 - חני :  ייעוץ חודשי שיקים מאי 2016 עד אוקטובר 2017 כנגד ערבות בנקאית</t>
  </si>
  <si>
    <t>עמותה לילדים בסיכון</t>
  </si>
  <si>
    <t>26/07/2016 - חני : יש פגישה עם אבי באוגוסט לא מתקדמים בהסכם לא מה שחשבו - מחר יש פגישה של בקרת שכר מנסים לקדם - אלינור תעדכן לגבי התשלום שוב תנסה עם דינה בהנהח לקדם
27/07/2016 - חני : אלינור -שלום  לכולם
הבוקר התקיימה פגישה במשרדי העמותה לילדים בסיכון יחד עם עדי קורן ורונית בכר מדלויט בנושא מס השכר בעמותה.
עדי תציג את המהלך לציפי שנמצאת כעת בחופש. קבענו לשוחח בשבוע הבא בנושא.שוחחתי עם דינה מנהלת החשבונות בעמותה בנוגע למסב
היא ביקשה במקביל שאשלח מייל בכיתוב עדי קורן וטלי אדלשטיין שיאשרו את ביצוע המסב.חשבונית עסקה נמסרה.ידיעתכם
04/08/2016 - חני : אלינור- ציפי המנכלית מגיעה לפגישה עם אבי ב15.8 כרגע אין תשלומים (תנאי אשראי צריך להיות תשלום החודש באוגוסט אשראי 180 ) טוענת שאריאל הבטיח זיכויים עתידיים והיא חשבה שהתשלומים עכשוויים  פגישה עם אבי להבהרת ההסכם</t>
  </si>
  <si>
    <t>עופרטקס תעשיות (1997) בעמ</t>
  </si>
  <si>
    <t>16/06/2016 - חני :  ייעוץ חודשי שיקים אפריל 2016 עד מרץ 2017 כנגד ערבות בנקאית</t>
  </si>
  <si>
    <t>דיסקרט בעמ</t>
  </si>
  <si>
    <t>09/05/2016 - אורטל : ייעוץ חודשי שיקים ממאי 2016 עד אוקטובר  2017 כנגד ערבות בנקאית</t>
  </si>
  <si>
    <t>פוזה הלבשה כללית בעמ</t>
  </si>
  <si>
    <t>12/07/2016 - חני : התשלום אושר ושולם
14/07/2016 - חני : הפגישה בוטלה עי הלקוח - נאוה תעדכן על מועד חדש
18/07/2016 - חני : פגישה 1.8</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</si>
  <si>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</si>
  <si>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</si>
  <si>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</si>
  <si>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</si>
  <si>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</si>
  <si>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</si>
  <si>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</si>
  <si>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</si>
  <si>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אורנטק מערכות ניהוליות בעמ</t>
  </si>
  <si>
    <t>07/07/2016 - חני : רועי-אווה – נא לזמן את הלקוחות הנל לפגישה אצלנו
07/07/2016 - חני : נאוה
12/07/2016 - חני : פגישה 1.8.16 אבי עם הלקוח</t>
  </si>
  <si>
    <t>סקיילקס קורפוריישן בעמ</t>
  </si>
  <si>
    <t>30/08/2015 - חני : 29/08/2015 - חני : ייעוץ חודשי - שיקים אוגוסט 2015 עד ינואר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</si>
  <si>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</si>
  <si>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</si>
  <si>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יחדיו - שילוח בינלאומי ועמילות מכס בעמ</t>
  </si>
  <si>
    <t>15/12/2015 -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t>
  </si>
  <si>
    <t xml:space="preserve"> אינטרנט ושיחות בינלאומיות</t>
  </si>
  <si>
    <t>אגודת זבח ש.ש. בעמ</t>
  </si>
  <si>
    <t>13/10/2015 - חני :  ייעוץ חודשי - אוקטובר 2015 עד מרץ 2017</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</si>
  <si>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</si>
  <si>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</si>
  <si>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מיל סטון עיבודי שיש בעמ</t>
  </si>
  <si>
    <t>27/07/2016 - חני : אלינור-שלום לכולם
בתום 4 פגישות (מתישות) עם מנכל מילסטון 
סוכם כי אנו נמשיך לעבודה משותפת לעוד 18 חודשים עס 10000 ₪  פלוס  מעמ – תמורת צק בטחון (במקום ערבות בנקאית שהייתה)
אושר עי אבי.
בנושא הבונוס – התקבל צק עס 5310 ₪  פלוס  מעמ.
ישנה שורה בנושא חיסכון בסולר שלא הגענו להסכמה עם הלקוח .
רועי עדכן בבקשה החלטת אבי מה לעשות בנושא.
27/07/2016 - חני : אלינור-שלום לכולםבתום 4 פגישות (מתישות) עם מנכל מילסטון 
סוכם כי אנו נמשיך לעבודה משותפת לעוד 18 חודשים עס 10000 ₪  פלוס  מעמ  תמורת צק בטחון (במקום ערבות בנקאית שהייתה)
אושר עי אבי.בנושא הבונוס – התקבל צק עס 5310 ₪  פלוס  מעמ.
ישנה שורה בנושא חיסכון בסולר שלא הגענו להסכמה עם הלקוח .
רועי עדכן בבקשה החלטת אבי מה לעשות בנושא.
28/07/2016 - חני : שיק בטחון עס 180000 שח ליום 5.1.18 הוכן</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</si>
  <si>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</si>
  <si>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</si>
  <si>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</si>
  <si>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</si>
  <si>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</si>
  <si>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</si>
  <si>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גרין מחסני אופנה בעמ</t>
  </si>
  <si>
    <t>10/07/2016 - חני : אלינור קיבלה את החן אשרה מוסרת ללקוח לגביה תעדכן המשך
12/07/2016 - חני : אלינור-זז ל 1/8
02/08/2016 - חני : שולם חן סים</t>
  </si>
  <si>
    <t>אחים מרגולין הנדסה וייעוץ בעמ</t>
  </si>
  <si>
    <t>16/03/15 - חני : ערבות עם נספח א - לא חתום ללקוח- ערבות הסתיימה 
18/07/2015 - חני : חן 35668 עס 867 שח תקשורת סלולארית
25/07/2016 - חני : אלינור- חן הסלולאר יטופל חודש הבא התקבלו 18 שיקים רייטנר</t>
  </si>
  <si>
    <t>רחשי לב - מרכז תמיכה ארצי לילדים</t>
  </si>
  <si>
    <t>02/08/2016 - חני : ייעוץ חודשי - מסב כנגד שיק בטחון
02/08/2016 - חני : נלשח לאריאל על כמה להוציא את השיק בטחון</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</si>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</sst>
</file>

<file path=xl/styles.xml><?xml version="1.0" encoding="utf-8"?>
<styleSheet xmlns="http://schemas.openxmlformats.org/spreadsheetml/2006/main">
  <numFmts count="0"/>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4">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J328"/>
  <sheetViews>
    <sheetView rightToLeft="1" workbookViewId="0">
      <pane activePane="bottomLeft" state="frozen" topLeftCell="A2" ySplit="1"/>
      <selection activeCell="A1" pane="bottomLeft" sqref="A1"/>
    </sheetView>
  </sheetViews>
  <sheetFormatPr baseColWidth="10" defaultRowHeight="15"/>
  <sheetData>
    <row r="1" spans="1:10">
      <c r="A1" s="1" t="s">
        <v>0</v>
      </c>
      <c r="B1" s="1" t="s">
        <v>1</v>
      </c>
      <c r="C1" s="1" t="s">
        <v>2</v>
      </c>
      <c r="D1" s="1" t="s">
        <v>3</v>
      </c>
      <c r="E1" s="1" t="s">
        <v>4</v>
      </c>
      <c r="F1" s="1" t="s">
        <v>5</v>
      </c>
      <c r="G1" s="1" t="s">
        <v>6</v>
      </c>
      <c r="H1" s="1" t="s">
        <v>7</v>
      </c>
      <c r="I1" s="1" t="s">
        <v>8</v>
      </c>
      <c r="J1" s="1" t="s">
        <v>9</v>
      </c>
    </row>
    <row r="2" spans="1:10">
      <c r="A2" s="2" t="s">
        <v>10</v>
      </c>
      <c r="B2" s="2" t="s">
        <v>11</v>
      </c>
      <c r="C2" s="2" t="s">
        <v>12</v>
      </c>
      <c r="D2" s="2" t="s"/>
      <c r="E2" s="2" t="n">
        <v>3000</v>
      </c>
      <c r="F2" s="2" t="n">
        <v>23944</v>
      </c>
      <c r="G2" s="2" t="s"/>
      <c r="H2" s="2">
        <f>IF(F2-G2&lt;0,0,F2-G2)</f>
        <v/>
      </c>
      <c r="I2" s="2" t="s">
        <v>13</v>
      </c>
      <c r="J2" s="2" t="s">
        <v>14</v>
      </c>
    </row>
    <row r="3" spans="1:10">
      <c r="A3" s="2" t="s">
        <v>10</v>
      </c>
      <c r="B3" s="2" t="s">
        <v>15</v>
      </c>
      <c r="C3" s="2" t="s">
        <v>12</v>
      </c>
      <c r="D3" s="2" t="s"/>
      <c r="E3" s="2" t="n">
        <v>7600</v>
      </c>
      <c r="F3" s="2" t="n">
        <v>16664</v>
      </c>
      <c r="G3" s="2" t="s"/>
      <c r="H3" s="2">
        <f>IF(F3-G3&lt;0,0,F3-G3)</f>
        <v/>
      </c>
      <c r="I3" s="2" t="s">
        <v>16</v>
      </c>
      <c r="J3" s="2" t="s"/>
    </row>
    <row r="4" spans="1:10">
      <c r="A4" s="2" t="s">
        <v>10</v>
      </c>
      <c r="B4" s="2" t="s">
        <v>17</v>
      </c>
      <c r="C4" s="2" t="s">
        <v>12</v>
      </c>
      <c r="D4" s="2" t="s"/>
      <c r="E4" s="2" t="n">
        <v>3544</v>
      </c>
      <c r="F4" s="2" t="n">
        <v>3544</v>
      </c>
      <c r="G4" s="2" t="s"/>
      <c r="H4" s="2">
        <f>IF(F4-G4&lt;0,0,F4-G4)</f>
        <v/>
      </c>
      <c r="I4" s="2" t="s">
        <v>18</v>
      </c>
      <c r="J4" s="2" t="s"/>
    </row>
    <row r="5" spans="1:10">
      <c r="A5" s="2" t="s">
        <v>10</v>
      </c>
      <c r="B5" s="2" t="s">
        <v>19</v>
      </c>
      <c r="C5" s="2" t="s">
        <v>12</v>
      </c>
      <c r="D5" s="2" t="s"/>
      <c r="E5" s="2" t="n">
        <v>6500</v>
      </c>
      <c r="F5" s="2" t="n">
        <v>115589</v>
      </c>
      <c r="G5" s="2" t="s"/>
      <c r="H5" s="2">
        <f>IF(F5-G5&lt;0,0,F5-G5)</f>
        <v/>
      </c>
      <c r="I5" s="2" t="s">
        <v>20</v>
      </c>
      <c r="J5" s="2" t="s">
        <v>21</v>
      </c>
    </row>
    <row r="6" spans="1:10">
      <c r="A6" s="2" t="s">
        <v>10</v>
      </c>
      <c r="B6" s="2" t="s">
        <v>22</v>
      </c>
      <c r="C6" s="2" t="s">
        <v>12</v>
      </c>
      <c r="D6" s="2" t="s"/>
      <c r="E6" s="2" t="n">
        <v>10000</v>
      </c>
      <c r="F6" s="2" t="n">
        <v>10000</v>
      </c>
      <c r="G6" s="2" t="s"/>
      <c r="H6" s="2">
        <f>IF(F6-G6&lt;0,0,F6-G6)</f>
        <v/>
      </c>
      <c r="I6" s="2" t="s">
        <v>23</v>
      </c>
      <c r="J6" s="2" t="s"/>
    </row>
    <row r="7" spans="1:10">
      <c r="A7" s="2" t="s">
        <v>10</v>
      </c>
      <c r="B7" s="2" t="s">
        <v>24</v>
      </c>
      <c r="C7" s="2" t="s">
        <v>12</v>
      </c>
      <c r="D7" s="2" t="s"/>
      <c r="E7" s="2" t="n">
        <v>3200</v>
      </c>
      <c r="F7" s="2" t="n">
        <v>3200</v>
      </c>
      <c r="G7" s="2" t="s"/>
      <c r="H7" s="2">
        <f>IF(F7-G7&lt;0,0,F7-G7)</f>
        <v/>
      </c>
      <c r="I7" s="2" t="s">
        <v>25</v>
      </c>
      <c r="J7" s="2" t="s"/>
    </row>
    <row r="8" spans="1:10">
      <c r="A8" s="2" t="s">
        <v>10</v>
      </c>
      <c r="B8" s="2" t="s">
        <v>26</v>
      </c>
      <c r="C8" s="2" t="s">
        <v>12</v>
      </c>
      <c r="D8" s="2" t="s"/>
      <c r="E8" s="2" t="n">
        <v>15000</v>
      </c>
      <c r="F8" s="2" t="n">
        <v>15000</v>
      </c>
      <c r="G8" s="2" t="n">
        <v>15000</v>
      </c>
      <c r="H8" s="2">
        <f>IF(F8-G8&lt;0,0,F8-G8)</f>
        <v/>
      </c>
      <c r="I8" s="2" t="s">
        <v>27</v>
      </c>
      <c r="J8" s="2" t="s"/>
    </row>
    <row r="9" spans="1:10">
      <c r="A9" s="2" t="s">
        <v>10</v>
      </c>
      <c r="B9" s="2" t="s">
        <v>28</v>
      </c>
      <c r="C9" s="2" t="s">
        <v>12</v>
      </c>
      <c r="D9" s="2" t="s"/>
      <c r="E9" s="2" t="n">
        <v>7000</v>
      </c>
      <c r="F9" s="2" t="n">
        <v>7000</v>
      </c>
      <c r="G9" s="2" t="s"/>
      <c r="H9" s="2">
        <f>IF(F9-G9&lt;0,0,F9-G9)</f>
        <v/>
      </c>
      <c r="I9" s="2" t="s">
        <v>29</v>
      </c>
      <c r="J9" s="2" t="s"/>
    </row>
    <row r="10" spans="1:10">
      <c r="A10" s="2" t="s">
        <v>10</v>
      </c>
      <c r="B10" s="2" t="s">
        <v>30</v>
      </c>
      <c r="C10" s="2" t="s">
        <v>12</v>
      </c>
      <c r="D10" s="2" t="s"/>
      <c r="E10" s="2" t="n">
        <v>2084</v>
      </c>
      <c r="F10" s="2" t="n">
        <v>2084</v>
      </c>
      <c r="G10" s="2" t="s"/>
      <c r="H10" s="2">
        <f>IF(F10-G10&lt;0,0,F10-G10)</f>
        <v/>
      </c>
      <c r="I10" s="2" t="s">
        <v>31</v>
      </c>
      <c r="J10" s="2" t="s"/>
    </row>
    <row r="11" spans="1:10">
      <c r="A11" s="2" t="s">
        <v>10</v>
      </c>
      <c r="B11" s="2" t="s">
        <v>32</v>
      </c>
      <c r="C11" s="2" t="s">
        <v>33</v>
      </c>
      <c r="D11" s="2" t="s"/>
      <c r="E11" s="2" t="n">
        <v>0</v>
      </c>
      <c r="F11" s="2" t="n">
        <v>0</v>
      </c>
      <c r="G11" s="2" t="s"/>
      <c r="H11" s="2">
        <f>IF(F11-G11&lt;0,0,F11-G11)</f>
        <v/>
      </c>
      <c r="I11" s="2" t="s">
        <v>34</v>
      </c>
      <c r="J11" s="2" t="s"/>
    </row>
    <row r="12" spans="1:10">
      <c r="A12" s="2" t="s">
        <v>10</v>
      </c>
      <c r="B12" s="2" t="s">
        <v>35</v>
      </c>
      <c r="C12" s="2" t="s">
        <v>33</v>
      </c>
      <c r="D12" s="2" t="s"/>
      <c r="E12" s="2" t="n">
        <v>0</v>
      </c>
      <c r="F12" s="2" t="n">
        <v>0</v>
      </c>
      <c r="G12" s="2" t="s"/>
      <c r="H12" s="2">
        <f>IF(F12-G12&lt;0,0,F12-G12)</f>
        <v/>
      </c>
      <c r="I12" s="2" t="s">
        <v>36</v>
      </c>
      <c r="J12" s="2" t="s"/>
    </row>
    <row r="13" spans="1:10">
      <c r="A13" s="2" t="s">
        <v>10</v>
      </c>
      <c r="B13" s="2" t="s">
        <v>37</v>
      </c>
      <c r="C13" s="2" t="s">
        <v>12</v>
      </c>
      <c r="D13" s="2" t="s"/>
      <c r="E13" s="2" t="n">
        <v>2500</v>
      </c>
      <c r="F13" s="2" t="n">
        <v>3027</v>
      </c>
      <c r="G13" s="2" t="s"/>
      <c r="H13" s="2">
        <f>IF(F13-G13&lt;0,0,F13-G13)</f>
        <v/>
      </c>
      <c r="I13" s="2" t="s">
        <v>38</v>
      </c>
      <c r="J13" s="2" t="s">
        <v>39</v>
      </c>
    </row>
    <row r="14" spans="1:10">
      <c r="A14" s="2" t="s">
        <v>10</v>
      </c>
      <c r="B14" s="2" t="s">
        <v>40</v>
      </c>
      <c r="C14" s="2" t="s">
        <v>33</v>
      </c>
      <c r="D14" s="2" t="s"/>
      <c r="E14" s="2" t="n">
        <v>0</v>
      </c>
      <c r="F14" s="2" t="n">
        <v>0</v>
      </c>
      <c r="G14" s="2" t="s"/>
      <c r="H14" s="2">
        <f>IF(F14-G14&lt;0,0,F14-G14)</f>
        <v/>
      </c>
      <c r="I14" s="2" t="s">
        <v>41</v>
      </c>
      <c r="J14" s="2" t="s"/>
    </row>
    <row r="15" spans="1:10">
      <c r="A15" s="2" t="s">
        <v>10</v>
      </c>
      <c r="B15" s="2" t="s">
        <v>42</v>
      </c>
      <c r="C15" s="2" t="s">
        <v>12</v>
      </c>
      <c r="D15" s="2" t="s"/>
      <c r="E15" s="2" t="n">
        <v>7600</v>
      </c>
      <c r="F15" s="2" t="n">
        <v>7600</v>
      </c>
      <c r="G15" s="2" t="s"/>
      <c r="H15" s="2">
        <f>IF(F15-G15&lt;0,0,F15-G15)</f>
        <v/>
      </c>
      <c r="I15" s="2" t="s">
        <v>43</v>
      </c>
      <c r="J15" s="2" t="s"/>
    </row>
    <row r="16" spans="1:10">
      <c r="A16" s="2" t="s">
        <v>10</v>
      </c>
      <c r="B16" s="2" t="s">
        <v>44</v>
      </c>
      <c r="C16" s="2" t="s">
        <v>12</v>
      </c>
      <c r="D16" s="2" t="s"/>
      <c r="E16" s="2" t="n">
        <v>9500</v>
      </c>
      <c r="F16" s="2" t="n">
        <v>156909</v>
      </c>
      <c r="G16" s="2" t="s"/>
      <c r="H16" s="2">
        <f>IF(F16-G16&lt;0,0,F16-G16)</f>
        <v/>
      </c>
      <c r="I16" s="2" t="s">
        <v>45</v>
      </c>
      <c r="J16" s="2" t="s">
        <v>46</v>
      </c>
    </row>
    <row r="17" spans="1:10">
      <c r="A17" s="2" t="s">
        <v>10</v>
      </c>
      <c r="B17" s="2" t="s">
        <v>47</v>
      </c>
      <c r="C17" s="2" t="s">
        <v>12</v>
      </c>
      <c r="D17" s="2" t="s"/>
      <c r="E17" s="2" t="n">
        <v>3500</v>
      </c>
      <c r="F17" s="2" t="n">
        <v>3500</v>
      </c>
      <c r="G17" s="2" t="s"/>
      <c r="H17" s="2">
        <f>IF(F17-G17&lt;0,0,F17-G17)</f>
        <v/>
      </c>
      <c r="I17" s="2" t="s">
        <v>48</v>
      </c>
      <c r="J17" s="2" t="s"/>
    </row>
    <row r="18" spans="1:10">
      <c r="A18" s="2" t="s">
        <v>10</v>
      </c>
      <c r="B18" s="2" t="s">
        <v>49</v>
      </c>
      <c r="C18" s="2" t="s">
        <v>12</v>
      </c>
      <c r="D18" s="2" t="s"/>
      <c r="E18" s="2" t="n">
        <v>4000</v>
      </c>
      <c r="F18" s="2" t="n">
        <v>18040</v>
      </c>
      <c r="G18" s="2" t="s"/>
      <c r="H18" s="2">
        <f>IF(F18-G18&lt;0,0,F18-G18)</f>
        <v/>
      </c>
      <c r="I18" s="2" t="s">
        <v>50</v>
      </c>
      <c r="J18" s="2" t="s"/>
    </row>
    <row r="19" spans="1:10">
      <c r="A19" s="2" t="s">
        <v>10</v>
      </c>
      <c r="B19" s="2" t="s">
        <v>51</v>
      </c>
      <c r="C19" s="2" t="s">
        <v>12</v>
      </c>
      <c r="D19" s="2" t="s"/>
      <c r="E19" s="2" t="n">
        <v>3000</v>
      </c>
      <c r="F19" s="2" t="n">
        <v>3000</v>
      </c>
      <c r="G19" s="2" t="s"/>
      <c r="H19" s="2">
        <f>IF(F19-G19&lt;0,0,F19-G19)</f>
        <v/>
      </c>
      <c r="I19" s="2" t="s">
        <v>52</v>
      </c>
      <c r="J19" s="2" t="s"/>
    </row>
    <row r="20" spans="1:10">
      <c r="A20" s="2" t="s">
        <v>10</v>
      </c>
      <c r="B20" s="2" t="s">
        <v>53</v>
      </c>
      <c r="C20" s="2" t="s">
        <v>12</v>
      </c>
      <c r="D20" s="2" t="s"/>
      <c r="E20" s="2" t="n">
        <v>5200</v>
      </c>
      <c r="F20" s="2" t="n">
        <v>5200</v>
      </c>
      <c r="G20" s="2" t="s"/>
      <c r="H20" s="2">
        <f>IF(F20-G20&lt;0,0,F20-G20)</f>
        <v/>
      </c>
      <c r="I20" s="2" t="s">
        <v>54</v>
      </c>
      <c r="J20" s="2" t="s"/>
    </row>
    <row r="21" spans="1:10">
      <c r="A21" s="2" t="s">
        <v>10</v>
      </c>
      <c r="B21" s="2" t="s">
        <v>55</v>
      </c>
      <c r="C21" s="2" t="s">
        <v>12</v>
      </c>
      <c r="D21" s="2" t="s"/>
      <c r="E21" s="2" t="n">
        <v>5000</v>
      </c>
      <c r="F21" s="2" t="n">
        <v>114397</v>
      </c>
      <c r="G21" s="2" t="s"/>
      <c r="H21" s="2">
        <f>IF(F21-G21&lt;0,0,F21-G21)</f>
        <v/>
      </c>
      <c r="I21" s="2" t="s">
        <v>56</v>
      </c>
      <c r="J21" s="2" t="s">
        <v>57</v>
      </c>
    </row>
    <row r="22" spans="1:10">
      <c r="A22" s="2" t="s">
        <v>10</v>
      </c>
      <c r="B22" s="2" t="s">
        <v>58</v>
      </c>
      <c r="C22" s="2" t="s">
        <v>12</v>
      </c>
      <c r="D22" s="2" t="s"/>
      <c r="E22" s="2" t="n">
        <v>5000</v>
      </c>
      <c r="F22" s="2" t="n">
        <v>16700</v>
      </c>
      <c r="G22" s="2" t="s"/>
      <c r="H22" s="2">
        <f>IF(F22-G22&lt;0,0,F22-G22)</f>
        <v/>
      </c>
      <c r="I22" s="2" t="s">
        <v>59</v>
      </c>
      <c r="J22" s="2" t="s"/>
    </row>
    <row r="23" spans="1:10">
      <c r="A23" s="2" t="s">
        <v>10</v>
      </c>
      <c r="B23" s="2" t="s">
        <v>60</v>
      </c>
      <c r="C23" s="2" t="s">
        <v>12</v>
      </c>
      <c r="D23" s="2" t="s"/>
      <c r="E23" s="2" t="n">
        <v>5720</v>
      </c>
      <c r="F23" s="2" t="n">
        <v>5720</v>
      </c>
      <c r="G23" s="2" t="s"/>
      <c r="H23" s="2">
        <f>IF(F23-G23&lt;0,0,F23-G23)</f>
        <v/>
      </c>
      <c r="I23" s="2" t="s">
        <v>61</v>
      </c>
      <c r="J23" s="2" t="s"/>
    </row>
    <row r="24" spans="1:10">
      <c r="A24" s="2" t="s">
        <v>10</v>
      </c>
      <c r="B24" s="2" t="s">
        <v>62</v>
      </c>
      <c r="C24" s="2" t="s">
        <v>12</v>
      </c>
      <c r="D24" s="2" t="s"/>
      <c r="E24" s="2" t="n">
        <v>12500</v>
      </c>
      <c r="F24" s="2" t="n">
        <v>12500</v>
      </c>
      <c r="G24" s="2" t="s"/>
      <c r="H24" s="2">
        <f>IF(F24-G24&lt;0,0,F24-G24)</f>
        <v/>
      </c>
      <c r="I24" s="2" t="s">
        <v>63</v>
      </c>
      <c r="J24" s="2" t="s"/>
    </row>
    <row r="25" spans="1:10">
      <c r="A25" s="2" t="s">
        <v>10</v>
      </c>
      <c r="B25" s="2" t="s">
        <v>64</v>
      </c>
      <c r="C25" s="2" t="s">
        <v>12</v>
      </c>
      <c r="D25" s="2" t="s"/>
      <c r="E25" s="2" t="n">
        <v>8000</v>
      </c>
      <c r="F25" s="2" t="n">
        <v>9091</v>
      </c>
      <c r="G25" s="2" t="s"/>
      <c r="H25" s="2">
        <f>IF(F25-G25&lt;0,0,F25-G25)</f>
        <v/>
      </c>
      <c r="I25" s="2" t="s">
        <v>65</v>
      </c>
      <c r="J25" s="2" t="s">
        <v>66</v>
      </c>
    </row>
    <row r="26" spans="1:10">
      <c r="A26" s="2" t="s">
        <v>10</v>
      </c>
      <c r="B26" s="2" t="s">
        <v>67</v>
      </c>
      <c r="C26" s="2" t="s">
        <v>12</v>
      </c>
      <c r="D26" s="2" t="s"/>
      <c r="E26" s="2" t="n">
        <v>6500</v>
      </c>
      <c r="F26" s="2" t="n">
        <v>41149</v>
      </c>
      <c r="G26" s="2" t="s"/>
      <c r="H26" s="2">
        <f>IF(F26-G26&lt;0,0,F26-G26)</f>
        <v/>
      </c>
      <c r="I26" s="2" t="s">
        <v>68</v>
      </c>
      <c r="J26" s="2" t="s">
        <v>69</v>
      </c>
    </row>
    <row r="27" spans="1:10">
      <c r="A27" s="2" t="s">
        <v>10</v>
      </c>
      <c r="B27" s="2" t="s">
        <v>70</v>
      </c>
      <c r="C27" s="2" t="s">
        <v>12</v>
      </c>
      <c r="D27" s="2" t="s"/>
      <c r="E27" s="2" t="n">
        <v>8000</v>
      </c>
      <c r="F27" s="2" t="n">
        <v>8000</v>
      </c>
      <c r="G27" s="2" t="s"/>
      <c r="H27" s="2">
        <f>IF(F27-G27&lt;0,0,F27-G27)</f>
        <v/>
      </c>
      <c r="I27" s="2" t="s">
        <v>71</v>
      </c>
      <c r="J27" s="2" t="s"/>
    </row>
    <row r="28" spans="1:10">
      <c r="A28" s="2" t="s">
        <v>10</v>
      </c>
      <c r="B28" s="2" t="s">
        <v>72</v>
      </c>
      <c r="C28" s="2" t="s">
        <v>12</v>
      </c>
      <c r="D28" s="2" t="s"/>
      <c r="E28" s="2" t="n">
        <v>10000</v>
      </c>
      <c r="F28" s="2" t="n">
        <v>10000</v>
      </c>
      <c r="G28" s="2" t="s"/>
      <c r="H28" s="2">
        <f>IF(F28-G28&lt;0,0,F28-G28)</f>
        <v/>
      </c>
      <c r="I28" s="2" t="s">
        <v>73</v>
      </c>
      <c r="J28" s="2" t="s"/>
    </row>
    <row r="29" spans="1:10">
      <c r="A29" s="2" t="s">
        <v>10</v>
      </c>
      <c r="B29" s="2" t="s">
        <v>74</v>
      </c>
      <c r="C29" s="2" t="s">
        <v>12</v>
      </c>
      <c r="D29" s="2" t="s"/>
      <c r="E29" s="2" t="n">
        <v>10000</v>
      </c>
      <c r="F29" s="2" t="n">
        <v>10000</v>
      </c>
      <c r="G29" s="2" t="s"/>
      <c r="H29" s="2">
        <f>IF(F29-G29&lt;0,0,F29-G29)</f>
        <v/>
      </c>
      <c r="I29" s="2" t="s">
        <v>75</v>
      </c>
      <c r="J29" s="2" t="s"/>
    </row>
    <row r="30" spans="1:10">
      <c r="A30" s="2" t="s">
        <v>10</v>
      </c>
      <c r="B30" s="2" t="s">
        <v>76</v>
      </c>
      <c r="C30" s="2" t="s">
        <v>12</v>
      </c>
      <c r="D30" s="2" t="s"/>
      <c r="E30" s="2" t="n">
        <v>18000</v>
      </c>
      <c r="F30" s="2" t="n">
        <v>18000</v>
      </c>
      <c r="G30" s="2" t="s"/>
      <c r="H30" s="2">
        <f>IF(F30-G30&lt;0,0,F30-G30)</f>
        <v/>
      </c>
      <c r="I30" s="2" t="s">
        <v>77</v>
      </c>
      <c r="J30" s="2" t="s"/>
    </row>
    <row r="31" spans="1:10">
      <c r="A31" s="2" t="s">
        <v>10</v>
      </c>
      <c r="B31" s="2" t="s">
        <v>78</v>
      </c>
      <c r="C31" s="2" t="s">
        <v>12</v>
      </c>
      <c r="D31" s="2" t="s"/>
      <c r="E31" s="2" t="n">
        <v>14725</v>
      </c>
      <c r="F31" s="2" t="n">
        <v>14725</v>
      </c>
      <c r="G31" s="2" t="s"/>
      <c r="H31" s="2">
        <f>IF(F31-G31&lt;0,0,F31-G31)</f>
        <v/>
      </c>
      <c r="I31" s="2" t="s">
        <v>79</v>
      </c>
      <c r="J31" s="2" t="s"/>
    </row>
    <row r="32" spans="1:10">
      <c r="A32" s="2" t="s">
        <v>10</v>
      </c>
      <c r="B32" s="2" t="s">
        <v>80</v>
      </c>
      <c r="C32" s="2" t="s">
        <v>12</v>
      </c>
      <c r="D32" s="2" t="s"/>
      <c r="E32" s="2" t="n">
        <v>12500</v>
      </c>
      <c r="F32" s="2" t="n">
        <v>12500</v>
      </c>
      <c r="G32" s="2" t="s"/>
      <c r="H32" s="2">
        <f>IF(F32-G32&lt;0,0,F32-G32)</f>
        <v/>
      </c>
      <c r="I32" s="2" t="s">
        <v>81</v>
      </c>
      <c r="J32" s="2" t="s"/>
    </row>
    <row r="33" spans="1:10">
      <c r="A33" s="2" t="s">
        <v>10</v>
      </c>
      <c r="B33" s="2" t="s">
        <v>82</v>
      </c>
      <c r="C33" s="2" t="s">
        <v>12</v>
      </c>
      <c r="D33" s="2" t="s"/>
      <c r="E33" s="2" t="n">
        <v>7000</v>
      </c>
      <c r="F33" s="2" t="n">
        <v>7000</v>
      </c>
      <c r="G33" s="2" t="s"/>
      <c r="H33" s="2">
        <f>IF(F33-G33&lt;0,0,F33-G33)</f>
        <v/>
      </c>
      <c r="I33" s="2" t="s">
        <v>83</v>
      </c>
      <c r="J33" s="2" t="s"/>
    </row>
    <row r="34" spans="1:10">
      <c r="A34" s="2" t="s">
        <v>10</v>
      </c>
      <c r="B34" s="2" t="s">
        <v>84</v>
      </c>
      <c r="C34" s="2" t="s">
        <v>12</v>
      </c>
      <c r="D34" s="2" t="s"/>
      <c r="E34" s="2" t="n">
        <v>9500</v>
      </c>
      <c r="F34" s="2" t="n">
        <v>9500</v>
      </c>
      <c r="G34" s="2" t="s"/>
      <c r="H34" s="2">
        <f>IF(F34-G34&lt;0,0,F34-G34)</f>
        <v/>
      </c>
      <c r="I34" s="2" t="s">
        <v>85</v>
      </c>
      <c r="J34" s="2" t="s"/>
    </row>
    <row r="35" spans="1:10">
      <c r="A35" s="2" t="s">
        <v>10</v>
      </c>
      <c r="B35" s="2" t="s">
        <v>86</v>
      </c>
      <c r="C35" s="2" t="s">
        <v>12</v>
      </c>
      <c r="D35" s="2" t="s"/>
      <c r="E35" s="2" t="n">
        <v>7200</v>
      </c>
      <c r="F35" s="2" t="n">
        <v>7200</v>
      </c>
      <c r="G35" s="2" t="s"/>
      <c r="H35" s="2">
        <f>IF(F35-G35&lt;0,0,F35-G35)</f>
        <v/>
      </c>
      <c r="I35" s="2" t="s">
        <v>87</v>
      </c>
      <c r="J35" s="2" t="s"/>
    </row>
    <row r="36" spans="1:10">
      <c r="A36" s="2" t="s">
        <v>10</v>
      </c>
      <c r="B36" s="2" t="s">
        <v>88</v>
      </c>
      <c r="C36" s="2" t="s">
        <v>12</v>
      </c>
      <c r="D36" s="2" t="s"/>
      <c r="E36" s="2" t="n">
        <v>12500</v>
      </c>
      <c r="F36" s="2" t="n">
        <v>12500</v>
      </c>
      <c r="G36" s="2" t="s"/>
      <c r="H36" s="2">
        <f>IF(F36-G36&lt;0,0,F36-G36)</f>
        <v/>
      </c>
      <c r="I36" s="2" t="s">
        <v>89</v>
      </c>
      <c r="J36" s="2" t="s"/>
    </row>
    <row r="37" spans="1:10">
      <c r="A37" s="2" t="s">
        <v>10</v>
      </c>
      <c r="B37" s="2" t="s">
        <v>90</v>
      </c>
      <c r="C37" s="2" t="s">
        <v>12</v>
      </c>
      <c r="D37" s="2" t="s"/>
      <c r="E37" s="2" t="n">
        <v>7100</v>
      </c>
      <c r="F37" s="2" t="n">
        <v>7100</v>
      </c>
      <c r="G37" s="2" t="s"/>
      <c r="H37" s="2">
        <f>IF(F37-G37&lt;0,0,F37-G37)</f>
        <v/>
      </c>
      <c r="I37" s="2" t="s">
        <v>91</v>
      </c>
      <c r="J37" s="2" t="s"/>
    </row>
    <row r="38" spans="1:10">
      <c r="A38" s="2" t="s">
        <v>10</v>
      </c>
      <c r="B38" s="2" t="s">
        <v>92</v>
      </c>
      <c r="C38" s="2" t="s">
        <v>12</v>
      </c>
      <c r="D38" s="2" t="s"/>
      <c r="E38" s="2" t="n">
        <v>12500</v>
      </c>
      <c r="F38" s="2" t="n">
        <v>27125</v>
      </c>
      <c r="G38" s="2" t="s"/>
      <c r="H38" s="2">
        <f>IF(F38-G38&lt;0,0,F38-G38)</f>
        <v/>
      </c>
      <c r="I38" s="2" t="s">
        <v>93</v>
      </c>
      <c r="J38" s="2" t="s"/>
    </row>
    <row r="39" spans="1:10">
      <c r="A39" s="2" t="s">
        <v>10</v>
      </c>
      <c r="B39" s="2" t="s">
        <v>94</v>
      </c>
      <c r="C39" s="2" t="s">
        <v>12</v>
      </c>
      <c r="D39" s="2" t="s"/>
      <c r="E39" s="2" t="n">
        <v>12500</v>
      </c>
      <c r="F39" s="2" t="n">
        <v>12500</v>
      </c>
      <c r="G39" s="2" t="s"/>
      <c r="H39" s="2">
        <f>IF(F39-G39&lt;0,0,F39-G39)</f>
        <v/>
      </c>
      <c r="I39" s="2" t="s">
        <v>95</v>
      </c>
      <c r="J39" s="2" t="s"/>
    </row>
    <row r="40" spans="1:10">
      <c r="A40" s="2" t="s">
        <v>10</v>
      </c>
      <c r="B40" s="2" t="s">
        <v>96</v>
      </c>
      <c r="C40" s="2" t="s">
        <v>12</v>
      </c>
      <c r="D40" s="2" t="s"/>
      <c r="E40" s="2" t="n">
        <v>8500</v>
      </c>
      <c r="F40" s="2" t="n">
        <v>8500</v>
      </c>
      <c r="G40" s="2" t="n">
        <v>8500</v>
      </c>
      <c r="H40" s="2">
        <f>IF(F40-G40&lt;0,0,F40-G40)</f>
        <v/>
      </c>
      <c r="I40" s="2" t="s">
        <v>97</v>
      </c>
      <c r="J40" s="2" t="s"/>
    </row>
    <row r="41" spans="1:10">
      <c r="A41" s="2" t="s">
        <v>10</v>
      </c>
      <c r="B41" s="2" t="s">
        <v>98</v>
      </c>
      <c r="C41" s="2" t="s">
        <v>99</v>
      </c>
      <c r="D41" s="2" t="s"/>
      <c r="E41" s="2" t="n">
        <v>63000</v>
      </c>
      <c r="F41" s="2" t="n">
        <v>63000</v>
      </c>
      <c r="G41" s="2" t="s"/>
      <c r="H41" s="2">
        <f>IF(F41-G41&lt;0,0,F41-G41)</f>
        <v/>
      </c>
      <c r="I41" s="2" t="s">
        <v>100</v>
      </c>
      <c r="J41" s="2" t="s"/>
    </row>
    <row r="42" spans="1:10">
      <c r="A42" s="2" t="s">
        <v>10</v>
      </c>
      <c r="B42" s="2" t="s">
        <v>101</v>
      </c>
      <c r="C42" s="2" t="s">
        <v>12</v>
      </c>
      <c r="D42" s="2" t="s"/>
      <c r="E42" s="2" t="n">
        <v>8500</v>
      </c>
      <c r="F42" s="2" t="n">
        <v>8500</v>
      </c>
      <c r="G42" s="2" t="s"/>
      <c r="H42" s="2">
        <f>IF(F42-G42&lt;0,0,F42-G42)</f>
        <v/>
      </c>
      <c r="I42" s="2" t="s">
        <v>102</v>
      </c>
      <c r="J42" s="2" t="s"/>
    </row>
    <row r="43" spans="1:10">
      <c r="A43" s="2" t="s">
        <v>10</v>
      </c>
      <c r="B43" s="2" t="s">
        <v>103</v>
      </c>
      <c r="C43" s="2" t="s">
        <v>12</v>
      </c>
      <c r="D43" s="2" t="s"/>
      <c r="E43" s="2" t="n">
        <v>5000</v>
      </c>
      <c r="F43" s="2" t="n">
        <v>5000</v>
      </c>
      <c r="G43" s="2" t="s"/>
      <c r="H43" s="2">
        <f>IF(F43-G43&lt;0,0,F43-G43)</f>
        <v/>
      </c>
      <c r="I43" s="2" t="s">
        <v>104</v>
      </c>
      <c r="J43" s="2" t="s"/>
    </row>
    <row r="44" spans="1:10">
      <c r="A44" s="2" t="s">
        <v>10</v>
      </c>
      <c r="B44" s="2" t="s">
        <v>105</v>
      </c>
      <c r="C44" s="2" t="s">
        <v>12</v>
      </c>
      <c r="D44" s="2" t="s"/>
      <c r="E44" s="2" t="n">
        <v>10000</v>
      </c>
      <c r="F44" s="2" t="n">
        <v>10000</v>
      </c>
      <c r="G44" s="2" t="s"/>
      <c r="H44" s="2">
        <f>IF(F44-G44&lt;0,0,F44-G44)</f>
        <v/>
      </c>
      <c r="I44" s="2" t="s">
        <v>106</v>
      </c>
      <c r="J44" s="2" t="s"/>
    </row>
    <row r="45" spans="1:10">
      <c r="A45" s="2" t="s">
        <v>10</v>
      </c>
      <c r="B45" s="2" t="s">
        <v>107</v>
      </c>
      <c r="C45" s="2" t="s">
        <v>12</v>
      </c>
      <c r="D45" s="2" t="s"/>
      <c r="E45" s="2" t="n">
        <v>8000</v>
      </c>
      <c r="F45" s="2" t="n">
        <v>8000</v>
      </c>
      <c r="G45" s="2" t="s"/>
      <c r="H45" s="2">
        <f>IF(F45-G45&lt;0,0,F45-G45)</f>
        <v/>
      </c>
      <c r="I45" s="2" t="s">
        <v>108</v>
      </c>
      <c r="J45" s="2" t="s"/>
    </row>
    <row r="46" spans="1:10">
      <c r="A46" s="2" t="s">
        <v>10</v>
      </c>
      <c r="B46" s="2" t="s">
        <v>109</v>
      </c>
      <c r="C46" s="2" t="s">
        <v>12</v>
      </c>
      <c r="D46" s="2" t="s"/>
      <c r="E46" s="2" t="n">
        <v>6500</v>
      </c>
      <c r="F46" s="2" t="n">
        <v>6500</v>
      </c>
      <c r="G46" s="2" t="s"/>
      <c r="H46" s="2">
        <f>IF(F46-G46&lt;0,0,F46-G46)</f>
        <v/>
      </c>
      <c r="I46" s="2" t="s">
        <v>110</v>
      </c>
      <c r="J46" s="2" t="s"/>
    </row>
    <row r="47" spans="1:10">
      <c r="A47" s="3" t="s">
        <v>10</v>
      </c>
      <c r="B47" s="3" t="s">
        <v>111</v>
      </c>
      <c r="C47" s="3" t="s"/>
      <c r="D47" s="3" t="s"/>
      <c r="E47" s="3">
        <f>SUM(E2:E46)</f>
        <v/>
      </c>
      <c r="F47" s="3">
        <f>SUM(F2:F46)</f>
        <v/>
      </c>
      <c r="G47" s="3">
        <f>SUM(G2:G46)</f>
        <v/>
      </c>
      <c r="H47" s="3">
        <f>SUM(H2:H46)</f>
        <v/>
      </c>
      <c r="I47" s="3" t="s"/>
      <c r="J47" s="3" t="s"/>
    </row>
    <row r="48" spans="1:10">
      <c r="A48" s="2" t="s">
        <v>112</v>
      </c>
      <c r="B48" s="2" t="s">
        <v>113</v>
      </c>
      <c r="C48" s="2" t="s">
        <v>12</v>
      </c>
      <c r="D48" s="2" t="s"/>
      <c r="E48" s="2" t="n">
        <v>8500</v>
      </c>
      <c r="F48" s="2" t="n">
        <v>18445</v>
      </c>
      <c r="G48" s="2" t="s"/>
      <c r="H48" s="2">
        <f>IF(F48-G48&lt;0,0,F48-G48)</f>
        <v/>
      </c>
      <c r="I48" s="2" t="s">
        <v>114</v>
      </c>
      <c r="J48" s="2" t="s"/>
    </row>
    <row r="49" spans="1:10">
      <c r="A49" s="2" t="s">
        <v>112</v>
      </c>
      <c r="B49" s="2" t="s">
        <v>115</v>
      </c>
      <c r="C49" s="2" t="s">
        <v>12</v>
      </c>
      <c r="D49" s="2" t="s"/>
      <c r="E49" s="2" t="n">
        <v>10000</v>
      </c>
      <c r="F49" s="2" t="n">
        <v>10000</v>
      </c>
      <c r="G49" s="2" t="s"/>
      <c r="H49" s="2">
        <f>IF(F49-G49&lt;0,0,F49-G49)</f>
        <v/>
      </c>
      <c r="I49" s="2" t="s">
        <v>116</v>
      </c>
      <c r="J49" s="2" t="s"/>
    </row>
    <row r="50" spans="1:10">
      <c r="A50" s="2" t="s">
        <v>112</v>
      </c>
      <c r="B50" s="2" t="s">
        <v>117</v>
      </c>
      <c r="C50" s="2" t="s">
        <v>12</v>
      </c>
      <c r="D50" s="2" t="s"/>
      <c r="E50" s="2" t="n">
        <v>6500</v>
      </c>
      <c r="F50" s="2" t="n">
        <v>6500</v>
      </c>
      <c r="G50" s="2" t="n">
        <v>6500</v>
      </c>
      <c r="H50" s="2">
        <f>IF(F50-G50&lt;0,0,F50-G50)</f>
        <v/>
      </c>
      <c r="I50" s="2" t="s">
        <v>118</v>
      </c>
      <c r="J50" s="2" t="s"/>
    </row>
    <row r="51" spans="1:10">
      <c r="A51" s="2" t="s">
        <v>112</v>
      </c>
      <c r="B51" s="2" t="s">
        <v>119</v>
      </c>
      <c r="C51" s="2" t="s">
        <v>12</v>
      </c>
      <c r="D51" s="2" t="s"/>
      <c r="E51" s="2" t="n">
        <v>12500</v>
      </c>
      <c r="F51" s="2" t="n">
        <v>12500</v>
      </c>
      <c r="G51" s="2" t="s"/>
      <c r="H51" s="2">
        <f>IF(F51-G51&lt;0,0,F51-G51)</f>
        <v/>
      </c>
      <c r="I51" s="2" t="s">
        <v>120</v>
      </c>
      <c r="J51" s="2" t="s"/>
    </row>
    <row r="52" spans="1:10">
      <c r="A52" s="2" t="s">
        <v>112</v>
      </c>
      <c r="B52" s="2" t="s">
        <v>121</v>
      </c>
      <c r="C52" s="2" t="s">
        <v>12</v>
      </c>
      <c r="D52" s="2" t="s"/>
      <c r="E52" s="2" t="n">
        <v>8500</v>
      </c>
      <c r="F52" s="2" t="n">
        <v>8500</v>
      </c>
      <c r="G52" s="2" t="s"/>
      <c r="H52" s="2">
        <f>IF(F52-G52&lt;0,0,F52-G52)</f>
        <v/>
      </c>
      <c r="I52" s="2" t="s">
        <v>122</v>
      </c>
      <c r="J52" s="2" t="s"/>
    </row>
    <row r="53" spans="1:10">
      <c r="A53" s="2" t="s">
        <v>112</v>
      </c>
      <c r="B53" s="2" t="s">
        <v>123</v>
      </c>
      <c r="C53" s="2" t="s">
        <v>12</v>
      </c>
      <c r="D53" s="2" t="s"/>
      <c r="E53" s="2" t="n">
        <v>10000</v>
      </c>
      <c r="F53" s="2" t="n">
        <v>10000</v>
      </c>
      <c r="G53" s="2" t="s"/>
      <c r="H53" s="2">
        <f>IF(F53-G53&lt;0,0,F53-G53)</f>
        <v/>
      </c>
      <c r="I53" s="2" t="s">
        <v>124</v>
      </c>
      <c r="J53" s="2" t="s"/>
    </row>
    <row r="54" spans="1:10">
      <c r="A54" s="2" t="s">
        <v>112</v>
      </c>
      <c r="B54" s="2" t="s">
        <v>125</v>
      </c>
      <c r="C54" s="2" t="s">
        <v>12</v>
      </c>
      <c r="D54" s="2" t="s"/>
      <c r="E54" s="2" t="n">
        <v>10000</v>
      </c>
      <c r="F54" s="2" t="n">
        <v>10000</v>
      </c>
      <c r="G54" s="2" t="s"/>
      <c r="H54" s="2">
        <f>IF(F54-G54&lt;0,0,F54-G54)</f>
        <v/>
      </c>
      <c r="I54" s="2" t="s">
        <v>126</v>
      </c>
      <c r="J54" s="2" t="s"/>
    </row>
    <row r="55" spans="1:10">
      <c r="A55" s="2" t="s">
        <v>112</v>
      </c>
      <c r="B55" s="2" t="s">
        <v>127</v>
      </c>
      <c r="C55" s="2" t="s">
        <v>12</v>
      </c>
      <c r="D55" s="2" t="s"/>
      <c r="E55" s="2" t="n">
        <v>8500</v>
      </c>
      <c r="F55" s="2" t="n">
        <v>8500</v>
      </c>
      <c r="G55" s="2" t="n">
        <v>8500</v>
      </c>
      <c r="H55" s="2">
        <f>IF(F55-G55&lt;0,0,F55-G55)</f>
        <v/>
      </c>
      <c r="I55" s="2" t="s">
        <v>128</v>
      </c>
      <c r="J55" s="2" t="s"/>
    </row>
    <row r="56" spans="1:10">
      <c r="A56" s="2" t="s">
        <v>112</v>
      </c>
      <c r="B56" s="2" t="s">
        <v>129</v>
      </c>
      <c r="C56" s="2" t="s">
        <v>12</v>
      </c>
      <c r="D56" s="2" t="s"/>
      <c r="E56" s="2" t="n">
        <v>6000</v>
      </c>
      <c r="F56" s="2" t="n">
        <v>6000</v>
      </c>
      <c r="G56" s="2" t="s"/>
      <c r="H56" s="2">
        <f>IF(F56-G56&lt;0,0,F56-G56)</f>
        <v/>
      </c>
      <c r="I56" s="2" t="s">
        <v>130</v>
      </c>
      <c r="J56" s="2" t="s"/>
    </row>
    <row r="57" spans="1:10">
      <c r="A57" s="2" t="s">
        <v>112</v>
      </c>
      <c r="B57" s="2" t="s">
        <v>131</v>
      </c>
      <c r="C57" s="2" t="s">
        <v>12</v>
      </c>
      <c r="D57" s="2" t="s"/>
      <c r="E57" s="2" t="n">
        <v>7000</v>
      </c>
      <c r="F57" s="2" t="n">
        <v>7000</v>
      </c>
      <c r="G57" s="2" t="s"/>
      <c r="H57" s="2">
        <f>IF(F57-G57&lt;0,0,F57-G57)</f>
        <v/>
      </c>
      <c r="I57" s="2" t="s">
        <v>132</v>
      </c>
      <c r="J57" s="2" t="s"/>
    </row>
    <row r="58" spans="1:10">
      <c r="A58" s="2" t="s">
        <v>112</v>
      </c>
      <c r="B58" s="2" t="s">
        <v>133</v>
      </c>
      <c r="C58" s="2" t="s">
        <v>12</v>
      </c>
      <c r="D58" s="2" t="s"/>
      <c r="E58" s="2" t="n">
        <v>8500</v>
      </c>
      <c r="F58" s="2" t="n">
        <v>8500</v>
      </c>
      <c r="G58" s="2" t="s"/>
      <c r="H58" s="2">
        <f>IF(F58-G58&lt;0,0,F58-G58)</f>
        <v/>
      </c>
      <c r="I58" s="2" t="s">
        <v>134</v>
      </c>
      <c r="J58" s="2" t="s"/>
    </row>
    <row r="59" spans="1:10">
      <c r="A59" s="2" t="s">
        <v>112</v>
      </c>
      <c r="B59" s="2" t="s">
        <v>135</v>
      </c>
      <c r="C59" s="2" t="s">
        <v>12</v>
      </c>
      <c r="D59" s="2" t="s"/>
      <c r="E59" s="2" t="n">
        <v>7264</v>
      </c>
      <c r="F59" s="2" t="n">
        <v>7264</v>
      </c>
      <c r="G59" s="2" t="n">
        <v>7264.96</v>
      </c>
      <c r="H59" s="2">
        <f>IF(F59-G59&lt;0,0,F59-G59)</f>
        <v/>
      </c>
      <c r="I59" s="2" t="s">
        <v>136</v>
      </c>
      <c r="J59" s="2" t="s"/>
    </row>
    <row r="60" spans="1:10">
      <c r="A60" s="2" t="s">
        <v>112</v>
      </c>
      <c r="B60" s="2" t="s">
        <v>137</v>
      </c>
      <c r="C60" s="2" t="s">
        <v>12</v>
      </c>
      <c r="D60" s="2" t="s"/>
      <c r="E60" s="2" t="n">
        <v>10000</v>
      </c>
      <c r="F60" s="2" t="n">
        <v>10000</v>
      </c>
      <c r="G60" s="2" t="s"/>
      <c r="H60" s="2">
        <f>IF(F60-G60&lt;0,0,F60-G60)</f>
        <v/>
      </c>
      <c r="I60" s="2" t="s">
        <v>138</v>
      </c>
      <c r="J60" s="2" t="s"/>
    </row>
    <row r="61" spans="1:10">
      <c r="A61" s="2" t="s">
        <v>112</v>
      </c>
      <c r="B61" s="2" t="s">
        <v>139</v>
      </c>
      <c r="C61" s="2" t="s">
        <v>12</v>
      </c>
      <c r="D61" s="2" t="s"/>
      <c r="E61" s="2" t="n">
        <v>11875</v>
      </c>
      <c r="F61" s="2" t="n">
        <v>11875</v>
      </c>
      <c r="G61" s="2" t="s"/>
      <c r="H61" s="2">
        <f>IF(F61-G61&lt;0,0,F61-G61)</f>
        <v/>
      </c>
      <c r="I61" s="2" t="s">
        <v>140</v>
      </c>
      <c r="J61" s="2" t="s"/>
    </row>
    <row r="62" spans="1:10">
      <c r="A62" s="2" t="s">
        <v>112</v>
      </c>
      <c r="B62" s="2" t="s">
        <v>141</v>
      </c>
      <c r="C62" s="2" t="s">
        <v>12</v>
      </c>
      <c r="D62" s="2" t="s"/>
      <c r="E62" s="2" t="n">
        <v>10000</v>
      </c>
      <c r="F62" s="2" t="n">
        <v>10000</v>
      </c>
      <c r="G62" s="2" t="s"/>
      <c r="H62" s="2">
        <f>IF(F62-G62&lt;0,0,F62-G62)</f>
        <v/>
      </c>
      <c r="I62" s="2" t="s">
        <v>142</v>
      </c>
      <c r="J62" s="2" t="s"/>
    </row>
    <row r="63" spans="1:10">
      <c r="A63" s="2" t="s">
        <v>112</v>
      </c>
      <c r="B63" s="2" t="s">
        <v>143</v>
      </c>
      <c r="C63" s="2" t="s">
        <v>12</v>
      </c>
      <c r="D63" s="2" t="s"/>
      <c r="E63" s="2" t="n">
        <v>4750</v>
      </c>
      <c r="F63" s="2" t="n">
        <v>4750</v>
      </c>
      <c r="G63" s="2" t="s"/>
      <c r="H63" s="2">
        <f>IF(F63-G63&lt;0,0,F63-G63)</f>
        <v/>
      </c>
      <c r="I63" s="2" t="s">
        <v>144</v>
      </c>
      <c r="J63" s="2" t="s"/>
    </row>
    <row r="64" spans="1:10">
      <c r="A64" s="2" t="s">
        <v>112</v>
      </c>
      <c r="B64" s="2" t="s">
        <v>145</v>
      </c>
      <c r="C64" s="2" t="s">
        <v>12</v>
      </c>
      <c r="D64" s="2" t="s"/>
      <c r="E64" s="2" t="n">
        <v>5932</v>
      </c>
      <c r="F64" s="2" t="n">
        <v>12873</v>
      </c>
      <c r="G64" s="2" t="s"/>
      <c r="H64" s="2">
        <f>IF(F64-G64&lt;0,0,F64-G64)</f>
        <v/>
      </c>
      <c r="I64" s="2" t="s">
        <v>146</v>
      </c>
      <c r="J64" s="2" t="s"/>
    </row>
    <row r="65" spans="1:10">
      <c r="A65" s="2" t="s">
        <v>112</v>
      </c>
      <c r="B65" s="2" t="s">
        <v>147</v>
      </c>
      <c r="C65" s="2" t="s">
        <v>12</v>
      </c>
      <c r="D65" s="2" t="s"/>
      <c r="E65" s="2" t="n">
        <v>11875</v>
      </c>
      <c r="F65" s="2" t="n">
        <v>11875</v>
      </c>
      <c r="G65" s="2" t="s"/>
      <c r="H65" s="2">
        <f>IF(F65-G65&lt;0,0,F65-G65)</f>
        <v/>
      </c>
      <c r="I65" s="2" t="s">
        <v>148</v>
      </c>
      <c r="J65" s="2" t="s"/>
    </row>
    <row r="66" spans="1:10">
      <c r="A66" s="2" t="s">
        <v>112</v>
      </c>
      <c r="B66" s="2" t="s">
        <v>149</v>
      </c>
      <c r="C66" s="2" t="s">
        <v>12</v>
      </c>
      <c r="D66" s="2" t="s"/>
      <c r="E66" s="2" t="n">
        <v>10000</v>
      </c>
      <c r="F66" s="2" t="n">
        <v>10000</v>
      </c>
      <c r="G66" s="2" t="s"/>
      <c r="H66" s="2">
        <f>IF(F66-G66&lt;0,0,F66-G66)</f>
        <v/>
      </c>
      <c r="I66" s="2" t="s">
        <v>150</v>
      </c>
      <c r="J66" s="2" t="s"/>
    </row>
    <row r="67" spans="1:10">
      <c r="A67" s="2" t="s">
        <v>112</v>
      </c>
      <c r="B67" s="2" t="s">
        <v>151</v>
      </c>
      <c r="C67" s="2" t="s">
        <v>12</v>
      </c>
      <c r="D67" s="2" t="s"/>
      <c r="E67" s="2" t="n">
        <v>6500</v>
      </c>
      <c r="F67" s="2" t="n">
        <v>40404</v>
      </c>
      <c r="G67" s="2" t="s"/>
      <c r="H67" s="2">
        <f>IF(F67-G67&lt;0,0,F67-G67)</f>
        <v/>
      </c>
      <c r="I67" s="2" t="s">
        <v>152</v>
      </c>
      <c r="J67" s="2" t="s">
        <v>153</v>
      </c>
    </row>
    <row r="68" spans="1:10">
      <c r="A68" s="2" t="s">
        <v>112</v>
      </c>
      <c r="B68" s="2" t="s">
        <v>154</v>
      </c>
      <c r="C68" s="2" t="s">
        <v>12</v>
      </c>
      <c r="D68" s="2" t="s"/>
      <c r="E68" s="2" t="n">
        <v>6500</v>
      </c>
      <c r="F68" s="2" t="n">
        <v>6500</v>
      </c>
      <c r="G68" s="2" t="s"/>
      <c r="H68" s="2">
        <f>IF(F68-G68&lt;0,0,F68-G68)</f>
        <v/>
      </c>
      <c r="I68" s="2" t="s">
        <v>155</v>
      </c>
      <c r="J68" s="2" t="s"/>
    </row>
    <row r="69" spans="1:10">
      <c r="A69" s="2" t="s">
        <v>112</v>
      </c>
      <c r="B69" s="2" t="s">
        <v>156</v>
      </c>
      <c r="C69" s="2" t="s">
        <v>12</v>
      </c>
      <c r="D69" s="2" t="s"/>
      <c r="E69" s="2" t="n">
        <v>10000</v>
      </c>
      <c r="F69" s="2" t="n">
        <v>14574</v>
      </c>
      <c r="G69" s="2" t="s"/>
      <c r="H69" s="2">
        <f>IF(F69-G69&lt;0,0,F69-G69)</f>
        <v/>
      </c>
      <c r="I69" s="2" t="s">
        <v>157</v>
      </c>
      <c r="J69" s="2" t="s">
        <v>21</v>
      </c>
    </row>
    <row r="70" spans="1:10">
      <c r="A70" s="2" t="s">
        <v>112</v>
      </c>
      <c r="B70" s="2" t="s">
        <v>158</v>
      </c>
      <c r="C70" s="2" t="s">
        <v>12</v>
      </c>
      <c r="D70" s="2" t="s"/>
      <c r="E70" s="2" t="n">
        <v>8500</v>
      </c>
      <c r="F70" s="2" t="n">
        <v>28390</v>
      </c>
      <c r="G70" s="2" t="s"/>
      <c r="H70" s="2">
        <f>IF(F70-G70&lt;0,0,F70-G70)</f>
        <v/>
      </c>
      <c r="I70" s="2" t="s">
        <v>159</v>
      </c>
      <c r="J70" s="2" t="s"/>
    </row>
    <row r="71" spans="1:10">
      <c r="A71" s="2" t="s">
        <v>112</v>
      </c>
      <c r="B71" s="2" t="s">
        <v>160</v>
      </c>
      <c r="C71" s="2" t="s">
        <v>12</v>
      </c>
      <c r="D71" s="2" t="s"/>
      <c r="E71" s="2" t="n">
        <v>6175</v>
      </c>
      <c r="F71" s="2" t="n">
        <v>6175</v>
      </c>
      <c r="G71" s="2" t="s"/>
      <c r="H71" s="2">
        <f>IF(F71-G71&lt;0,0,F71-G71)</f>
        <v/>
      </c>
      <c r="I71" s="2" t="s">
        <v>161</v>
      </c>
      <c r="J71" s="2" t="s"/>
    </row>
    <row r="72" spans="1:10">
      <c r="A72" s="2" t="s">
        <v>112</v>
      </c>
      <c r="B72" s="2" t="s">
        <v>162</v>
      </c>
      <c r="C72" s="2" t="s">
        <v>12</v>
      </c>
      <c r="D72" s="2" t="s"/>
      <c r="E72" s="2" t="n">
        <v>9500</v>
      </c>
      <c r="F72" s="2" t="n">
        <v>20615</v>
      </c>
      <c r="G72" s="2" t="s"/>
      <c r="H72" s="2">
        <f>IF(F72-G72&lt;0,0,F72-G72)</f>
        <v/>
      </c>
      <c r="I72" s="2" t="s">
        <v>163</v>
      </c>
      <c r="J72" s="2" t="s"/>
    </row>
    <row r="73" spans="1:10">
      <c r="A73" s="2" t="s">
        <v>112</v>
      </c>
      <c r="B73" s="2" t="s">
        <v>164</v>
      </c>
      <c r="C73" s="2" t="s">
        <v>12</v>
      </c>
      <c r="D73" s="2" t="s"/>
      <c r="E73" s="2" t="n">
        <v>8550</v>
      </c>
      <c r="F73" s="2" t="n">
        <v>8550</v>
      </c>
      <c r="G73" s="2" t="s"/>
      <c r="H73" s="2">
        <f>IF(F73-G73&lt;0,0,F73-G73)</f>
        <v/>
      </c>
      <c r="I73" s="2" t="s">
        <v>165</v>
      </c>
      <c r="J73" s="2" t="s"/>
    </row>
    <row r="74" spans="1:10">
      <c r="A74" s="2" t="s">
        <v>112</v>
      </c>
      <c r="B74" s="2" t="s">
        <v>166</v>
      </c>
      <c r="C74" s="2" t="s">
        <v>12</v>
      </c>
      <c r="D74" s="2" t="s"/>
      <c r="E74" s="2" t="n">
        <v>10000</v>
      </c>
      <c r="F74" s="2" t="n">
        <v>10000</v>
      </c>
      <c r="G74" s="2" t="s"/>
      <c r="H74" s="2">
        <f>IF(F74-G74&lt;0,0,F74-G74)</f>
        <v/>
      </c>
      <c r="I74" s="2" t="s">
        <v>167</v>
      </c>
      <c r="J74" s="2" t="s"/>
    </row>
    <row r="75" spans="1:10">
      <c r="A75" s="2" t="s">
        <v>112</v>
      </c>
      <c r="B75" s="2" t="s">
        <v>168</v>
      </c>
      <c r="C75" s="2" t="s">
        <v>12</v>
      </c>
      <c r="D75" s="2" t="s"/>
      <c r="E75" s="2" t="n">
        <v>10000</v>
      </c>
      <c r="F75" s="2" t="n">
        <v>10000</v>
      </c>
      <c r="G75" s="2" t="s"/>
      <c r="H75" s="2">
        <f>IF(F75-G75&lt;0,0,F75-G75)</f>
        <v/>
      </c>
      <c r="I75" s="2" t="s">
        <v>169</v>
      </c>
      <c r="J75" s="2" t="s"/>
    </row>
    <row r="76" spans="1:10">
      <c r="A76" s="2" t="s">
        <v>112</v>
      </c>
      <c r="B76" s="2" t="s">
        <v>170</v>
      </c>
      <c r="C76" s="2" t="s">
        <v>12</v>
      </c>
      <c r="D76" s="2" t="s"/>
      <c r="E76" s="2" t="n">
        <v>4000</v>
      </c>
      <c r="F76" s="2" t="n">
        <v>4000</v>
      </c>
      <c r="G76" s="2" t="s"/>
      <c r="H76" s="2">
        <f>IF(F76-G76&lt;0,0,F76-G76)</f>
        <v/>
      </c>
      <c r="I76" s="2" t="s">
        <v>171</v>
      </c>
      <c r="J76" s="2" t="s"/>
    </row>
    <row r="77" spans="1:10">
      <c r="A77" s="2" t="s">
        <v>112</v>
      </c>
      <c r="B77" s="2" t="s">
        <v>172</v>
      </c>
      <c r="C77" s="2" t="s">
        <v>12</v>
      </c>
      <c r="D77" s="2" t="s"/>
      <c r="E77" s="2" t="n">
        <v>6500</v>
      </c>
      <c r="F77" s="2" t="n">
        <v>46651</v>
      </c>
      <c r="G77" s="2" t="s"/>
      <c r="H77" s="2">
        <f>IF(F77-G77&lt;0,0,F77-G77)</f>
        <v/>
      </c>
      <c r="I77" s="2" t="s">
        <v>173</v>
      </c>
      <c r="J77" s="2" t="s">
        <v>69</v>
      </c>
    </row>
    <row r="78" spans="1:10">
      <c r="A78" s="2" t="s">
        <v>112</v>
      </c>
      <c r="B78" s="2" t="s">
        <v>174</v>
      </c>
      <c r="C78" s="2" t="s">
        <v>12</v>
      </c>
      <c r="D78" s="2" t="s"/>
      <c r="E78" s="2" t="n">
        <v>6500</v>
      </c>
      <c r="F78" s="2" t="n">
        <v>6500</v>
      </c>
      <c r="G78" s="2" t="s"/>
      <c r="H78" s="2">
        <f>IF(F78-G78&lt;0,0,F78-G78)</f>
        <v/>
      </c>
      <c r="I78" s="2" t="s">
        <v>175</v>
      </c>
      <c r="J78" s="2" t="s"/>
    </row>
    <row r="79" spans="1:10">
      <c r="A79" s="2" t="s">
        <v>112</v>
      </c>
      <c r="B79" s="2" t="s">
        <v>176</v>
      </c>
      <c r="C79" s="2" t="s">
        <v>12</v>
      </c>
      <c r="D79" s="2" t="s"/>
      <c r="E79" s="2" t="n">
        <v>6500</v>
      </c>
      <c r="F79" s="2" t="n">
        <v>29315</v>
      </c>
      <c r="G79" s="2" t="s"/>
      <c r="H79" s="2">
        <f>IF(F79-G79&lt;0,0,F79-G79)</f>
        <v/>
      </c>
      <c r="I79" s="2" t="s">
        <v>177</v>
      </c>
      <c r="J79" s="2" t="s"/>
    </row>
    <row r="80" spans="1:10">
      <c r="A80" s="2" t="s">
        <v>112</v>
      </c>
      <c r="B80" s="2" t="s">
        <v>178</v>
      </c>
      <c r="C80" s="2" t="s">
        <v>12</v>
      </c>
      <c r="D80" s="2" t="s"/>
      <c r="E80" s="2" t="n">
        <v>4000</v>
      </c>
      <c r="F80" s="2" t="n">
        <v>65022</v>
      </c>
      <c r="G80" s="2" t="s"/>
      <c r="H80" s="2">
        <f>IF(F80-G80&lt;0,0,F80-G80)</f>
        <v/>
      </c>
      <c r="I80" s="2" t="s">
        <v>179</v>
      </c>
      <c r="J80" s="2" t="s">
        <v>180</v>
      </c>
    </row>
    <row r="81" spans="1:10">
      <c r="A81" s="2" t="s">
        <v>112</v>
      </c>
      <c r="B81" s="2" t="s">
        <v>181</v>
      </c>
      <c r="C81" s="2" t="s">
        <v>12</v>
      </c>
      <c r="D81" s="2" t="s"/>
      <c r="E81" s="2" t="n">
        <v>15500</v>
      </c>
      <c r="F81" s="2" t="n">
        <v>15500</v>
      </c>
      <c r="G81" s="2" t="s"/>
      <c r="H81" s="2">
        <f>IF(F81-G81&lt;0,0,F81-G81)</f>
        <v/>
      </c>
      <c r="I81" s="2" t="s">
        <v>182</v>
      </c>
      <c r="J81" s="2" t="s"/>
    </row>
    <row r="82" spans="1:10">
      <c r="A82" s="2" t="s">
        <v>112</v>
      </c>
      <c r="B82" s="2" t="s">
        <v>183</v>
      </c>
      <c r="C82" s="2" t="s">
        <v>12</v>
      </c>
      <c r="D82" s="2" t="s"/>
      <c r="E82" s="2" t="n">
        <v>4000</v>
      </c>
      <c r="F82" s="2" t="n">
        <v>28793</v>
      </c>
      <c r="G82" s="2" t="s"/>
      <c r="H82" s="2">
        <f>IF(F82-G82&lt;0,0,F82-G82)</f>
        <v/>
      </c>
      <c r="I82" s="2" t="s">
        <v>184</v>
      </c>
      <c r="J82" s="2" t="s">
        <v>185</v>
      </c>
    </row>
    <row r="83" spans="1:10">
      <c r="A83" s="2" t="s">
        <v>112</v>
      </c>
      <c r="B83" s="2" t="s">
        <v>186</v>
      </c>
      <c r="C83" s="2" t="s">
        <v>12</v>
      </c>
      <c r="D83" s="2" t="s"/>
      <c r="E83" s="2" t="n">
        <v>7250</v>
      </c>
      <c r="F83" s="2" t="n">
        <v>7250</v>
      </c>
      <c r="G83" s="2" t="s"/>
      <c r="H83" s="2">
        <f>IF(F83-G83&lt;0,0,F83-G83)</f>
        <v/>
      </c>
      <c r="I83" s="2" t="s">
        <v>187</v>
      </c>
      <c r="J83" s="2" t="s"/>
    </row>
    <row r="84" spans="1:10">
      <c r="A84" s="2" t="s">
        <v>112</v>
      </c>
      <c r="B84" s="2" t="s">
        <v>188</v>
      </c>
      <c r="C84" s="2" t="s">
        <v>12</v>
      </c>
      <c r="D84" s="2" t="s"/>
      <c r="E84" s="2" t="n">
        <v>8000</v>
      </c>
      <c r="F84" s="2" t="n">
        <v>56640</v>
      </c>
      <c r="G84" s="2" t="s"/>
      <c r="H84" s="2">
        <f>IF(F84-G84&lt;0,0,F84-G84)</f>
        <v/>
      </c>
      <c r="I84" s="2" t="s">
        <v>189</v>
      </c>
      <c r="J84" s="2" t="s"/>
    </row>
    <row r="85" spans="1:10">
      <c r="A85" s="2" t="s">
        <v>112</v>
      </c>
      <c r="B85" s="2" t="s">
        <v>190</v>
      </c>
      <c r="C85" s="2" t="s">
        <v>12</v>
      </c>
      <c r="D85" s="2" t="s"/>
      <c r="E85" s="2" t="n">
        <v>4000</v>
      </c>
      <c r="F85" s="2" t="n">
        <v>4000</v>
      </c>
      <c r="G85" s="2" t="s"/>
      <c r="H85" s="2">
        <f>IF(F85-G85&lt;0,0,F85-G85)</f>
        <v/>
      </c>
      <c r="I85" s="2" t="s">
        <v>191</v>
      </c>
      <c r="J85" s="2" t="s"/>
    </row>
    <row r="86" spans="1:10">
      <c r="A86" s="2" t="s">
        <v>112</v>
      </c>
      <c r="B86" s="2" t="s">
        <v>192</v>
      </c>
      <c r="C86" s="2" t="s">
        <v>12</v>
      </c>
      <c r="D86" s="2" t="s"/>
      <c r="E86" s="2" t="n">
        <v>5000</v>
      </c>
      <c r="F86" s="2" t="n">
        <v>22088</v>
      </c>
      <c r="G86" s="2" t="s"/>
      <c r="H86" s="2">
        <f>IF(F86-G86&lt;0,0,F86-G86)</f>
        <v/>
      </c>
      <c r="I86" s="2" t="s">
        <v>193</v>
      </c>
      <c r="J86" s="2" t="s">
        <v>69</v>
      </c>
    </row>
    <row r="87" spans="1:10">
      <c r="A87" s="2" t="s">
        <v>112</v>
      </c>
      <c r="B87" s="2" t="s">
        <v>194</v>
      </c>
      <c r="C87" s="2" t="s">
        <v>12</v>
      </c>
      <c r="D87" s="2" t="s"/>
      <c r="E87" s="2" t="n">
        <v>3000</v>
      </c>
      <c r="F87" s="2" t="n">
        <v>85147</v>
      </c>
      <c r="G87" s="2" t="s"/>
      <c r="H87" s="2">
        <f>IF(F87-G87&lt;0,0,F87-G87)</f>
        <v/>
      </c>
      <c r="I87" s="2" t="s">
        <v>195</v>
      </c>
      <c r="J87" s="2" t="s">
        <v>21</v>
      </c>
    </row>
    <row r="88" spans="1:10">
      <c r="A88" s="2" t="s">
        <v>112</v>
      </c>
      <c r="B88" s="2" t="s">
        <v>196</v>
      </c>
      <c r="C88" s="2" t="s">
        <v>12</v>
      </c>
      <c r="D88" s="2" t="s">
        <v>197</v>
      </c>
      <c r="E88" s="2" t="n">
        <v>6500</v>
      </c>
      <c r="F88" s="2" t="n">
        <v>0</v>
      </c>
      <c r="G88" s="2" t="s"/>
      <c r="H88" s="2">
        <f>IF(F88-G88&lt;0,0,F88-G88)</f>
        <v/>
      </c>
      <c r="I88" s="2" t="s">
        <v>198</v>
      </c>
      <c r="J88" s="2" t="s">
        <v>199</v>
      </c>
    </row>
    <row r="89" spans="1:10">
      <c r="A89" s="2" t="s">
        <v>112</v>
      </c>
      <c r="B89" s="2" t="s">
        <v>200</v>
      </c>
      <c r="C89" s="2" t="s">
        <v>12</v>
      </c>
      <c r="D89" s="2" t="s"/>
      <c r="E89" s="2" t="n">
        <v>6500</v>
      </c>
      <c r="F89" s="2" t="n">
        <v>6500</v>
      </c>
      <c r="G89" s="2" t="n">
        <v>6500</v>
      </c>
      <c r="H89" s="2">
        <f>IF(F89-G89&lt;0,0,F89-G89)</f>
        <v/>
      </c>
      <c r="I89" s="2" t="s">
        <v>201</v>
      </c>
      <c r="J89" s="2" t="s"/>
    </row>
    <row r="90" spans="1:10">
      <c r="A90" s="2" t="s">
        <v>112</v>
      </c>
      <c r="B90" s="2" t="s">
        <v>202</v>
      </c>
      <c r="C90" s="2" t="s">
        <v>12</v>
      </c>
      <c r="D90" s="2" t="s"/>
      <c r="E90" s="2" t="n">
        <v>8500</v>
      </c>
      <c r="F90" s="2" t="n">
        <v>8500</v>
      </c>
      <c r="G90" s="2" t="s"/>
      <c r="H90" s="2">
        <f>IF(F90-G90&lt;0,0,F90-G90)</f>
        <v/>
      </c>
      <c r="I90" s="2" t="s">
        <v>203</v>
      </c>
      <c r="J90" s="2" t="s"/>
    </row>
    <row r="91" spans="1:10">
      <c r="A91" s="2" t="s">
        <v>112</v>
      </c>
      <c r="B91" s="2" t="s">
        <v>204</v>
      </c>
      <c r="C91" s="2" t="s">
        <v>12</v>
      </c>
      <c r="D91" s="2" t="s"/>
      <c r="E91" s="2" t="n">
        <v>6175</v>
      </c>
      <c r="F91" s="2" t="n">
        <v>6175</v>
      </c>
      <c r="G91" s="2" t="s"/>
      <c r="H91" s="2">
        <f>IF(F91-G91&lt;0,0,F91-G91)</f>
        <v/>
      </c>
      <c r="I91" s="2" t="s">
        <v>205</v>
      </c>
      <c r="J91" s="2" t="s"/>
    </row>
    <row r="92" spans="1:10">
      <c r="A92" s="2" t="s">
        <v>112</v>
      </c>
      <c r="B92" s="2" t="s">
        <v>206</v>
      </c>
      <c r="C92" s="2" t="s">
        <v>12</v>
      </c>
      <c r="D92" s="2" t="s"/>
      <c r="E92" s="2" t="n">
        <v>5850</v>
      </c>
      <c r="F92" s="2" t="n">
        <v>5850</v>
      </c>
      <c r="G92" s="2" t="s"/>
      <c r="H92" s="2">
        <f>IF(F92-G92&lt;0,0,F92-G92)</f>
        <v/>
      </c>
      <c r="I92" s="2" t="s">
        <v>207</v>
      </c>
      <c r="J92" s="2" t="s"/>
    </row>
    <row r="93" spans="1:10">
      <c r="A93" s="2" t="s">
        <v>112</v>
      </c>
      <c r="B93" s="2" t="s">
        <v>208</v>
      </c>
      <c r="C93" s="2" t="s">
        <v>33</v>
      </c>
      <c r="D93" s="2" t="s"/>
      <c r="E93" s="2" t="n">
        <v>0</v>
      </c>
      <c r="F93" s="2" t="n">
        <v>0</v>
      </c>
      <c r="G93" s="2" t="s"/>
      <c r="H93" s="2">
        <f>IF(F93-G93&lt;0,0,F93-G93)</f>
        <v/>
      </c>
      <c r="I93" s="2" t="s">
        <v>209</v>
      </c>
      <c r="J93" s="2" t="s"/>
    </row>
    <row r="94" spans="1:10">
      <c r="A94" s="2" t="s">
        <v>112</v>
      </c>
      <c r="B94" s="2" t="s">
        <v>210</v>
      </c>
      <c r="C94" s="2" t="s">
        <v>12</v>
      </c>
      <c r="D94" s="2" t="s"/>
      <c r="E94" s="2" t="n">
        <v>6720</v>
      </c>
      <c r="F94" s="2" t="n">
        <v>6720</v>
      </c>
      <c r="G94" s="2" t="s"/>
      <c r="H94" s="2">
        <f>IF(F94-G94&lt;0,0,F94-G94)</f>
        <v/>
      </c>
      <c r="I94" s="2" t="s">
        <v>211</v>
      </c>
      <c r="J94" s="2" t="s"/>
    </row>
    <row r="95" spans="1:10">
      <c r="A95" s="2" t="s">
        <v>112</v>
      </c>
      <c r="B95" s="2" t="s">
        <v>212</v>
      </c>
      <c r="C95" s="2" t="s">
        <v>12</v>
      </c>
      <c r="D95" s="2" t="s"/>
      <c r="E95" s="2" t="n">
        <v>4000</v>
      </c>
      <c r="F95" s="2" t="n">
        <v>4000</v>
      </c>
      <c r="G95" s="2" t="s"/>
      <c r="H95" s="2">
        <f>IF(F95-G95&lt;0,0,F95-G95)</f>
        <v/>
      </c>
      <c r="I95" s="2" t="s">
        <v>213</v>
      </c>
      <c r="J95" s="2" t="s"/>
    </row>
    <row r="96" spans="1:10">
      <c r="A96" s="2" t="s">
        <v>112</v>
      </c>
      <c r="B96" s="2" t="s">
        <v>214</v>
      </c>
      <c r="C96" s="2" t="s">
        <v>12</v>
      </c>
      <c r="D96" s="2" t="s"/>
      <c r="E96" s="2" t="n">
        <v>6650</v>
      </c>
      <c r="F96" s="2" t="n">
        <v>6650</v>
      </c>
      <c r="G96" s="2" t="s"/>
      <c r="H96" s="2">
        <f>IF(F96-G96&lt;0,0,F96-G96)</f>
        <v/>
      </c>
      <c r="I96" s="2" t="s">
        <v>215</v>
      </c>
      <c r="J96" s="2" t="s"/>
    </row>
    <row r="97" spans="1:10">
      <c r="A97" s="2" t="s">
        <v>112</v>
      </c>
      <c r="B97" s="2" t="s">
        <v>216</v>
      </c>
      <c r="C97" s="2" t="s">
        <v>33</v>
      </c>
      <c r="D97" s="2" t="s"/>
      <c r="E97" s="2" t="n">
        <v>0</v>
      </c>
      <c r="F97" s="2" t="n">
        <v>0</v>
      </c>
      <c r="G97" s="2" t="s"/>
      <c r="H97" s="2">
        <f>IF(F97-G97&lt;0,0,F97-G97)</f>
        <v/>
      </c>
      <c r="I97" s="2" t="s">
        <v>217</v>
      </c>
      <c r="J97" s="2" t="s"/>
    </row>
    <row r="98" spans="1:10">
      <c r="A98" s="2" t="s">
        <v>112</v>
      </c>
      <c r="B98" s="2" t="s">
        <v>218</v>
      </c>
      <c r="C98" s="2" t="s">
        <v>12</v>
      </c>
      <c r="D98" s="2" t="s"/>
      <c r="E98" s="2" t="n">
        <v>6500</v>
      </c>
      <c r="F98" s="2" t="n">
        <v>46410</v>
      </c>
      <c r="G98" s="2" t="s"/>
      <c r="H98" s="2">
        <f>IF(F98-G98&lt;0,0,F98-G98)</f>
        <v/>
      </c>
      <c r="I98" s="2" t="s">
        <v>219</v>
      </c>
      <c r="J98" s="2" t="s"/>
    </row>
    <row r="99" spans="1:10">
      <c r="A99" s="2" t="s">
        <v>112</v>
      </c>
      <c r="B99" s="2" t="s">
        <v>220</v>
      </c>
      <c r="C99" s="2" t="s">
        <v>12</v>
      </c>
      <c r="D99" s="2" t="s"/>
      <c r="E99" s="2" t="n">
        <v>3325</v>
      </c>
      <c r="F99" s="2" t="n">
        <v>3325</v>
      </c>
      <c r="G99" s="2" t="s"/>
      <c r="H99" s="2">
        <f>IF(F99-G99&lt;0,0,F99-G99)</f>
        <v/>
      </c>
      <c r="I99" s="2" t="s">
        <v>221</v>
      </c>
      <c r="J99" s="2" t="s"/>
    </row>
    <row r="100" spans="1:10">
      <c r="A100" s="2" t="s">
        <v>112</v>
      </c>
      <c r="B100" s="2" t="s">
        <v>222</v>
      </c>
      <c r="C100" s="2" t="s">
        <v>12</v>
      </c>
      <c r="D100" s="2" t="s"/>
      <c r="E100" s="2" t="n">
        <v>6500</v>
      </c>
      <c r="F100" s="2" t="n">
        <v>6500</v>
      </c>
      <c r="G100" s="2" t="s"/>
      <c r="H100" s="2">
        <f>IF(F100-G100&lt;0,0,F100-G100)</f>
        <v/>
      </c>
      <c r="I100" s="2" t="s">
        <v>223</v>
      </c>
      <c r="J100" s="2" t="s"/>
    </row>
    <row r="101" spans="1:10">
      <c r="A101" s="2" t="s">
        <v>112</v>
      </c>
      <c r="B101" s="2" t="s">
        <v>224</v>
      </c>
      <c r="C101" s="2" t="s">
        <v>12</v>
      </c>
      <c r="D101" s="2" t="s"/>
      <c r="E101" s="2" t="n">
        <v>4400</v>
      </c>
      <c r="F101" s="2" t="n">
        <v>4400</v>
      </c>
      <c r="G101" s="2" t="s"/>
      <c r="H101" s="2">
        <f>IF(F101-G101&lt;0,0,F101-G101)</f>
        <v/>
      </c>
      <c r="I101" s="2" t="s">
        <v>225</v>
      </c>
      <c r="J101" s="2" t="s"/>
    </row>
    <row r="102" spans="1:10">
      <c r="A102" s="2" t="s">
        <v>112</v>
      </c>
      <c r="B102" s="2" t="s">
        <v>226</v>
      </c>
      <c r="C102" s="2" t="s">
        <v>99</v>
      </c>
      <c r="D102" s="2" t="s"/>
      <c r="E102" s="2" t="n">
        <v>12000</v>
      </c>
      <c r="F102" s="2" t="n">
        <v>16680</v>
      </c>
      <c r="G102" s="2" t="s"/>
      <c r="H102" s="2">
        <f>IF(F102-G102&lt;0,0,F102-G102)</f>
        <v/>
      </c>
      <c r="I102" s="2" t="s">
        <v>227</v>
      </c>
      <c r="J102" s="2" t="s"/>
    </row>
    <row r="103" spans="1:10">
      <c r="A103" s="2" t="s">
        <v>112</v>
      </c>
      <c r="B103" s="2" t="s">
        <v>228</v>
      </c>
      <c r="C103" s="2" t="s">
        <v>12</v>
      </c>
      <c r="D103" s="2" t="s"/>
      <c r="E103" s="2" t="n">
        <v>5000</v>
      </c>
      <c r="F103" s="2" t="n">
        <v>5000</v>
      </c>
      <c r="G103" s="2" t="s"/>
      <c r="H103" s="2">
        <f>IF(F103-G103&lt;0,0,F103-G103)</f>
        <v/>
      </c>
      <c r="I103" s="2" t="s">
        <v>229</v>
      </c>
      <c r="J103" s="2" t="s"/>
    </row>
    <row r="104" spans="1:10">
      <c r="A104" s="2" t="s">
        <v>112</v>
      </c>
      <c r="B104" s="2" t="s">
        <v>230</v>
      </c>
      <c r="C104" s="2" t="s">
        <v>12</v>
      </c>
      <c r="D104" s="2" t="s"/>
      <c r="E104" s="2" t="n">
        <v>5000</v>
      </c>
      <c r="F104" s="2" t="n">
        <v>5000</v>
      </c>
      <c r="G104" s="2" t="s"/>
      <c r="H104" s="2">
        <f>IF(F104-G104&lt;0,0,F104-G104)</f>
        <v/>
      </c>
      <c r="I104" s="2" t="s">
        <v>231</v>
      </c>
      <c r="J104" s="2" t="s"/>
    </row>
    <row r="105" spans="1:10">
      <c r="A105" s="2" t="s">
        <v>112</v>
      </c>
      <c r="B105" s="2" t="s">
        <v>232</v>
      </c>
      <c r="C105" s="2" t="s">
        <v>12</v>
      </c>
      <c r="D105" s="2" t="s"/>
      <c r="E105" s="2" t="n">
        <v>9500</v>
      </c>
      <c r="F105" s="2" t="n">
        <v>9500</v>
      </c>
      <c r="G105" s="2" t="s"/>
      <c r="H105" s="2">
        <f>IF(F105-G105&lt;0,0,F105-G105)</f>
        <v/>
      </c>
      <c r="I105" s="2" t="s">
        <v>233</v>
      </c>
      <c r="J105" s="2" t="s"/>
    </row>
    <row r="106" spans="1:10">
      <c r="A106" s="2" t="s">
        <v>112</v>
      </c>
      <c r="B106" s="2" t="s">
        <v>234</v>
      </c>
      <c r="C106" s="2" t="s">
        <v>12</v>
      </c>
      <c r="D106" s="2" t="s"/>
      <c r="E106" s="2" t="n">
        <v>8500</v>
      </c>
      <c r="F106" s="2" t="n">
        <v>8500</v>
      </c>
      <c r="G106" s="2" t="s"/>
      <c r="H106" s="2">
        <f>IF(F106-G106&lt;0,0,F106-G106)</f>
        <v/>
      </c>
      <c r="I106" s="2" t="s">
        <v>235</v>
      </c>
      <c r="J106" s="2" t="s"/>
    </row>
    <row r="107" spans="1:10">
      <c r="A107" s="2" t="s">
        <v>112</v>
      </c>
      <c r="B107" s="2" t="s">
        <v>236</v>
      </c>
      <c r="C107" s="2" t="s">
        <v>12</v>
      </c>
      <c r="D107" s="2" t="s"/>
      <c r="E107" s="2" t="n">
        <v>6000</v>
      </c>
      <c r="F107" s="2" t="n">
        <v>6000</v>
      </c>
      <c r="G107" s="2" t="s"/>
      <c r="H107" s="2">
        <f>IF(F107-G107&lt;0,0,F107-G107)</f>
        <v/>
      </c>
      <c r="I107" s="2" t="s">
        <v>237</v>
      </c>
      <c r="J107" s="2" t="s"/>
    </row>
    <row r="108" spans="1:10">
      <c r="A108" s="2" t="s">
        <v>112</v>
      </c>
      <c r="B108" s="2" t="s">
        <v>238</v>
      </c>
      <c r="C108" s="2" t="s">
        <v>12</v>
      </c>
      <c r="D108" s="2" t="s"/>
      <c r="E108" s="2" t="n">
        <v>10000</v>
      </c>
      <c r="F108" s="2" t="n">
        <v>21700</v>
      </c>
      <c r="G108" s="2" t="s"/>
      <c r="H108" s="2">
        <f>IF(F108-G108&lt;0,0,F108-G108)</f>
        <v/>
      </c>
      <c r="I108" s="2" t="s">
        <v>239</v>
      </c>
      <c r="J108" s="2" t="s"/>
    </row>
    <row r="109" spans="1:10">
      <c r="A109" s="2" t="s">
        <v>112</v>
      </c>
      <c r="B109" s="2" t="s">
        <v>240</v>
      </c>
      <c r="C109" s="2" t="s">
        <v>12</v>
      </c>
      <c r="D109" s="2" t="s"/>
      <c r="E109" s="2" t="n">
        <v>8500</v>
      </c>
      <c r="F109" s="2" t="n">
        <v>8500</v>
      </c>
      <c r="G109" s="2" t="s"/>
      <c r="H109" s="2">
        <f>IF(F109-G109&lt;0,0,F109-G109)</f>
        <v/>
      </c>
      <c r="I109" s="2" t="s">
        <v>241</v>
      </c>
      <c r="J109" s="2" t="s"/>
    </row>
    <row r="110" spans="1:10">
      <c r="A110" s="3" t="s">
        <v>112</v>
      </c>
      <c r="B110" s="3" t="s">
        <v>242</v>
      </c>
      <c r="C110" s="3" t="s"/>
      <c r="D110" s="3" t="s"/>
      <c r="E110" s="3">
        <f>SUM(E48:E109)</f>
        <v/>
      </c>
      <c r="F110" s="3">
        <f>SUM(F48:F109)</f>
        <v/>
      </c>
      <c r="G110" s="3">
        <f>SUM(G48:G109)</f>
        <v/>
      </c>
      <c r="H110" s="3">
        <f>SUM(H48:H109)</f>
        <v/>
      </c>
      <c r="I110" s="3" t="s"/>
      <c r="J110" s="3" t="s"/>
    </row>
    <row r="111" spans="1:10">
      <c r="A111" s="2" t="s">
        <v>243</v>
      </c>
      <c r="B111" s="2" t="s">
        <v>244</v>
      </c>
      <c r="C111" s="2" t="s">
        <v>12</v>
      </c>
      <c r="D111" s="2" t="s"/>
      <c r="E111" s="2" t="n">
        <v>5000</v>
      </c>
      <c r="F111" s="2" t="n">
        <v>5000</v>
      </c>
      <c r="G111" s="2" t="s"/>
      <c r="H111" s="2">
        <f>IF(F111-G111&lt;0,0,F111-G111)</f>
        <v/>
      </c>
      <c r="I111" s="2" t="s">
        <v>245</v>
      </c>
      <c r="J111" s="2" t="s"/>
    </row>
    <row r="112" spans="1:10">
      <c r="A112" s="2" t="s">
        <v>243</v>
      </c>
      <c r="B112" s="2" t="s">
        <v>246</v>
      </c>
      <c r="C112" s="2" t="s">
        <v>12</v>
      </c>
      <c r="D112" s="2" t="s"/>
      <c r="E112" s="2" t="n">
        <v>5000</v>
      </c>
      <c r="F112" s="2" t="n">
        <v>5000</v>
      </c>
      <c r="G112" s="2" t="s"/>
      <c r="H112" s="2">
        <f>IF(F112-G112&lt;0,0,F112-G112)</f>
        <v/>
      </c>
      <c r="I112" s="2" t="s">
        <v>247</v>
      </c>
      <c r="J112" s="2" t="s"/>
    </row>
    <row r="113" spans="1:10">
      <c r="A113" s="2" t="s">
        <v>243</v>
      </c>
      <c r="B113" s="2" t="s">
        <v>248</v>
      </c>
      <c r="C113" s="2" t="s">
        <v>33</v>
      </c>
      <c r="D113" s="2" t="s"/>
      <c r="E113" s="2" t="n">
        <v>0</v>
      </c>
      <c r="F113" s="2" t="n">
        <v>0</v>
      </c>
      <c r="G113" s="2" t="s"/>
      <c r="H113" s="2">
        <f>IF(F113-G113&lt;0,0,F113-G113)</f>
        <v/>
      </c>
      <c r="I113" s="2" t="s">
        <v>249</v>
      </c>
      <c r="J113" s="2" t="s"/>
    </row>
    <row r="114" spans="1:10">
      <c r="A114" s="2" t="s">
        <v>243</v>
      </c>
      <c r="B114" s="2" t="s">
        <v>250</v>
      </c>
      <c r="C114" s="2" t="s">
        <v>33</v>
      </c>
      <c r="D114" s="2" t="s"/>
      <c r="E114" s="2" t="n">
        <v>0</v>
      </c>
      <c r="F114" s="2" t="n">
        <v>0</v>
      </c>
      <c r="G114" s="2" t="s"/>
      <c r="H114" s="2">
        <f>IF(F114-G114&lt;0,0,F114-G114)</f>
        <v/>
      </c>
      <c r="I114" s="2" t="s">
        <v>251</v>
      </c>
      <c r="J114" s="2" t="s"/>
    </row>
    <row r="115" spans="1:10">
      <c r="A115" s="2" t="s">
        <v>243</v>
      </c>
      <c r="B115" s="2" t="s">
        <v>252</v>
      </c>
      <c r="C115" s="2" t="s">
        <v>12</v>
      </c>
      <c r="D115" s="2" t="s"/>
      <c r="E115" s="2" t="n">
        <v>8000</v>
      </c>
      <c r="F115" s="2" t="n">
        <v>8000</v>
      </c>
      <c r="G115" s="2" t="s"/>
      <c r="H115" s="2">
        <f>IF(F115-G115&lt;0,0,F115-G115)</f>
        <v/>
      </c>
      <c r="I115" s="2" t="s">
        <v>253</v>
      </c>
      <c r="J115" s="2" t="s"/>
    </row>
    <row r="116" spans="1:10">
      <c r="A116" s="2" t="s">
        <v>243</v>
      </c>
      <c r="B116" s="2" t="s">
        <v>254</v>
      </c>
      <c r="C116" s="2" t="s">
        <v>12</v>
      </c>
      <c r="D116" s="2" t="s"/>
      <c r="E116" s="2" t="n">
        <v>3600</v>
      </c>
      <c r="F116" s="2" t="n">
        <v>3600</v>
      </c>
      <c r="G116" s="2" t="s"/>
      <c r="H116" s="2">
        <f>IF(F116-G116&lt;0,0,F116-G116)</f>
        <v/>
      </c>
      <c r="I116" s="2" t="s">
        <v>255</v>
      </c>
      <c r="J116" s="2" t="s"/>
    </row>
    <row r="117" spans="1:10">
      <c r="A117" s="2" t="s">
        <v>243</v>
      </c>
      <c r="B117" s="2" t="s">
        <v>256</v>
      </c>
      <c r="C117" s="2" t="s">
        <v>12</v>
      </c>
      <c r="D117" s="2" t="s"/>
      <c r="E117" s="2" t="n">
        <v>10000</v>
      </c>
      <c r="F117" s="2" t="n">
        <v>10000</v>
      </c>
      <c r="G117" s="2" t="s"/>
      <c r="H117" s="2">
        <f>IF(F117-G117&lt;0,0,F117-G117)</f>
        <v/>
      </c>
      <c r="I117" s="2" t="s">
        <v>257</v>
      </c>
      <c r="J117" s="2" t="s"/>
    </row>
    <row r="118" spans="1:10">
      <c r="A118" s="2" t="s">
        <v>243</v>
      </c>
      <c r="B118" s="2" t="s">
        <v>258</v>
      </c>
      <c r="C118" s="2" t="s">
        <v>12</v>
      </c>
      <c r="D118" s="2" t="s"/>
      <c r="E118" s="2" t="n">
        <v>14250</v>
      </c>
      <c r="F118" s="2" t="n">
        <v>14250</v>
      </c>
      <c r="G118" s="2" t="s"/>
      <c r="H118" s="2">
        <f>IF(F118-G118&lt;0,0,F118-G118)</f>
        <v/>
      </c>
      <c r="I118" s="2" t="s">
        <v>259</v>
      </c>
      <c r="J118" s="2" t="s"/>
    </row>
    <row r="119" spans="1:10">
      <c r="A119" s="2" t="s">
        <v>243</v>
      </c>
      <c r="B119" s="2" t="s">
        <v>260</v>
      </c>
      <c r="C119" s="2" t="s">
        <v>12</v>
      </c>
      <c r="D119" s="2" t="s"/>
      <c r="E119" s="2" t="n">
        <v>6500</v>
      </c>
      <c r="F119" s="2" t="n">
        <v>6500</v>
      </c>
      <c r="G119" s="2" t="n">
        <v>6500</v>
      </c>
      <c r="H119" s="2">
        <f>IF(F119-G119&lt;0,0,F119-G119)</f>
        <v/>
      </c>
      <c r="I119" s="2" t="s">
        <v>261</v>
      </c>
      <c r="J119" s="2" t="s"/>
    </row>
    <row r="120" spans="1:10">
      <c r="A120" s="2" t="s">
        <v>243</v>
      </c>
      <c r="B120" s="2" t="s">
        <v>262</v>
      </c>
      <c r="C120" s="2" t="s">
        <v>12</v>
      </c>
      <c r="D120" s="2" t="s"/>
      <c r="E120" s="2" t="n">
        <v>4000</v>
      </c>
      <c r="F120" s="2" t="n">
        <v>4000</v>
      </c>
      <c r="G120" s="2" t="s"/>
      <c r="H120" s="2">
        <f>IF(F120-G120&lt;0,0,F120-G120)</f>
        <v/>
      </c>
      <c r="I120" s="2" t="s">
        <v>263</v>
      </c>
      <c r="J120" s="2" t="s"/>
    </row>
    <row r="121" spans="1:10">
      <c r="A121" s="2" t="s">
        <v>243</v>
      </c>
      <c r="B121" s="2" t="s">
        <v>264</v>
      </c>
      <c r="C121" s="2" t="s">
        <v>12</v>
      </c>
      <c r="D121" s="2" t="s"/>
      <c r="E121" s="2" t="n">
        <v>4000</v>
      </c>
      <c r="F121" s="2" t="n">
        <v>4000</v>
      </c>
      <c r="G121" s="2" t="s"/>
      <c r="H121" s="2">
        <f>IF(F121-G121&lt;0,0,F121-G121)</f>
        <v/>
      </c>
      <c r="I121" s="2" t="s">
        <v>265</v>
      </c>
      <c r="J121" s="2" t="s"/>
    </row>
    <row r="122" spans="1:10">
      <c r="A122" s="2" t="s">
        <v>243</v>
      </c>
      <c r="B122" s="2" t="s">
        <v>266</v>
      </c>
      <c r="C122" s="2" t="s">
        <v>12</v>
      </c>
      <c r="D122" s="2" t="s"/>
      <c r="E122" s="2" t="n">
        <v>6500</v>
      </c>
      <c r="F122" s="2" t="n">
        <v>6500</v>
      </c>
      <c r="G122" s="2" t="s"/>
      <c r="H122" s="2">
        <f>IF(F122-G122&lt;0,0,F122-G122)</f>
        <v/>
      </c>
      <c r="I122" s="2" t="s">
        <v>267</v>
      </c>
      <c r="J122" s="2" t="s"/>
    </row>
    <row r="123" spans="1:10">
      <c r="A123" s="2" t="s">
        <v>243</v>
      </c>
      <c r="B123" s="2" t="s">
        <v>268</v>
      </c>
      <c r="C123" s="2" t="s">
        <v>12</v>
      </c>
      <c r="D123" s="2" t="s"/>
      <c r="E123" s="2" t="n">
        <v>10000</v>
      </c>
      <c r="F123" s="2" t="n">
        <v>10000</v>
      </c>
      <c r="G123" s="2" t="s"/>
      <c r="H123" s="2">
        <f>IF(F123-G123&lt;0,0,F123-G123)</f>
        <v/>
      </c>
      <c r="I123" s="2" t="s">
        <v>269</v>
      </c>
      <c r="J123" s="2" t="s"/>
    </row>
    <row r="124" spans="1:10">
      <c r="A124" s="2" t="s">
        <v>243</v>
      </c>
      <c r="B124" s="2" t="s">
        <v>270</v>
      </c>
      <c r="C124" s="2" t="s">
        <v>12</v>
      </c>
      <c r="D124" s="2" t="s"/>
      <c r="E124" s="2" t="n">
        <v>12800</v>
      </c>
      <c r="F124" s="2" t="n">
        <v>12800</v>
      </c>
      <c r="G124" s="2" t="n">
        <v>25600</v>
      </c>
      <c r="H124" s="2">
        <f>IF(F124-G124&lt;0,0,F124-G124)</f>
        <v/>
      </c>
      <c r="I124" s="2" t="s">
        <v>271</v>
      </c>
      <c r="J124" s="2" t="s"/>
    </row>
    <row r="125" spans="1:10">
      <c r="A125" s="2" t="s">
        <v>243</v>
      </c>
      <c r="B125" s="2" t="s">
        <v>272</v>
      </c>
      <c r="C125" s="2" t="s">
        <v>12</v>
      </c>
      <c r="D125" s="2" t="s"/>
      <c r="E125" s="2" t="n">
        <v>7300</v>
      </c>
      <c r="F125" s="2" t="n">
        <v>7300</v>
      </c>
      <c r="G125" s="2" t="s"/>
      <c r="H125" s="2">
        <f>IF(F125-G125&lt;0,0,F125-G125)</f>
        <v/>
      </c>
      <c r="I125" s="2" t="s">
        <v>273</v>
      </c>
      <c r="J125" s="2" t="s"/>
    </row>
    <row r="126" spans="1:10">
      <c r="A126" s="2" t="s">
        <v>243</v>
      </c>
      <c r="B126" s="2" t="s">
        <v>274</v>
      </c>
      <c r="C126" s="2" t="s">
        <v>33</v>
      </c>
      <c r="D126" s="2" t="s"/>
      <c r="E126" s="2" t="n">
        <v>0</v>
      </c>
      <c r="F126" s="2" t="n">
        <v>0</v>
      </c>
      <c r="G126" s="2" t="s"/>
      <c r="H126" s="2">
        <f>IF(F126-G126&lt;0,0,F126-G126)</f>
        <v/>
      </c>
      <c r="I126" s="2" t="s">
        <v>275</v>
      </c>
      <c r="J126" s="2" t="s"/>
    </row>
    <row r="127" spans="1:10">
      <c r="A127" s="2" t="s">
        <v>243</v>
      </c>
      <c r="B127" s="2" t="s">
        <v>276</v>
      </c>
      <c r="C127" s="2" t="s">
        <v>12</v>
      </c>
      <c r="D127" s="2" t="s"/>
      <c r="E127" s="2" t="n">
        <v>12500</v>
      </c>
      <c r="F127" s="2" t="n">
        <v>14532</v>
      </c>
      <c r="G127" s="2" t="s"/>
      <c r="H127" s="2">
        <f>IF(F127-G127&lt;0,0,F127-G127)</f>
        <v/>
      </c>
      <c r="I127" s="2" t="s">
        <v>277</v>
      </c>
      <c r="J127" s="2" t="s">
        <v>278</v>
      </c>
    </row>
    <row r="128" spans="1:10">
      <c r="A128" s="2" t="s">
        <v>243</v>
      </c>
      <c r="B128" s="2" t="s">
        <v>279</v>
      </c>
      <c r="C128" s="2" t="s">
        <v>12</v>
      </c>
      <c r="D128" s="2" t="s">
        <v>197</v>
      </c>
      <c r="E128" s="2" t="n">
        <v>15500</v>
      </c>
      <c r="F128" s="2" t="n">
        <v>0</v>
      </c>
      <c r="G128" s="2" t="s"/>
      <c r="H128" s="2">
        <f>IF(F128-G128&lt;0,0,F128-G128)</f>
        <v/>
      </c>
      <c r="I128" s="2" t="s">
        <v>280</v>
      </c>
      <c r="J128" s="2" t="s">
        <v>281</v>
      </c>
    </row>
    <row r="129" spans="1:10">
      <c r="A129" s="2" t="s">
        <v>243</v>
      </c>
      <c r="B129" s="2" t="s">
        <v>282</v>
      </c>
      <c r="C129" s="2" t="s">
        <v>12</v>
      </c>
      <c r="D129" s="2" t="s"/>
      <c r="E129" s="2" t="n">
        <v>6700</v>
      </c>
      <c r="F129" s="2" t="n">
        <v>50991</v>
      </c>
      <c r="G129" s="2" t="s"/>
      <c r="H129" s="2">
        <f>IF(F129-G129&lt;0,0,F129-G129)</f>
        <v/>
      </c>
      <c r="I129" s="2" t="s">
        <v>283</v>
      </c>
      <c r="J129" s="2" t="s">
        <v>69</v>
      </c>
    </row>
    <row r="130" spans="1:10">
      <c r="A130" s="2" t="s">
        <v>243</v>
      </c>
      <c r="B130" s="2" t="s">
        <v>284</v>
      </c>
      <c r="C130" s="2" t="s">
        <v>12</v>
      </c>
      <c r="D130" s="2" t="s"/>
      <c r="E130" s="2" t="n">
        <v>7000</v>
      </c>
      <c r="F130" s="2" t="n">
        <v>15190</v>
      </c>
      <c r="G130" s="2" t="s"/>
      <c r="H130" s="2">
        <f>IF(F130-G130&lt;0,0,F130-G130)</f>
        <v/>
      </c>
      <c r="I130" s="2" t="s">
        <v>285</v>
      </c>
      <c r="J130" s="2" t="s"/>
    </row>
    <row r="131" spans="1:10">
      <c r="A131" s="2" t="s">
        <v>243</v>
      </c>
      <c r="B131" s="2" t="s">
        <v>286</v>
      </c>
      <c r="C131" s="2" t="s">
        <v>12</v>
      </c>
      <c r="D131" s="2" t="s"/>
      <c r="E131" s="2" t="n">
        <v>7000</v>
      </c>
      <c r="F131" s="2" t="n">
        <v>23520</v>
      </c>
      <c r="G131" s="2" t="s"/>
      <c r="H131" s="2">
        <f>IF(F131-G131&lt;0,0,F131-G131)</f>
        <v/>
      </c>
      <c r="I131" s="2" t="s">
        <v>287</v>
      </c>
      <c r="J131" s="2" t="s"/>
    </row>
    <row r="132" spans="1:10">
      <c r="A132" s="2" t="s">
        <v>243</v>
      </c>
      <c r="B132" s="2" t="s">
        <v>288</v>
      </c>
      <c r="C132" s="2" t="s">
        <v>12</v>
      </c>
      <c r="D132" s="2" t="s"/>
      <c r="E132" s="2" t="n">
        <v>9500</v>
      </c>
      <c r="F132" s="2" t="n">
        <v>9500</v>
      </c>
      <c r="G132" s="2" t="s"/>
      <c r="H132" s="2">
        <f>IF(F132-G132&lt;0,0,F132-G132)</f>
        <v/>
      </c>
      <c r="I132" s="2" t="s">
        <v>289</v>
      </c>
      <c r="J132" s="2" t="s"/>
    </row>
    <row r="133" spans="1:10">
      <c r="A133" s="2" t="s">
        <v>243</v>
      </c>
      <c r="B133" s="2" t="s">
        <v>290</v>
      </c>
      <c r="C133" s="2" t="s">
        <v>12</v>
      </c>
      <c r="D133" s="2" t="s"/>
      <c r="E133" s="2" t="n">
        <v>12500</v>
      </c>
      <c r="F133" s="2" t="n">
        <v>12500</v>
      </c>
      <c r="G133" s="2" t="s"/>
      <c r="H133" s="2">
        <f>IF(F133-G133&lt;0,0,F133-G133)</f>
        <v/>
      </c>
      <c r="I133" s="2" t="s">
        <v>291</v>
      </c>
      <c r="J133" s="2" t="s"/>
    </row>
    <row r="134" spans="1:10">
      <c r="A134" s="2" t="s">
        <v>243</v>
      </c>
      <c r="B134" s="2" t="s">
        <v>292</v>
      </c>
      <c r="C134" s="2" t="s">
        <v>12</v>
      </c>
      <c r="D134" s="2" t="s"/>
      <c r="E134" s="2" t="n">
        <v>8500</v>
      </c>
      <c r="F134" s="2" t="n">
        <v>8500</v>
      </c>
      <c r="G134" s="2" t="s"/>
      <c r="H134" s="2">
        <f>IF(F134-G134&lt;0,0,F134-G134)</f>
        <v/>
      </c>
      <c r="I134" s="2" t="s">
        <v>293</v>
      </c>
      <c r="J134" s="2" t="s"/>
    </row>
    <row r="135" spans="1:10">
      <c r="A135" s="2" t="s">
        <v>243</v>
      </c>
      <c r="B135" s="2" t="s">
        <v>294</v>
      </c>
      <c r="C135" s="2" t="s">
        <v>12</v>
      </c>
      <c r="D135" s="2" t="s"/>
      <c r="E135" s="2" t="n">
        <v>6500</v>
      </c>
      <c r="F135" s="2" t="n">
        <v>6500</v>
      </c>
      <c r="G135" s="2" t="s"/>
      <c r="H135" s="2">
        <f>IF(F135-G135&lt;0,0,F135-G135)</f>
        <v/>
      </c>
      <c r="I135" s="2" t="s">
        <v>295</v>
      </c>
      <c r="J135" s="2" t="s"/>
    </row>
    <row r="136" spans="1:10">
      <c r="A136" s="2" t="s">
        <v>243</v>
      </c>
      <c r="B136" s="2" t="s">
        <v>296</v>
      </c>
      <c r="C136" s="2" t="s">
        <v>12</v>
      </c>
      <c r="D136" s="2" t="s"/>
      <c r="E136" s="2" t="n">
        <v>10000</v>
      </c>
      <c r="F136" s="2" t="n">
        <v>117000</v>
      </c>
      <c r="G136" s="2" t="s"/>
      <c r="H136" s="2">
        <f>IF(F136-G136&lt;0,0,F136-G136)</f>
        <v/>
      </c>
      <c r="I136" s="2" t="s">
        <v>297</v>
      </c>
      <c r="J136" s="2" t="s"/>
    </row>
    <row r="137" spans="1:10">
      <c r="A137" s="2" t="s">
        <v>243</v>
      </c>
      <c r="B137" s="2" t="s">
        <v>298</v>
      </c>
      <c r="C137" s="2" t="s">
        <v>12</v>
      </c>
      <c r="D137" s="2" t="s"/>
      <c r="E137" s="2" t="n">
        <v>8500</v>
      </c>
      <c r="F137" s="2" t="n">
        <v>8500</v>
      </c>
      <c r="G137" s="2" t="s"/>
      <c r="H137" s="2">
        <f>IF(F137-G137&lt;0,0,F137-G137)</f>
        <v/>
      </c>
      <c r="I137" s="2" t="s">
        <v>299</v>
      </c>
      <c r="J137" s="2" t="s"/>
    </row>
    <row r="138" spans="1:10">
      <c r="A138" s="2" t="s">
        <v>243</v>
      </c>
      <c r="B138" s="2" t="s">
        <v>300</v>
      </c>
      <c r="C138" s="2" t="s">
        <v>12</v>
      </c>
      <c r="D138" s="2" t="s"/>
      <c r="E138" s="2" t="n">
        <v>6500</v>
      </c>
      <c r="F138" s="2" t="n">
        <v>6500</v>
      </c>
      <c r="G138" s="2" t="s"/>
      <c r="H138" s="2">
        <f>IF(F138-G138&lt;0,0,F138-G138)</f>
        <v/>
      </c>
      <c r="I138" s="2" t="s">
        <v>301</v>
      </c>
      <c r="J138" s="2" t="s"/>
    </row>
    <row r="139" spans="1:10">
      <c r="A139" s="2" t="s">
        <v>243</v>
      </c>
      <c r="B139" s="2" t="s">
        <v>302</v>
      </c>
      <c r="C139" s="2" t="s">
        <v>12</v>
      </c>
      <c r="D139" s="2" t="s"/>
      <c r="E139" s="2" t="n">
        <v>14250</v>
      </c>
      <c r="F139" s="2" t="n">
        <v>14250</v>
      </c>
      <c r="G139" s="2" t="s"/>
      <c r="H139" s="2">
        <f>IF(F139-G139&lt;0,0,F139-G139)</f>
        <v/>
      </c>
      <c r="I139" s="2" t="s">
        <v>303</v>
      </c>
      <c r="J139" s="2" t="s"/>
    </row>
    <row r="140" spans="1:10">
      <c r="A140" s="2" t="s">
        <v>243</v>
      </c>
      <c r="B140" s="2" t="s">
        <v>304</v>
      </c>
      <c r="C140" s="2" t="s">
        <v>12</v>
      </c>
      <c r="D140" s="2" t="s"/>
      <c r="E140" s="2" t="n">
        <v>11000</v>
      </c>
      <c r="F140" s="2" t="n">
        <v>11000</v>
      </c>
      <c r="G140" s="2" t="s"/>
      <c r="H140" s="2">
        <f>IF(F140-G140&lt;0,0,F140-G140)</f>
        <v/>
      </c>
      <c r="I140" s="2" t="s">
        <v>305</v>
      </c>
      <c r="J140" s="2" t="s"/>
    </row>
    <row r="141" spans="1:10">
      <c r="A141" s="2" t="s">
        <v>243</v>
      </c>
      <c r="B141" s="2" t="s">
        <v>306</v>
      </c>
      <c r="C141" s="2" t="s">
        <v>12</v>
      </c>
      <c r="D141" s="2" t="s"/>
      <c r="E141" s="2" t="n">
        <v>10000</v>
      </c>
      <c r="F141" s="2" t="n">
        <v>10000</v>
      </c>
      <c r="G141" s="2" t="s"/>
      <c r="H141" s="2">
        <f>IF(F141-G141&lt;0,0,F141-G141)</f>
        <v/>
      </c>
      <c r="I141" s="2" t="s">
        <v>307</v>
      </c>
      <c r="J141" s="2" t="s"/>
    </row>
    <row r="142" spans="1:10">
      <c r="A142" s="2" t="s">
        <v>243</v>
      </c>
      <c r="B142" s="2" t="s">
        <v>308</v>
      </c>
      <c r="C142" s="2" t="s">
        <v>12</v>
      </c>
      <c r="D142" s="2" t="s"/>
      <c r="E142" s="2" t="n">
        <v>9900</v>
      </c>
      <c r="F142" s="2" t="n">
        <v>9900</v>
      </c>
      <c r="G142" s="2" t="s"/>
      <c r="H142" s="2">
        <f>IF(F142-G142&lt;0,0,F142-G142)</f>
        <v/>
      </c>
      <c r="I142" s="2" t="s">
        <v>309</v>
      </c>
      <c r="J142" s="2" t="s"/>
    </row>
    <row r="143" spans="1:10">
      <c r="A143" s="2" t="s">
        <v>243</v>
      </c>
      <c r="B143" s="2" t="s">
        <v>310</v>
      </c>
      <c r="C143" s="2" t="s">
        <v>12</v>
      </c>
      <c r="D143" s="2" t="s"/>
      <c r="E143" s="2" t="n">
        <v>7000</v>
      </c>
      <c r="F143" s="2" t="n">
        <v>7000</v>
      </c>
      <c r="G143" s="2" t="s"/>
      <c r="H143" s="2">
        <f>IF(F143-G143&lt;0,0,F143-G143)</f>
        <v/>
      </c>
      <c r="I143" s="2" t="s">
        <v>311</v>
      </c>
      <c r="J143" s="2" t="s"/>
    </row>
    <row r="144" spans="1:10">
      <c r="A144" s="2" t="s">
        <v>243</v>
      </c>
      <c r="B144" s="2" t="s">
        <v>312</v>
      </c>
      <c r="C144" s="2" t="s">
        <v>12</v>
      </c>
      <c r="D144" s="2" t="s"/>
      <c r="E144" s="2" t="n">
        <v>6500</v>
      </c>
      <c r="F144" s="2" t="n">
        <v>6500</v>
      </c>
      <c r="G144" s="2" t="s"/>
      <c r="H144" s="2">
        <f>IF(F144-G144&lt;0,0,F144-G144)</f>
        <v/>
      </c>
      <c r="I144" s="2" t="s">
        <v>313</v>
      </c>
      <c r="J144" s="2" t="s"/>
    </row>
    <row r="145" spans="1:10">
      <c r="A145" s="2" t="s">
        <v>243</v>
      </c>
      <c r="B145" s="2" t="s">
        <v>314</v>
      </c>
      <c r="C145" s="2" t="s">
        <v>12</v>
      </c>
      <c r="D145" s="2" t="s"/>
      <c r="E145" s="2" t="n">
        <v>6000</v>
      </c>
      <c r="F145" s="2" t="n">
        <v>6000</v>
      </c>
      <c r="G145" s="2" t="s"/>
      <c r="H145" s="2">
        <f>IF(F145-G145&lt;0,0,F145-G145)</f>
        <v/>
      </c>
      <c r="I145" s="2" t="s">
        <v>315</v>
      </c>
      <c r="J145" s="2" t="s"/>
    </row>
    <row r="146" spans="1:10">
      <c r="A146" s="2" t="s">
        <v>243</v>
      </c>
      <c r="B146" s="2" t="s">
        <v>316</v>
      </c>
      <c r="C146" s="2" t="s">
        <v>12</v>
      </c>
      <c r="D146" s="2" t="s"/>
      <c r="E146" s="2" t="n">
        <v>10000</v>
      </c>
      <c r="F146" s="2" t="n">
        <v>10000</v>
      </c>
      <c r="G146" s="2" t="s"/>
      <c r="H146" s="2">
        <f>IF(F146-G146&lt;0,0,F146-G146)</f>
        <v/>
      </c>
      <c r="I146" s="2" t="s">
        <v>317</v>
      </c>
      <c r="J146" s="2" t="s"/>
    </row>
    <row r="147" spans="1:10">
      <c r="A147" s="2" t="s">
        <v>243</v>
      </c>
      <c r="B147" s="2" t="s">
        <v>318</v>
      </c>
      <c r="C147" s="2" t="s">
        <v>12</v>
      </c>
      <c r="D147" s="2" t="s"/>
      <c r="E147" s="2" t="n">
        <v>10000</v>
      </c>
      <c r="F147" s="2" t="n">
        <v>10000</v>
      </c>
      <c r="G147" s="2" t="s"/>
      <c r="H147" s="2">
        <f>IF(F147-G147&lt;0,0,F147-G147)</f>
        <v/>
      </c>
      <c r="I147" s="2" t="s">
        <v>319</v>
      </c>
      <c r="J147" s="2" t="s"/>
    </row>
    <row r="148" spans="1:10">
      <c r="A148" s="2" t="s">
        <v>243</v>
      </c>
      <c r="B148" s="2" t="s">
        <v>320</v>
      </c>
      <c r="C148" s="2" t="s">
        <v>12</v>
      </c>
      <c r="D148" s="2" t="s"/>
      <c r="E148" s="2" t="n">
        <v>10000</v>
      </c>
      <c r="F148" s="2" t="n">
        <v>10000</v>
      </c>
      <c r="G148" s="2" t="s"/>
      <c r="H148" s="2">
        <f>IF(F148-G148&lt;0,0,F148-G148)</f>
        <v/>
      </c>
      <c r="I148" s="2" t="s">
        <v>321</v>
      </c>
      <c r="J148" s="2" t="s"/>
    </row>
    <row r="149" spans="1:10">
      <c r="A149" s="2" t="s">
        <v>243</v>
      </c>
      <c r="B149" s="2" t="s">
        <v>322</v>
      </c>
      <c r="C149" s="2" t="s">
        <v>12</v>
      </c>
      <c r="D149" s="2" t="s"/>
      <c r="E149" s="2" t="n">
        <v>8500</v>
      </c>
      <c r="F149" s="2" t="n">
        <v>8500</v>
      </c>
      <c r="G149" s="2" t="s"/>
      <c r="H149" s="2">
        <f>IF(F149-G149&lt;0,0,F149-G149)</f>
        <v/>
      </c>
      <c r="I149" s="2" t="s">
        <v>323</v>
      </c>
      <c r="J149" s="2" t="s"/>
    </row>
    <row r="150" spans="1:10">
      <c r="A150" s="2" t="s">
        <v>243</v>
      </c>
      <c r="B150" s="2" t="s">
        <v>324</v>
      </c>
      <c r="C150" s="2" t="s">
        <v>12</v>
      </c>
      <c r="D150" s="2" t="s"/>
      <c r="E150" s="2" t="n">
        <v>5000</v>
      </c>
      <c r="F150" s="2" t="n">
        <v>5000</v>
      </c>
      <c r="G150" s="2" t="s"/>
      <c r="H150" s="2">
        <f>IF(F150-G150&lt;0,0,F150-G150)</f>
        <v/>
      </c>
      <c r="I150" s="2" t="s">
        <v>325</v>
      </c>
      <c r="J150" s="2" t="s"/>
    </row>
    <row r="151" spans="1:10">
      <c r="A151" s="2" t="s">
        <v>243</v>
      </c>
      <c r="B151" s="2" t="s">
        <v>326</v>
      </c>
      <c r="C151" s="2" t="s">
        <v>12</v>
      </c>
      <c r="D151" s="2" t="s"/>
      <c r="E151" s="2" t="n">
        <v>6000</v>
      </c>
      <c r="F151" s="2" t="n">
        <v>13020</v>
      </c>
      <c r="G151" s="2" t="s"/>
      <c r="H151" s="2">
        <f>IF(F151-G151&lt;0,0,F151-G151)</f>
        <v/>
      </c>
      <c r="I151" s="2" t="s">
        <v>327</v>
      </c>
      <c r="J151" s="2" t="s"/>
    </row>
    <row r="152" spans="1:10">
      <c r="A152" s="3" t="s">
        <v>243</v>
      </c>
      <c r="B152" s="3" t="s">
        <v>328</v>
      </c>
      <c r="C152" s="3" t="s"/>
      <c r="D152" s="3" t="s"/>
      <c r="E152" s="3">
        <f>SUM(E111:E151)</f>
        <v/>
      </c>
      <c r="F152" s="3">
        <f>SUM(F111:F151)</f>
        <v/>
      </c>
      <c r="G152" s="3">
        <f>SUM(G111:G151)</f>
        <v/>
      </c>
      <c r="H152" s="3">
        <f>SUM(H111:H151)</f>
        <v/>
      </c>
      <c r="I152" s="3" t="s"/>
      <c r="J152" s="3" t="s"/>
    </row>
    <row r="153" spans="1:10">
      <c r="A153" s="2" t="s">
        <v>329</v>
      </c>
      <c r="B153" s="2" t="s">
        <v>330</v>
      </c>
      <c r="C153" s="2" t="s">
        <v>12</v>
      </c>
      <c r="D153" s="2" t="s"/>
      <c r="E153" s="2" t="n">
        <v>6500</v>
      </c>
      <c r="F153" s="2" t="n">
        <v>14105</v>
      </c>
      <c r="G153" s="2" t="s"/>
      <c r="H153" s="2">
        <f>IF(F153-G153&lt;0,0,F153-G153)</f>
        <v/>
      </c>
      <c r="I153" s="2" t="s">
        <v>331</v>
      </c>
      <c r="J153" s="2" t="s"/>
    </row>
    <row r="154" spans="1:10">
      <c r="A154" s="2" t="s">
        <v>329</v>
      </c>
      <c r="B154" s="2" t="s">
        <v>332</v>
      </c>
      <c r="C154" s="2" t="s">
        <v>12</v>
      </c>
      <c r="D154" s="2" t="s"/>
      <c r="E154" s="2" t="n">
        <v>8500</v>
      </c>
      <c r="F154" s="2" t="n">
        <v>8500</v>
      </c>
      <c r="G154" s="2" t="s"/>
      <c r="H154" s="2">
        <f>IF(F154-G154&lt;0,0,F154-G154)</f>
        <v/>
      </c>
      <c r="I154" s="2" t="s">
        <v>333</v>
      </c>
      <c r="J154" s="2" t="s"/>
    </row>
    <row r="155" spans="1:10">
      <c r="A155" s="2" t="s">
        <v>329</v>
      </c>
      <c r="B155" s="2" t="s">
        <v>334</v>
      </c>
      <c r="C155" s="2" t="s">
        <v>12</v>
      </c>
      <c r="D155" s="2" t="s"/>
      <c r="E155" s="2" t="n">
        <v>12500</v>
      </c>
      <c r="F155" s="2" t="n">
        <v>12500</v>
      </c>
      <c r="G155" s="2" t="s"/>
      <c r="H155" s="2">
        <f>IF(F155-G155&lt;0,0,F155-G155)</f>
        <v/>
      </c>
      <c r="I155" s="2" t="s">
        <v>335</v>
      </c>
      <c r="J155" s="2" t="s"/>
    </row>
    <row r="156" spans="1:10">
      <c r="A156" s="2" t="s">
        <v>329</v>
      </c>
      <c r="B156" s="2" t="s">
        <v>336</v>
      </c>
      <c r="C156" s="2" t="s">
        <v>12</v>
      </c>
      <c r="D156" s="2" t="s"/>
      <c r="E156" s="2" t="n">
        <v>10000</v>
      </c>
      <c r="F156" s="2" t="n">
        <v>21700</v>
      </c>
      <c r="G156" s="2" t="s"/>
      <c r="H156" s="2">
        <f>IF(F156-G156&lt;0,0,F156-G156)</f>
        <v/>
      </c>
      <c r="I156" s="2" t="s">
        <v>337</v>
      </c>
      <c r="J156" s="2" t="s"/>
    </row>
    <row r="157" spans="1:10">
      <c r="A157" s="2" t="s">
        <v>329</v>
      </c>
      <c r="B157" s="2" t="s">
        <v>338</v>
      </c>
      <c r="C157" s="2" t="s">
        <v>12</v>
      </c>
      <c r="D157" s="2" t="s"/>
      <c r="E157" s="2" t="n">
        <v>8040</v>
      </c>
      <c r="F157" s="2" t="n">
        <v>8040</v>
      </c>
      <c r="G157" s="2" t="s"/>
      <c r="H157" s="2">
        <f>IF(F157-G157&lt;0,0,F157-G157)</f>
        <v/>
      </c>
      <c r="I157" s="2" t="s">
        <v>339</v>
      </c>
      <c r="J157" s="2" t="s"/>
    </row>
    <row r="158" spans="1:10">
      <c r="A158" s="2" t="s">
        <v>329</v>
      </c>
      <c r="B158" s="2" t="s">
        <v>340</v>
      </c>
      <c r="C158" s="2" t="s">
        <v>12</v>
      </c>
      <c r="D158" s="2" t="s"/>
      <c r="E158" s="2" t="n">
        <v>6175</v>
      </c>
      <c r="F158" s="2" t="n">
        <v>6175</v>
      </c>
      <c r="G158" s="2" t="s"/>
      <c r="H158" s="2">
        <f>IF(F158-G158&lt;0,0,F158-G158)</f>
        <v/>
      </c>
      <c r="I158" s="2" t="s"/>
      <c r="J158" s="2" t="s"/>
    </row>
    <row r="159" spans="1:10">
      <c r="A159" s="2" t="s">
        <v>329</v>
      </c>
      <c r="B159" s="2" t="s">
        <v>341</v>
      </c>
      <c r="C159" s="2" t="s">
        <v>12</v>
      </c>
      <c r="D159" s="2" t="s"/>
      <c r="E159" s="2" t="n">
        <v>15500</v>
      </c>
      <c r="F159" s="2" t="n">
        <v>15500</v>
      </c>
      <c r="G159" s="2" t="s"/>
      <c r="H159" s="2">
        <f>IF(F159-G159&lt;0,0,F159-G159)</f>
        <v/>
      </c>
      <c r="I159" s="2" t="s">
        <v>342</v>
      </c>
      <c r="J159" s="2" t="s"/>
    </row>
    <row r="160" spans="1:10">
      <c r="A160" s="2" t="s">
        <v>329</v>
      </c>
      <c r="B160" s="2" t="s">
        <v>343</v>
      </c>
      <c r="C160" s="2" t="s">
        <v>12</v>
      </c>
      <c r="D160" s="2" t="s"/>
      <c r="E160" s="2" t="n">
        <v>6500</v>
      </c>
      <c r="F160" s="2" t="n">
        <v>6500</v>
      </c>
      <c r="G160" s="2" t="s"/>
      <c r="H160" s="2">
        <f>IF(F160-G160&lt;0,0,F160-G160)</f>
        <v/>
      </c>
      <c r="I160" s="2" t="s">
        <v>344</v>
      </c>
      <c r="J160" s="2" t="s"/>
    </row>
    <row r="161" spans="1:10">
      <c r="A161" s="2" t="s">
        <v>329</v>
      </c>
      <c r="B161" s="2" t="s">
        <v>345</v>
      </c>
      <c r="C161" s="2" t="s">
        <v>12</v>
      </c>
      <c r="D161" s="2" t="s"/>
      <c r="E161" s="2" t="n">
        <v>7500</v>
      </c>
      <c r="F161" s="2" t="n">
        <v>7500</v>
      </c>
      <c r="G161" s="2" t="s"/>
      <c r="H161" s="2">
        <f>IF(F161-G161&lt;0,0,F161-G161)</f>
        <v/>
      </c>
      <c r="I161" s="2" t="s">
        <v>346</v>
      </c>
      <c r="J161" s="2" t="s"/>
    </row>
    <row r="162" spans="1:10">
      <c r="A162" s="2" t="s">
        <v>329</v>
      </c>
      <c r="B162" s="2" t="s">
        <v>347</v>
      </c>
      <c r="C162" s="2" t="s">
        <v>33</v>
      </c>
      <c r="D162" s="2" t="s"/>
      <c r="E162" s="2" t="n">
        <v>0</v>
      </c>
      <c r="F162" s="2" t="n">
        <v>0</v>
      </c>
      <c r="G162" s="2" t="s"/>
      <c r="H162" s="2">
        <f>IF(F162-G162&lt;0,0,F162-G162)</f>
        <v/>
      </c>
      <c r="I162" s="2" t="s">
        <v>348</v>
      </c>
      <c r="J162" s="2" t="s"/>
    </row>
    <row r="163" spans="1:10">
      <c r="A163" s="2" t="s">
        <v>329</v>
      </c>
      <c r="B163" s="2" t="s">
        <v>349</v>
      </c>
      <c r="C163" s="2" t="s">
        <v>12</v>
      </c>
      <c r="D163" s="2" t="s"/>
      <c r="E163" s="2" t="n">
        <v>12500</v>
      </c>
      <c r="F163" s="2" t="n">
        <v>55516</v>
      </c>
      <c r="G163" s="2" t="s"/>
      <c r="H163" s="2">
        <f>IF(F163-G163&lt;0,0,F163-G163)</f>
        <v/>
      </c>
      <c r="I163" s="2" t="s">
        <v>350</v>
      </c>
      <c r="J163" s="2" t="s">
        <v>351</v>
      </c>
    </row>
    <row r="164" spans="1:10">
      <c r="A164" s="2" t="s">
        <v>329</v>
      </c>
      <c r="B164" s="2" t="s">
        <v>352</v>
      </c>
      <c r="C164" s="2" t="s">
        <v>12</v>
      </c>
      <c r="D164" s="2" t="s"/>
      <c r="E164" s="2" t="n">
        <v>8500</v>
      </c>
      <c r="F164" s="2" t="n">
        <v>38557</v>
      </c>
      <c r="G164" s="2" t="s"/>
      <c r="H164" s="2">
        <f>IF(F164-G164&lt;0,0,F164-G164)</f>
        <v/>
      </c>
      <c r="I164" s="2" t="s">
        <v>353</v>
      </c>
      <c r="J164" s="2" t="s">
        <v>354</v>
      </c>
    </row>
    <row r="165" spans="1:10">
      <c r="A165" s="2" t="s">
        <v>329</v>
      </c>
      <c r="B165" s="2" t="s">
        <v>355</v>
      </c>
      <c r="C165" s="2" t="s">
        <v>12</v>
      </c>
      <c r="D165" s="2" t="s"/>
      <c r="E165" s="2" t="n">
        <v>10000</v>
      </c>
      <c r="F165" s="2" t="n">
        <v>10000</v>
      </c>
      <c r="G165" s="2" t="s"/>
      <c r="H165" s="2">
        <f>IF(F165-G165&lt;0,0,F165-G165)</f>
        <v/>
      </c>
      <c r="I165" s="2" t="s">
        <v>356</v>
      </c>
      <c r="J165" s="2" t="s"/>
    </row>
    <row r="166" spans="1:10">
      <c r="A166" s="2" t="s">
        <v>329</v>
      </c>
      <c r="B166" s="2" t="s">
        <v>357</v>
      </c>
      <c r="C166" s="2" t="s">
        <v>12</v>
      </c>
      <c r="D166" s="2" t="s"/>
      <c r="E166" s="2" t="n">
        <v>5000</v>
      </c>
      <c r="F166" s="2" t="n">
        <v>5000</v>
      </c>
      <c r="G166" s="2" t="s"/>
      <c r="H166" s="2">
        <f>IF(F166-G166&lt;0,0,F166-G166)</f>
        <v/>
      </c>
      <c r="I166" s="2" t="s">
        <v>358</v>
      </c>
      <c r="J166" s="2" t="s"/>
    </row>
    <row r="167" spans="1:10">
      <c r="A167" s="2" t="s">
        <v>329</v>
      </c>
      <c r="B167" s="2" t="s">
        <v>359</v>
      </c>
      <c r="C167" s="2" t="s">
        <v>12</v>
      </c>
      <c r="D167" s="2" t="s"/>
      <c r="E167" s="2" t="n">
        <v>8000</v>
      </c>
      <c r="F167" s="2" t="n">
        <v>8000</v>
      </c>
      <c r="G167" s="2" t="s"/>
      <c r="H167" s="2">
        <f>IF(F167-G167&lt;0,0,F167-G167)</f>
        <v/>
      </c>
      <c r="I167" s="2" t="s">
        <v>360</v>
      </c>
      <c r="J167" s="2" t="s"/>
    </row>
    <row r="168" spans="1:10">
      <c r="A168" s="2" t="s">
        <v>329</v>
      </c>
      <c r="B168" s="2" t="s">
        <v>361</v>
      </c>
      <c r="C168" s="2" t="s">
        <v>12</v>
      </c>
      <c r="D168" s="2" t="s"/>
      <c r="E168" s="2" t="n">
        <v>6500</v>
      </c>
      <c r="F168" s="2" t="n">
        <v>29315</v>
      </c>
      <c r="G168" s="2" t="s"/>
      <c r="H168" s="2">
        <f>IF(F168-G168&lt;0,0,F168-G168)</f>
        <v/>
      </c>
      <c r="I168" s="2" t="s">
        <v>362</v>
      </c>
      <c r="J168" s="2" t="s"/>
    </row>
    <row r="169" spans="1:10">
      <c r="A169" s="2" t="s">
        <v>329</v>
      </c>
      <c r="B169" s="2" t="s">
        <v>363</v>
      </c>
      <c r="C169" s="2" t="s">
        <v>12</v>
      </c>
      <c r="D169" s="2" t="s"/>
      <c r="E169" s="2" t="n">
        <v>4700</v>
      </c>
      <c r="F169" s="2" t="n">
        <v>250852</v>
      </c>
      <c r="G169" s="2" t="s"/>
      <c r="H169" s="2">
        <f>IF(F169-G169&lt;0,0,F169-G169)</f>
        <v/>
      </c>
      <c r="I169" s="2" t="s">
        <v>364</v>
      </c>
      <c r="J169" s="2" t="s">
        <v>365</v>
      </c>
    </row>
    <row r="170" spans="1:10">
      <c r="A170" s="2" t="s">
        <v>329</v>
      </c>
      <c r="B170" s="2" t="s">
        <v>366</v>
      </c>
      <c r="C170" s="2" t="s">
        <v>12</v>
      </c>
      <c r="D170" s="2" t="s"/>
      <c r="E170" s="2" t="n">
        <v>7650</v>
      </c>
      <c r="F170" s="2" t="n">
        <v>33449</v>
      </c>
      <c r="G170" s="2" t="s"/>
      <c r="H170" s="2">
        <f>IF(F170-G170&lt;0,0,F170-G170)</f>
        <v/>
      </c>
      <c r="I170" s="2" t="s">
        <v>367</v>
      </c>
      <c r="J170" s="2" t="s">
        <v>368</v>
      </c>
    </row>
    <row r="171" spans="1:10">
      <c r="A171" s="2" t="s">
        <v>329</v>
      </c>
      <c r="B171" s="2" t="s">
        <v>369</v>
      </c>
      <c r="C171" s="2" t="s">
        <v>12</v>
      </c>
      <c r="D171" s="2" t="s"/>
      <c r="E171" s="2" t="n">
        <v>5500</v>
      </c>
      <c r="F171" s="2" t="n">
        <v>5500</v>
      </c>
      <c r="G171" s="2" t="s"/>
      <c r="H171" s="2">
        <f>IF(F171-G171&lt;0,0,F171-G171)</f>
        <v/>
      </c>
      <c r="I171" s="2" t="s">
        <v>370</v>
      </c>
      <c r="J171" s="2" t="s"/>
    </row>
    <row r="172" spans="1:10">
      <c r="A172" s="2" t="s">
        <v>329</v>
      </c>
      <c r="B172" s="2" t="s">
        <v>371</v>
      </c>
      <c r="C172" s="2" t="s">
        <v>12</v>
      </c>
      <c r="D172" s="2" t="s"/>
      <c r="E172" s="2" t="n">
        <v>9500</v>
      </c>
      <c r="F172" s="2" t="n">
        <v>9500</v>
      </c>
      <c r="G172" s="2" t="s"/>
      <c r="H172" s="2">
        <f>IF(F172-G172&lt;0,0,F172-G172)</f>
        <v/>
      </c>
      <c r="I172" s="2" t="s">
        <v>372</v>
      </c>
      <c r="J172" s="2" t="s"/>
    </row>
    <row r="173" spans="1:10">
      <c r="A173" s="2" t="s">
        <v>329</v>
      </c>
      <c r="B173" s="2" t="s">
        <v>373</v>
      </c>
      <c r="C173" s="2" t="s">
        <v>12</v>
      </c>
      <c r="D173" s="2" t="s"/>
      <c r="E173" s="2" t="n">
        <v>4248</v>
      </c>
      <c r="F173" s="2" t="n">
        <v>5194</v>
      </c>
      <c r="G173" s="2" t="s"/>
      <c r="H173" s="2">
        <f>IF(F173-G173&lt;0,0,F173-G173)</f>
        <v/>
      </c>
      <c r="I173" s="2" t="s">
        <v>374</v>
      </c>
      <c r="J173" s="2" t="s"/>
    </row>
    <row r="174" spans="1:10">
      <c r="A174" s="2" t="s">
        <v>329</v>
      </c>
      <c r="B174" s="2" t="s">
        <v>375</v>
      </c>
      <c r="C174" s="2" t="s">
        <v>12</v>
      </c>
      <c r="D174" s="2" t="s"/>
      <c r="E174" s="2" t="n">
        <v>2000</v>
      </c>
      <c r="F174" s="2" t="n">
        <v>119363</v>
      </c>
      <c r="G174" s="2" t="s"/>
      <c r="H174" s="2">
        <f>IF(F174-G174&lt;0,0,F174-G174)</f>
        <v/>
      </c>
      <c r="I174" s="2" t="s">
        <v>376</v>
      </c>
      <c r="J174" s="2" t="s">
        <v>377</v>
      </c>
    </row>
    <row r="175" spans="1:10">
      <c r="A175" s="2" t="s">
        <v>329</v>
      </c>
      <c r="B175" s="2" t="s">
        <v>378</v>
      </c>
      <c r="C175" s="2" t="s">
        <v>12</v>
      </c>
      <c r="D175" s="2" t="s"/>
      <c r="E175" s="2" t="n">
        <v>2964</v>
      </c>
      <c r="F175" s="2" t="n">
        <v>9900</v>
      </c>
      <c r="G175" s="2" t="s"/>
      <c r="H175" s="2">
        <f>IF(F175-G175&lt;0,0,F175-G175)</f>
        <v/>
      </c>
      <c r="I175" s="2" t="s">
        <v>379</v>
      </c>
      <c r="J175" s="2" t="s"/>
    </row>
    <row r="176" spans="1:10">
      <c r="A176" s="2" t="s">
        <v>329</v>
      </c>
      <c r="B176" s="2" t="s">
        <v>380</v>
      </c>
      <c r="C176" s="2" t="s">
        <v>12</v>
      </c>
      <c r="D176" s="2" t="s"/>
      <c r="E176" s="2" t="n">
        <v>6500</v>
      </c>
      <c r="F176" s="2" t="n">
        <v>128874</v>
      </c>
      <c r="G176" s="2" t="s"/>
      <c r="H176" s="2">
        <f>IF(F176-G176&lt;0,0,F176-G176)</f>
        <v/>
      </c>
      <c r="I176" s="2" t="s">
        <v>381</v>
      </c>
      <c r="J176" s="2" t="s">
        <v>21</v>
      </c>
    </row>
    <row r="177" spans="1:10">
      <c r="A177" s="2" t="s">
        <v>329</v>
      </c>
      <c r="B177" s="2" t="s">
        <v>382</v>
      </c>
      <c r="C177" s="2" t="s">
        <v>12</v>
      </c>
      <c r="D177" s="2" t="s"/>
      <c r="E177" s="2" t="n">
        <v>6000</v>
      </c>
      <c r="F177" s="2" t="n">
        <v>85620</v>
      </c>
      <c r="G177" s="2" t="s"/>
      <c r="H177" s="2">
        <f>IF(F177-G177&lt;0,0,F177-G177)</f>
        <v/>
      </c>
      <c r="I177" s="2" t="s">
        <v>383</v>
      </c>
      <c r="J177" s="2" t="s">
        <v>384</v>
      </c>
    </row>
    <row r="178" spans="1:10">
      <c r="A178" s="2" t="s">
        <v>329</v>
      </c>
      <c r="B178" s="2" t="s">
        <v>385</v>
      </c>
      <c r="C178" s="2" t="s">
        <v>12</v>
      </c>
      <c r="D178" s="2" t="s">
        <v>197</v>
      </c>
      <c r="E178" s="2" t="n">
        <v>5800</v>
      </c>
      <c r="F178" s="2" t="n">
        <v>0</v>
      </c>
      <c r="G178" s="2" t="s"/>
      <c r="H178" s="2">
        <f>IF(F178-G178&lt;0,0,F178-G178)</f>
        <v/>
      </c>
      <c r="I178" s="2" t="s">
        <v>386</v>
      </c>
      <c r="J178" s="2" t="s">
        <v>21</v>
      </c>
    </row>
    <row r="179" spans="1:10">
      <c r="A179" s="2" t="s">
        <v>329</v>
      </c>
      <c r="B179" s="2" t="s">
        <v>387</v>
      </c>
      <c r="C179" s="2" t="s">
        <v>12</v>
      </c>
      <c r="D179" s="2" t="s"/>
      <c r="E179" s="2" t="n">
        <v>6500</v>
      </c>
      <c r="F179" s="2" t="n">
        <v>6500</v>
      </c>
      <c r="G179" s="2" t="n">
        <v>6500</v>
      </c>
      <c r="H179" s="2">
        <f>IF(F179-G179&lt;0,0,F179-G179)</f>
        <v/>
      </c>
      <c r="I179" s="2" t="s">
        <v>388</v>
      </c>
      <c r="J179" s="2" t="s"/>
    </row>
    <row r="180" spans="1:10">
      <c r="A180" s="2" t="s">
        <v>329</v>
      </c>
      <c r="B180" s="2" t="s">
        <v>389</v>
      </c>
      <c r="C180" s="2" t="s">
        <v>12</v>
      </c>
      <c r="D180" s="2" t="s"/>
      <c r="E180" s="2" t="n">
        <v>4500</v>
      </c>
      <c r="F180" s="2" t="n">
        <v>4500</v>
      </c>
      <c r="G180" s="2" t="s"/>
      <c r="H180" s="2">
        <f>IF(F180-G180&lt;0,0,F180-G180)</f>
        <v/>
      </c>
      <c r="I180" s="2" t="s">
        <v>390</v>
      </c>
      <c r="J180" s="2" t="s"/>
    </row>
    <row r="181" spans="1:10">
      <c r="A181" s="2" t="s">
        <v>329</v>
      </c>
      <c r="B181" s="2" t="s">
        <v>391</v>
      </c>
      <c r="C181" s="2" t="s">
        <v>12</v>
      </c>
      <c r="D181" s="2" t="s"/>
      <c r="E181" s="2" t="n">
        <v>5000</v>
      </c>
      <c r="F181" s="2" t="n">
        <v>5000</v>
      </c>
      <c r="G181" s="2" t="s"/>
      <c r="H181" s="2">
        <f>IF(F181-G181&lt;0,0,F181-G181)</f>
        <v/>
      </c>
      <c r="I181" s="2" t="s">
        <v>392</v>
      </c>
      <c r="J181" s="2" t="s"/>
    </row>
    <row r="182" spans="1:10">
      <c r="A182" s="2" t="s">
        <v>329</v>
      </c>
      <c r="B182" s="2" t="s">
        <v>393</v>
      </c>
      <c r="C182" s="2" t="s">
        <v>12</v>
      </c>
      <c r="D182" s="2" t="s"/>
      <c r="E182" s="2" t="n">
        <v>3750</v>
      </c>
      <c r="F182" s="2" t="n">
        <v>3750</v>
      </c>
      <c r="G182" s="2" t="s"/>
      <c r="H182" s="2">
        <f>IF(F182-G182&lt;0,0,F182-G182)</f>
        <v/>
      </c>
      <c r="I182" s="2" t="s">
        <v>394</v>
      </c>
      <c r="J182" s="2" t="s"/>
    </row>
    <row r="183" spans="1:10">
      <c r="A183" s="2" t="s">
        <v>329</v>
      </c>
      <c r="B183" s="2" t="s">
        <v>395</v>
      </c>
      <c r="C183" s="2" t="s">
        <v>12</v>
      </c>
      <c r="D183" s="2" t="s"/>
      <c r="E183" s="2" t="n">
        <v>5000</v>
      </c>
      <c r="F183" s="2" t="n">
        <v>5000</v>
      </c>
      <c r="G183" s="2" t="s"/>
      <c r="H183" s="2">
        <f>IF(F183-G183&lt;0,0,F183-G183)</f>
        <v/>
      </c>
      <c r="I183" s="2" t="s">
        <v>396</v>
      </c>
      <c r="J183" s="2" t="s"/>
    </row>
    <row r="184" spans="1:10">
      <c r="A184" s="2" t="s">
        <v>329</v>
      </c>
      <c r="B184" s="2" t="s">
        <v>397</v>
      </c>
      <c r="C184" s="2" t="s">
        <v>12</v>
      </c>
      <c r="D184" s="2" t="s"/>
      <c r="E184" s="2" t="n">
        <v>5000</v>
      </c>
      <c r="F184" s="2" t="n">
        <v>5000</v>
      </c>
      <c r="G184" s="2" t="s"/>
      <c r="H184" s="2">
        <f>IF(F184-G184&lt;0,0,F184-G184)</f>
        <v/>
      </c>
      <c r="I184" s="2" t="s">
        <v>398</v>
      </c>
      <c r="J184" s="2" t="s"/>
    </row>
    <row r="185" spans="1:10">
      <c r="A185" s="2" t="s">
        <v>329</v>
      </c>
      <c r="B185" s="2" t="s">
        <v>399</v>
      </c>
      <c r="C185" s="2" t="s">
        <v>12</v>
      </c>
      <c r="D185" s="2" t="s"/>
      <c r="E185" s="2" t="n">
        <v>6500</v>
      </c>
      <c r="F185" s="2" t="n">
        <v>14170</v>
      </c>
      <c r="G185" s="2" t="s"/>
      <c r="H185" s="2">
        <f>IF(F185-G185&lt;0,0,F185-G185)</f>
        <v/>
      </c>
      <c r="I185" s="2" t="s">
        <v>400</v>
      </c>
      <c r="J185" s="2" t="s"/>
    </row>
    <row r="186" spans="1:10">
      <c r="A186" s="2" t="s">
        <v>329</v>
      </c>
      <c r="B186" s="2" t="s">
        <v>401</v>
      </c>
      <c r="C186" s="2" t="s">
        <v>12</v>
      </c>
      <c r="D186" s="2" t="s"/>
      <c r="E186" s="2" t="n">
        <v>5000</v>
      </c>
      <c r="F186" s="2" t="n">
        <v>5000</v>
      </c>
      <c r="G186" s="2" t="s"/>
      <c r="H186" s="2">
        <f>IF(F186-G186&lt;0,0,F186-G186)</f>
        <v/>
      </c>
      <c r="I186" s="2" t="s">
        <v>402</v>
      </c>
      <c r="J186" s="2" t="s"/>
    </row>
    <row r="187" spans="1:10">
      <c r="A187" s="2" t="s">
        <v>329</v>
      </c>
      <c r="B187" s="2" t="s">
        <v>403</v>
      </c>
      <c r="C187" s="2" t="s">
        <v>12</v>
      </c>
      <c r="D187" s="2" t="s"/>
      <c r="E187" s="2" t="n">
        <v>5600</v>
      </c>
      <c r="F187" s="2" t="n">
        <v>5600</v>
      </c>
      <c r="G187" s="2" t="s"/>
      <c r="H187" s="2">
        <f>IF(F187-G187&lt;0,0,F187-G187)</f>
        <v/>
      </c>
      <c r="I187" s="2" t="s">
        <v>404</v>
      </c>
      <c r="J187" s="2" t="s"/>
    </row>
    <row r="188" spans="1:10">
      <c r="A188" s="2" t="s">
        <v>329</v>
      </c>
      <c r="B188" s="2" t="s">
        <v>405</v>
      </c>
      <c r="C188" s="2" t="s">
        <v>12</v>
      </c>
      <c r="D188" s="2" t="s"/>
      <c r="E188" s="2" t="n">
        <v>2000</v>
      </c>
      <c r="F188" s="2" t="n">
        <v>2000</v>
      </c>
      <c r="G188" s="2" t="s"/>
      <c r="H188" s="2">
        <f>IF(F188-G188&lt;0,0,F188-G188)</f>
        <v/>
      </c>
      <c r="I188" s="2" t="s">
        <v>406</v>
      </c>
      <c r="J188" s="2" t="s"/>
    </row>
    <row r="189" spans="1:10">
      <c r="A189" s="2" t="s">
        <v>329</v>
      </c>
      <c r="B189" s="2" t="s">
        <v>407</v>
      </c>
      <c r="C189" s="2" t="s">
        <v>12</v>
      </c>
      <c r="D189" s="2" t="s"/>
      <c r="E189" s="2" t="n">
        <v>5000</v>
      </c>
      <c r="F189" s="2" t="n">
        <v>170715</v>
      </c>
      <c r="G189" s="2" t="s"/>
      <c r="H189" s="2">
        <f>IF(F189-G189&lt;0,0,F189-G189)</f>
        <v/>
      </c>
      <c r="I189" s="2" t="s">
        <v>408</v>
      </c>
      <c r="J189" s="2" t="s">
        <v>21</v>
      </c>
    </row>
    <row r="190" spans="1:10">
      <c r="A190" s="2" t="s">
        <v>329</v>
      </c>
      <c r="B190" s="2" t="s">
        <v>409</v>
      </c>
      <c r="C190" s="2" t="s">
        <v>12</v>
      </c>
      <c r="D190" s="2" t="s"/>
      <c r="E190" s="2" t="n">
        <v>4500</v>
      </c>
      <c r="F190" s="2" t="n">
        <v>16992</v>
      </c>
      <c r="G190" s="2" t="s"/>
      <c r="H190" s="2">
        <f>IF(F190-G190&lt;0,0,F190-G190)</f>
        <v/>
      </c>
      <c r="I190" s="2" t="s">
        <v>410</v>
      </c>
      <c r="J190" s="2" t="s">
        <v>411</v>
      </c>
    </row>
    <row r="191" spans="1:10">
      <c r="A191" s="2" t="s">
        <v>329</v>
      </c>
      <c r="B191" s="2" t="s">
        <v>412</v>
      </c>
      <c r="C191" s="2" t="s">
        <v>12</v>
      </c>
      <c r="D191" s="2" t="s"/>
      <c r="E191" s="2" t="n">
        <v>9500</v>
      </c>
      <c r="F191" s="2" t="n">
        <v>9500</v>
      </c>
      <c r="G191" s="2" t="s"/>
      <c r="H191" s="2">
        <f>IF(F191-G191&lt;0,0,F191-G191)</f>
        <v/>
      </c>
      <c r="I191" s="2" t="s">
        <v>413</v>
      </c>
      <c r="J191" s="2" t="s"/>
    </row>
    <row r="192" spans="1:10">
      <c r="A192" s="2" t="s">
        <v>329</v>
      </c>
      <c r="B192" s="2" t="s">
        <v>414</v>
      </c>
      <c r="C192" s="2" t="s">
        <v>12</v>
      </c>
      <c r="D192" s="2" t="s"/>
      <c r="E192" s="2" t="n">
        <v>1500</v>
      </c>
      <c r="F192" s="2" t="n">
        <v>1500</v>
      </c>
      <c r="G192" s="2" t="s"/>
      <c r="H192" s="2">
        <f>IF(F192-G192&lt;0,0,F192-G192)</f>
        <v/>
      </c>
      <c r="I192" s="2" t="s">
        <v>415</v>
      </c>
      <c r="J192" s="2" t="s"/>
    </row>
    <row r="193" spans="1:10">
      <c r="A193" s="2" t="s">
        <v>329</v>
      </c>
      <c r="B193" s="2" t="s">
        <v>416</v>
      </c>
      <c r="C193" s="2" t="s">
        <v>12</v>
      </c>
      <c r="D193" s="2" t="s"/>
      <c r="E193" s="2" t="n">
        <v>5000</v>
      </c>
      <c r="F193" s="2" t="n">
        <v>5000</v>
      </c>
      <c r="G193" s="2" t="s"/>
      <c r="H193" s="2">
        <f>IF(F193-G193&lt;0,0,F193-G193)</f>
        <v/>
      </c>
      <c r="I193" s="2" t="s">
        <v>417</v>
      </c>
      <c r="J193" s="2" t="s"/>
    </row>
    <row r="194" spans="1:10">
      <c r="A194" s="2" t="s">
        <v>329</v>
      </c>
      <c r="B194" s="2" t="s">
        <v>418</v>
      </c>
      <c r="C194" s="2" t="s">
        <v>12</v>
      </c>
      <c r="D194" s="2" t="s"/>
      <c r="E194" s="2" t="n">
        <v>6750</v>
      </c>
      <c r="F194" s="2" t="n">
        <v>6750</v>
      </c>
      <c r="G194" s="2" t="s"/>
      <c r="H194" s="2">
        <f>IF(F194-G194&lt;0,0,F194-G194)</f>
        <v/>
      </c>
      <c r="I194" s="2" t="s">
        <v>419</v>
      </c>
      <c r="J194" s="2" t="s"/>
    </row>
    <row r="195" spans="1:10">
      <c r="A195" s="2" t="s">
        <v>329</v>
      </c>
      <c r="B195" s="2" t="s">
        <v>420</v>
      </c>
      <c r="C195" s="2" t="s">
        <v>12</v>
      </c>
      <c r="D195" s="2" t="s"/>
      <c r="E195" s="2" t="n">
        <v>10000</v>
      </c>
      <c r="F195" s="2" t="n">
        <v>10000</v>
      </c>
      <c r="G195" s="2" t="s"/>
      <c r="H195" s="2">
        <f>IF(F195-G195&lt;0,0,F195-G195)</f>
        <v/>
      </c>
      <c r="I195" s="2" t="s">
        <v>421</v>
      </c>
      <c r="J195" s="2" t="s"/>
    </row>
    <row r="196" spans="1:10">
      <c r="A196" s="2" t="s">
        <v>329</v>
      </c>
      <c r="B196" s="2" t="s">
        <v>422</v>
      </c>
      <c r="C196" s="2" t="s">
        <v>12</v>
      </c>
      <c r="D196" s="2" t="s"/>
      <c r="E196" s="2" t="n">
        <v>5000</v>
      </c>
      <c r="F196" s="2" t="n">
        <v>5000</v>
      </c>
      <c r="G196" s="2" t="s"/>
      <c r="H196" s="2">
        <f>IF(F196-G196&lt;0,0,F196-G196)</f>
        <v/>
      </c>
      <c r="I196" s="2" t="s">
        <v>423</v>
      </c>
      <c r="J196" s="2" t="s"/>
    </row>
    <row r="197" spans="1:10">
      <c r="A197" s="3" t="s">
        <v>329</v>
      </c>
      <c r="B197" s="3" t="s">
        <v>424</v>
      </c>
      <c r="C197" s="3" t="s"/>
      <c r="D197" s="3" t="s"/>
      <c r="E197" s="3">
        <f>SUM(E153:E196)</f>
        <v/>
      </c>
      <c r="F197" s="3">
        <f>SUM(F153:F196)</f>
        <v/>
      </c>
      <c r="G197" s="3">
        <f>SUM(G153:G196)</f>
        <v/>
      </c>
      <c r="H197" s="3">
        <f>SUM(H153:H196)</f>
        <v/>
      </c>
      <c r="I197" s="3" t="s"/>
      <c r="J197" s="3" t="s"/>
    </row>
    <row r="198" spans="1:10">
      <c r="A198" s="2" t="s">
        <v>425</v>
      </c>
      <c r="B198" s="2" t="s">
        <v>426</v>
      </c>
      <c r="C198" s="2" t="s">
        <v>12</v>
      </c>
      <c r="D198" s="2" t="s"/>
      <c r="E198" s="2" t="n">
        <v>10000</v>
      </c>
      <c r="F198" s="2" t="n">
        <v>10000</v>
      </c>
      <c r="G198" s="2" t="s"/>
      <c r="H198" s="2">
        <f>IF(F198-G198&lt;0,0,F198-G198)</f>
        <v/>
      </c>
      <c r="I198" s="2" t="s"/>
      <c r="J198" s="2" t="s"/>
    </row>
    <row r="199" spans="1:10">
      <c r="A199" s="2" t="s">
        <v>425</v>
      </c>
      <c r="B199" s="2" t="s">
        <v>427</v>
      </c>
      <c r="C199" s="2" t="s">
        <v>12</v>
      </c>
      <c r="D199" s="2" t="s"/>
      <c r="E199" s="2" t="n">
        <v>6500</v>
      </c>
      <c r="F199" s="2" t="n">
        <v>6500</v>
      </c>
      <c r="G199" s="2" t="s"/>
      <c r="H199" s="2">
        <f>IF(F199-G199&lt;0,0,F199-G199)</f>
        <v/>
      </c>
      <c r="I199" s="2" t="s"/>
      <c r="J199" s="2" t="s"/>
    </row>
    <row r="200" spans="1:10">
      <c r="A200" s="2" t="s">
        <v>425</v>
      </c>
      <c r="B200" s="2" t="s">
        <v>428</v>
      </c>
      <c r="C200" s="2" t="s">
        <v>12</v>
      </c>
      <c r="D200" s="2" t="s">
        <v>197</v>
      </c>
      <c r="E200" s="2" t="n">
        <v>4000</v>
      </c>
      <c r="F200" s="2" t="n">
        <v>0</v>
      </c>
      <c r="G200" s="2" t="s"/>
      <c r="H200" s="2">
        <f>IF(F200-G200&lt;0,0,F200-G200)</f>
        <v/>
      </c>
      <c r="I200" s="2" t="s">
        <v>429</v>
      </c>
      <c r="J200" s="2" t="s">
        <v>430</v>
      </c>
    </row>
    <row r="201" spans="1:10">
      <c r="A201" s="2" t="s">
        <v>425</v>
      </c>
      <c r="B201" s="2" t="s">
        <v>431</v>
      </c>
      <c r="C201" s="2" t="s">
        <v>12</v>
      </c>
      <c r="D201" s="2" t="s">
        <v>197</v>
      </c>
      <c r="E201" s="2" t="n">
        <v>5000</v>
      </c>
      <c r="F201" s="2" t="n">
        <v>0</v>
      </c>
      <c r="G201" s="2" t="s"/>
      <c r="H201" s="2">
        <f>IF(F201-G201&lt;0,0,F201-G201)</f>
        <v/>
      </c>
      <c r="I201" s="2" t="s"/>
      <c r="J201" s="2" t="s"/>
    </row>
    <row r="202" spans="1:10">
      <c r="A202" s="2" t="s">
        <v>425</v>
      </c>
      <c r="B202" s="2" t="s">
        <v>432</v>
      </c>
      <c r="C202" s="2" t="s">
        <v>12</v>
      </c>
      <c r="D202" s="2" t="s"/>
      <c r="E202" s="2" t="n">
        <v>2500</v>
      </c>
      <c r="F202" s="2" t="n">
        <v>76486</v>
      </c>
      <c r="G202" s="2" t="s"/>
      <c r="H202" s="2">
        <f>IF(F202-G202&lt;0,0,F202-G202)</f>
        <v/>
      </c>
      <c r="I202" s="2" t="s">
        <v>433</v>
      </c>
      <c r="J202" s="2" t="s">
        <v>434</v>
      </c>
    </row>
    <row r="203" spans="1:10">
      <c r="A203" s="2" t="s">
        <v>425</v>
      </c>
      <c r="B203" s="2" t="s">
        <v>435</v>
      </c>
      <c r="C203" s="2" t="s">
        <v>12</v>
      </c>
      <c r="D203" s="2" t="s">
        <v>197</v>
      </c>
      <c r="E203" s="2" t="n">
        <v>6500</v>
      </c>
      <c r="F203" s="2" t="n">
        <v>0</v>
      </c>
      <c r="G203" s="2" t="s"/>
      <c r="H203" s="2">
        <f>IF(F203-G203&lt;0,0,F203-G203)</f>
        <v/>
      </c>
      <c r="I203" s="2" t="s">
        <v>436</v>
      </c>
      <c r="J203" s="2" t="s"/>
    </row>
    <row r="204" spans="1:10">
      <c r="A204" s="2" t="s">
        <v>425</v>
      </c>
      <c r="B204" s="2" t="s">
        <v>437</v>
      </c>
      <c r="C204" s="2" t="s">
        <v>33</v>
      </c>
      <c r="D204" s="2" t="s"/>
      <c r="E204" s="2" t="n">
        <v>0</v>
      </c>
      <c r="F204" s="2" t="n">
        <v>96956</v>
      </c>
      <c r="G204" s="2" t="s"/>
      <c r="H204" s="2">
        <f>IF(F204-G204&lt;0,0,F204-G204)</f>
        <v/>
      </c>
      <c r="I204" s="2" t="s">
        <v>438</v>
      </c>
      <c r="J204" s="2" t="s">
        <v>439</v>
      </c>
    </row>
    <row r="205" spans="1:10">
      <c r="A205" s="2" t="s">
        <v>425</v>
      </c>
      <c r="B205" s="2" t="s">
        <v>440</v>
      </c>
      <c r="C205" s="2" t="s">
        <v>12</v>
      </c>
      <c r="D205" s="2" t="s">
        <v>197</v>
      </c>
      <c r="E205" s="2" t="n">
        <v>4000</v>
      </c>
      <c r="F205" s="2" t="n">
        <v>0</v>
      </c>
      <c r="G205" s="2" t="s"/>
      <c r="H205" s="2">
        <f>IF(F205-G205&lt;0,0,F205-G205)</f>
        <v/>
      </c>
      <c r="I205" s="2" t="s">
        <v>441</v>
      </c>
      <c r="J205" s="2" t="s">
        <v>442</v>
      </c>
    </row>
    <row r="206" spans="1:10">
      <c r="A206" s="2" t="s">
        <v>425</v>
      </c>
      <c r="B206" s="2" t="s">
        <v>443</v>
      </c>
      <c r="C206" s="2" t="s">
        <v>12</v>
      </c>
      <c r="D206" s="2" t="s">
        <v>197</v>
      </c>
      <c r="E206" s="2" t="n">
        <v>3000</v>
      </c>
      <c r="F206" s="2" t="n">
        <v>0</v>
      </c>
      <c r="G206" s="2" t="s"/>
      <c r="H206" s="2">
        <f>IF(F206-G206&lt;0,0,F206-G206)</f>
        <v/>
      </c>
      <c r="I206" s="2" t="s">
        <v>444</v>
      </c>
      <c r="J206" s="2" t="s"/>
    </row>
    <row r="207" spans="1:10">
      <c r="A207" s="2" t="s">
        <v>425</v>
      </c>
      <c r="B207" s="2" t="s">
        <v>445</v>
      </c>
      <c r="C207" s="2" t="s">
        <v>12</v>
      </c>
      <c r="D207" s="2" t="s"/>
      <c r="E207" s="2" t="n">
        <v>7600</v>
      </c>
      <c r="F207" s="2" t="n">
        <v>7600</v>
      </c>
      <c r="G207" s="2" t="s"/>
      <c r="H207" s="2">
        <f>IF(F207-G207&lt;0,0,F207-G207)</f>
        <v/>
      </c>
      <c r="I207" s="2" t="s">
        <v>446</v>
      </c>
      <c r="J207" s="2" t="s"/>
    </row>
    <row r="208" spans="1:10">
      <c r="A208" s="2" t="s">
        <v>425</v>
      </c>
      <c r="B208" s="2" t="s">
        <v>447</v>
      </c>
      <c r="C208" s="2" t="s">
        <v>12</v>
      </c>
      <c r="D208" s="2" t="s">
        <v>197</v>
      </c>
      <c r="E208" s="2" t="n">
        <v>5600</v>
      </c>
      <c r="F208" s="2" t="n">
        <v>0</v>
      </c>
      <c r="G208" s="2" t="s"/>
      <c r="H208" s="2">
        <f>IF(F208-G208&lt;0,0,F208-G208)</f>
        <v/>
      </c>
      <c r="I208" s="2" t="s">
        <v>448</v>
      </c>
      <c r="J208" s="2" t="s"/>
    </row>
    <row r="209" spans="1:10">
      <c r="A209" s="2" t="s">
        <v>425</v>
      </c>
      <c r="B209" s="2" t="s">
        <v>449</v>
      </c>
      <c r="C209" s="2" t="s">
        <v>12</v>
      </c>
      <c r="D209" s="2" t="s">
        <v>197</v>
      </c>
      <c r="E209" s="2" t="n">
        <v>4800</v>
      </c>
      <c r="F209" s="2" t="n">
        <v>0</v>
      </c>
      <c r="G209" s="2" t="s"/>
      <c r="H209" s="2">
        <f>IF(F209-G209&lt;0,0,F209-G209)</f>
        <v/>
      </c>
      <c r="I209" s="2" t="s">
        <v>450</v>
      </c>
      <c r="J209" s="2" t="s"/>
    </row>
    <row r="210" spans="1:10">
      <c r="A210" s="2" t="s">
        <v>425</v>
      </c>
      <c r="B210" s="2" t="s">
        <v>451</v>
      </c>
      <c r="C210" s="2" t="s">
        <v>12</v>
      </c>
      <c r="D210" s="2" t="s"/>
      <c r="E210" s="2" t="n">
        <v>2000</v>
      </c>
      <c r="F210" s="2" t="n">
        <v>25960</v>
      </c>
      <c r="G210" s="2" t="s"/>
      <c r="H210" s="2">
        <f>IF(F210-G210&lt;0,0,F210-G210)</f>
        <v/>
      </c>
      <c r="I210" s="2" t="s">
        <v>452</v>
      </c>
      <c r="J210" s="2" t="s"/>
    </row>
    <row r="211" spans="1:10">
      <c r="A211" s="2" t="s">
        <v>425</v>
      </c>
      <c r="B211" s="2" t="s">
        <v>453</v>
      </c>
      <c r="C211" s="2" t="s">
        <v>12</v>
      </c>
      <c r="D211" s="2" t="s">
        <v>197</v>
      </c>
      <c r="E211" s="2" t="n">
        <v>14500</v>
      </c>
      <c r="F211" s="2" t="n">
        <v>0</v>
      </c>
      <c r="G211" s="2" t="s"/>
      <c r="H211" s="2">
        <f>IF(F211-G211&lt;0,0,F211-G211)</f>
        <v/>
      </c>
      <c r="I211" s="2" t="s">
        <v>454</v>
      </c>
      <c r="J211" s="2" t="s">
        <v>455</v>
      </c>
    </row>
    <row r="212" spans="1:10">
      <c r="A212" s="2" t="s">
        <v>425</v>
      </c>
      <c r="B212" s="2" t="s">
        <v>456</v>
      </c>
      <c r="C212" s="2" t="s">
        <v>12</v>
      </c>
      <c r="D212" s="2" t="s">
        <v>197</v>
      </c>
      <c r="E212" s="2" t="n">
        <v>6500</v>
      </c>
      <c r="F212" s="2" t="n">
        <v>0</v>
      </c>
      <c r="G212" s="2" t="s"/>
      <c r="H212" s="2">
        <f>IF(F212-G212&lt;0,0,F212-G212)</f>
        <v/>
      </c>
      <c r="I212" s="2" t="s">
        <v>457</v>
      </c>
      <c r="J212" s="2" t="s">
        <v>458</v>
      </c>
    </row>
    <row r="213" spans="1:10">
      <c r="A213" s="2" t="s">
        <v>425</v>
      </c>
      <c r="B213" s="2" t="s">
        <v>459</v>
      </c>
      <c r="C213" s="2" t="s">
        <v>12</v>
      </c>
      <c r="D213" s="2" t="s">
        <v>197</v>
      </c>
      <c r="E213" s="2" t="n">
        <v>6500</v>
      </c>
      <c r="F213" s="2" t="n">
        <v>0</v>
      </c>
      <c r="G213" s="2" t="s"/>
      <c r="H213" s="2">
        <f>IF(F213-G213&lt;0,0,F213-G213)</f>
        <v/>
      </c>
      <c r="I213" s="2" t="s">
        <v>460</v>
      </c>
      <c r="J213" s="2" t="s"/>
    </row>
    <row r="214" spans="1:10">
      <c r="A214" s="2" t="s">
        <v>425</v>
      </c>
      <c r="B214" s="2" t="s">
        <v>461</v>
      </c>
      <c r="C214" s="2" t="s">
        <v>12</v>
      </c>
      <c r="D214" s="2" t="s">
        <v>197</v>
      </c>
      <c r="E214" s="2" t="n">
        <v>7500</v>
      </c>
      <c r="F214" s="2" t="n">
        <v>0</v>
      </c>
      <c r="G214" s="2" t="s"/>
      <c r="H214" s="2">
        <f>IF(F214-G214&lt;0,0,F214-G214)</f>
        <v/>
      </c>
      <c r="I214" s="2" t="s">
        <v>462</v>
      </c>
      <c r="J214" s="2" t="s"/>
    </row>
    <row r="215" spans="1:10">
      <c r="A215" s="2" t="s">
        <v>425</v>
      </c>
      <c r="B215" s="2" t="s">
        <v>463</v>
      </c>
      <c r="C215" s="2" t="s">
        <v>33</v>
      </c>
      <c r="D215" s="2" t="s">
        <v>197</v>
      </c>
      <c r="E215" s="2" t="n">
        <v>0</v>
      </c>
      <c r="F215" s="2" t="n">
        <v>0</v>
      </c>
      <c r="G215" s="2" t="s"/>
      <c r="H215" s="2">
        <f>IF(F215-G215&lt;0,0,F215-G215)</f>
        <v/>
      </c>
      <c r="I215" s="2" t="s">
        <v>464</v>
      </c>
      <c r="J215" s="2" t="s">
        <v>465</v>
      </c>
    </row>
    <row r="216" spans="1:10">
      <c r="A216" s="2" t="s">
        <v>425</v>
      </c>
      <c r="B216" s="2" t="s">
        <v>466</v>
      </c>
      <c r="C216" s="2" t="s">
        <v>12</v>
      </c>
      <c r="D216" s="2" t="s">
        <v>197</v>
      </c>
      <c r="E216" s="2" t="n">
        <v>3500</v>
      </c>
      <c r="F216" s="2" t="n">
        <v>0</v>
      </c>
      <c r="G216" s="2" t="s"/>
      <c r="H216" s="2">
        <f>IF(F216-G216&lt;0,0,F216-G216)</f>
        <v/>
      </c>
      <c r="I216" s="2" t="s">
        <v>467</v>
      </c>
      <c r="J216" s="2" t="s">
        <v>468</v>
      </c>
    </row>
    <row r="217" spans="1:10">
      <c r="A217" s="2" t="s">
        <v>425</v>
      </c>
      <c r="B217" s="2" t="s">
        <v>469</v>
      </c>
      <c r="C217" s="2" t="s">
        <v>12</v>
      </c>
      <c r="D217" s="2" t="s">
        <v>197</v>
      </c>
      <c r="E217" s="2" t="n">
        <v>10000</v>
      </c>
      <c r="F217" s="2" t="n">
        <v>0</v>
      </c>
      <c r="G217" s="2" t="s"/>
      <c r="H217" s="2">
        <f>IF(F217-G217&lt;0,0,F217-G217)</f>
        <v/>
      </c>
      <c r="I217" s="2" t="s">
        <v>470</v>
      </c>
      <c r="J217" s="2" t="s"/>
    </row>
    <row r="218" spans="1:10">
      <c r="A218" s="2" t="s">
        <v>425</v>
      </c>
      <c r="B218" s="2" t="s">
        <v>471</v>
      </c>
      <c r="C218" s="2" t="s">
        <v>12</v>
      </c>
      <c r="D218" s="2" t="s">
        <v>197</v>
      </c>
      <c r="E218" s="2" t="n">
        <v>6500</v>
      </c>
      <c r="F218" s="2" t="n">
        <v>0</v>
      </c>
      <c r="G218" s="2" t="s"/>
      <c r="H218" s="2">
        <f>IF(F218-G218&lt;0,0,F218-G218)</f>
        <v/>
      </c>
      <c r="I218" s="2" t="s">
        <v>472</v>
      </c>
      <c r="J218" s="2" t="s"/>
    </row>
    <row r="219" spans="1:10">
      <c r="A219" s="2" t="s">
        <v>425</v>
      </c>
      <c r="B219" s="2" t="s">
        <v>473</v>
      </c>
      <c r="C219" s="2" t="s">
        <v>12</v>
      </c>
      <c r="D219" s="2" t="s"/>
      <c r="E219" s="2" t="n">
        <v>3000</v>
      </c>
      <c r="F219" s="2" t="n">
        <v>25054</v>
      </c>
      <c r="G219" s="2" t="s"/>
      <c r="H219" s="2">
        <f>IF(F219-G219&lt;0,0,F219-G219)</f>
        <v/>
      </c>
      <c r="I219" s="2" t="s">
        <v>474</v>
      </c>
      <c r="J219" s="2" t="s">
        <v>475</v>
      </c>
    </row>
    <row r="220" spans="1:10">
      <c r="A220" s="2" t="s">
        <v>425</v>
      </c>
      <c r="B220" s="2" t="s">
        <v>476</v>
      </c>
      <c r="C220" s="2" t="s">
        <v>12</v>
      </c>
      <c r="D220" s="2" t="s"/>
      <c r="E220" s="2" t="n">
        <v>6500</v>
      </c>
      <c r="F220" s="2" t="n">
        <v>6500</v>
      </c>
      <c r="G220" s="2" t="s"/>
      <c r="H220" s="2">
        <f>IF(F220-G220&lt;0,0,F220-G220)</f>
        <v/>
      </c>
      <c r="I220" s="2" t="s">
        <v>477</v>
      </c>
      <c r="J220" s="2" t="s"/>
    </row>
    <row r="221" spans="1:10">
      <c r="A221" s="2" t="s">
        <v>425</v>
      </c>
      <c r="B221" s="2" t="s">
        <v>478</v>
      </c>
      <c r="C221" s="2" t="s">
        <v>12</v>
      </c>
      <c r="D221" s="2" t="s">
        <v>197</v>
      </c>
      <c r="E221" s="2" t="n">
        <v>6500</v>
      </c>
      <c r="F221" s="2" t="n">
        <v>0</v>
      </c>
      <c r="G221" s="2" t="s"/>
      <c r="H221" s="2">
        <f>IF(F221-G221&lt;0,0,F221-G221)</f>
        <v/>
      </c>
      <c r="I221" s="2" t="s">
        <v>479</v>
      </c>
      <c r="J221" s="2" t="s"/>
    </row>
    <row r="222" spans="1:10">
      <c r="A222" s="2" t="s">
        <v>425</v>
      </c>
      <c r="B222" s="2" t="s">
        <v>480</v>
      </c>
      <c r="C222" s="2" t="s">
        <v>12</v>
      </c>
      <c r="D222" s="2" t="s"/>
      <c r="E222" s="2" t="n">
        <v>6500</v>
      </c>
      <c r="F222" s="2" t="n">
        <v>114465</v>
      </c>
      <c r="G222" s="2" t="s"/>
      <c r="H222" s="2">
        <f>IF(F222-G222&lt;0,0,F222-G222)</f>
        <v/>
      </c>
      <c r="I222" s="2" t="s">
        <v>481</v>
      </c>
      <c r="J222" s="2" t="s"/>
    </row>
    <row r="223" spans="1:10">
      <c r="A223" s="2" t="s">
        <v>425</v>
      </c>
      <c r="B223" s="2" t="s">
        <v>482</v>
      </c>
      <c r="C223" s="2" t="s">
        <v>99</v>
      </c>
      <c r="D223" s="2" t="s"/>
      <c r="E223" s="2" t="n">
        <v>0</v>
      </c>
      <c r="F223" s="2" t="n">
        <v>0</v>
      </c>
      <c r="G223" s="2" t="s"/>
      <c r="H223" s="2">
        <f>IF(F223-G223&lt;0,0,F223-G223)</f>
        <v/>
      </c>
      <c r="I223" s="2" t="s">
        <v>483</v>
      </c>
      <c r="J223" s="2" t="s"/>
    </row>
    <row r="224" spans="1:10">
      <c r="A224" s="2" t="s">
        <v>425</v>
      </c>
      <c r="B224" s="2" t="s">
        <v>484</v>
      </c>
      <c r="C224" s="2" t="s">
        <v>99</v>
      </c>
      <c r="D224" s="2" t="s"/>
      <c r="E224" s="2" t="n">
        <v>0</v>
      </c>
      <c r="F224" s="2" t="n">
        <v>0</v>
      </c>
      <c r="G224" s="2" t="s"/>
      <c r="H224" s="2">
        <f>IF(F224-G224&lt;0,0,F224-G224)</f>
        <v/>
      </c>
      <c r="I224" s="2" t="s">
        <v>485</v>
      </c>
      <c r="J224" s="2" t="s"/>
    </row>
    <row r="225" spans="1:10">
      <c r="A225" s="2" t="s">
        <v>425</v>
      </c>
      <c r="B225" s="2" t="s">
        <v>486</v>
      </c>
      <c r="C225" s="2" t="s">
        <v>12</v>
      </c>
      <c r="D225" s="2" t="s"/>
      <c r="E225" s="2" t="n">
        <v>6500</v>
      </c>
      <c r="F225" s="2" t="n">
        <v>6500</v>
      </c>
      <c r="G225" s="2" t="s"/>
      <c r="H225" s="2">
        <f>IF(F225-G225&lt;0,0,F225-G225)</f>
        <v/>
      </c>
      <c r="I225" s="2" t="s">
        <v>487</v>
      </c>
      <c r="J225" s="2" t="s"/>
    </row>
    <row r="226" spans="1:10">
      <c r="A226" s="2" t="s">
        <v>425</v>
      </c>
      <c r="B226" s="2" t="s">
        <v>488</v>
      </c>
      <c r="C226" s="2" t="s">
        <v>12</v>
      </c>
      <c r="D226" s="2" t="s"/>
      <c r="E226" s="2" t="n">
        <v>0</v>
      </c>
      <c r="F226" s="2" t="n">
        <v>0</v>
      </c>
      <c r="G226" s="2" t="s"/>
      <c r="H226" s="2">
        <f>IF(F226-G226&lt;0,0,F226-G226)</f>
        <v/>
      </c>
      <c r="I226" s="2" t="s">
        <v>489</v>
      </c>
      <c r="J226" s="2" t="s"/>
    </row>
    <row r="227" spans="1:10">
      <c r="A227" s="2" t="s">
        <v>425</v>
      </c>
      <c r="B227" s="2" t="s">
        <v>490</v>
      </c>
      <c r="C227" s="2" t="s">
        <v>12</v>
      </c>
      <c r="D227" s="2" t="s"/>
      <c r="E227" s="2" t="n">
        <v>0</v>
      </c>
      <c r="F227" s="2" t="n">
        <v>0</v>
      </c>
      <c r="G227" s="2" t="s"/>
      <c r="H227" s="2">
        <f>IF(F227-G227&lt;0,0,F227-G227)</f>
        <v/>
      </c>
      <c r="I227" s="2" t="s">
        <v>491</v>
      </c>
      <c r="J227" s="2" t="s"/>
    </row>
    <row r="228" spans="1:10">
      <c r="A228" s="2" t="s">
        <v>425</v>
      </c>
      <c r="B228" s="2" t="s">
        <v>492</v>
      </c>
      <c r="C228" s="2" t="s">
        <v>12</v>
      </c>
      <c r="D228" s="2" t="s">
        <v>197</v>
      </c>
      <c r="E228" s="2" t="n">
        <v>5800</v>
      </c>
      <c r="F228" s="2" t="n">
        <v>0</v>
      </c>
      <c r="G228" s="2" t="s"/>
      <c r="H228" s="2">
        <f>IF(F228-G228&lt;0,0,F228-G228)</f>
        <v/>
      </c>
      <c r="I228" s="2" t="s">
        <v>493</v>
      </c>
      <c r="J228" s="2" t="s"/>
    </row>
    <row r="229" spans="1:10">
      <c r="A229" s="2" t="s">
        <v>425</v>
      </c>
      <c r="B229" s="2" t="s">
        <v>494</v>
      </c>
      <c r="C229" s="2" t="s">
        <v>12</v>
      </c>
      <c r="D229" s="2" t="s">
        <v>197</v>
      </c>
      <c r="E229" s="2" t="n">
        <v>6500</v>
      </c>
      <c r="F229" s="2" t="n">
        <v>0</v>
      </c>
      <c r="G229" s="2" t="s"/>
      <c r="H229" s="2">
        <f>IF(F229-G229&lt;0,0,F229-G229)</f>
        <v/>
      </c>
      <c r="I229" s="2" t="s">
        <v>495</v>
      </c>
      <c r="J229" s="2" t="s"/>
    </row>
    <row r="230" spans="1:10">
      <c r="A230" s="2" t="s">
        <v>425</v>
      </c>
      <c r="B230" s="2" t="s">
        <v>496</v>
      </c>
      <c r="C230" s="2" t="s">
        <v>12</v>
      </c>
      <c r="D230" s="2" t="s"/>
      <c r="E230" s="2" t="n">
        <v>15500</v>
      </c>
      <c r="F230" s="2" t="n">
        <v>90675</v>
      </c>
      <c r="G230" s="2" t="s"/>
      <c r="H230" s="2">
        <f>IF(F230-G230&lt;0,0,F230-G230)</f>
        <v/>
      </c>
      <c r="I230" s="2" t="s">
        <v>497</v>
      </c>
      <c r="J230" s="2" t="s"/>
    </row>
    <row r="231" spans="1:10">
      <c r="A231" s="2" t="s">
        <v>425</v>
      </c>
      <c r="B231" s="2" t="s">
        <v>498</v>
      </c>
      <c r="C231" s="2" t="s">
        <v>12</v>
      </c>
      <c r="D231" s="2" t="s"/>
      <c r="E231" s="2" t="n">
        <v>1443</v>
      </c>
      <c r="F231" s="2" t="n">
        <v>10213</v>
      </c>
      <c r="G231" s="2" t="s"/>
      <c r="H231" s="2">
        <f>IF(F231-G231&lt;0,0,F231-G231)</f>
        <v/>
      </c>
      <c r="I231" s="2" t="s">
        <v>499</v>
      </c>
      <c r="J231" s="2" t="s"/>
    </row>
    <row r="232" spans="1:10">
      <c r="A232" s="2" t="s">
        <v>425</v>
      </c>
      <c r="B232" s="2" t="s">
        <v>500</v>
      </c>
      <c r="C232" s="2" t="s">
        <v>99</v>
      </c>
      <c r="D232" s="2" t="s"/>
      <c r="E232" s="2" t="n">
        <v>5000</v>
      </c>
      <c r="F232" s="2" t="n">
        <v>5000</v>
      </c>
      <c r="G232" s="2" t="s"/>
      <c r="H232" s="2">
        <f>IF(F232-G232&lt;0,0,F232-G232)</f>
        <v/>
      </c>
      <c r="I232" s="2" t="s"/>
      <c r="J232" s="2" t="s"/>
    </row>
    <row r="233" spans="1:10">
      <c r="A233" s="3" t="s">
        <v>425</v>
      </c>
      <c r="B233" s="3" t="s">
        <v>501</v>
      </c>
      <c r="C233" s="3" t="s"/>
      <c r="D233" s="3" t="s"/>
      <c r="E233" s="3">
        <f>SUM(E198:E232)</f>
        <v/>
      </c>
      <c r="F233" s="3">
        <f>SUM(F198:F232)</f>
        <v/>
      </c>
      <c r="G233" s="3">
        <f>SUM(G198:G232)</f>
        <v/>
      </c>
      <c r="H233" s="3">
        <f>SUM(H198:H232)</f>
        <v/>
      </c>
      <c r="I233" s="3" t="s"/>
      <c r="J233" s="3" t="s"/>
    </row>
    <row r="234" spans="1:10">
      <c r="A234" s="2" t="s">
        <v>502</v>
      </c>
      <c r="B234" s="2" t="s">
        <v>503</v>
      </c>
      <c r="C234" s="2" t="s">
        <v>12</v>
      </c>
      <c r="D234" s="2" t="s"/>
      <c r="E234" s="2" t="n">
        <v>5000</v>
      </c>
      <c r="F234" s="2" t="n">
        <v>5000</v>
      </c>
      <c r="G234" s="2" t="s"/>
      <c r="H234" s="2">
        <f>IF(F234-G234&lt;0,0,F234-G234)</f>
        <v/>
      </c>
      <c r="I234" s="2" t="s">
        <v>504</v>
      </c>
      <c r="J234" s="2" t="s"/>
    </row>
    <row r="235" spans="1:10">
      <c r="A235" s="2" t="s">
        <v>502</v>
      </c>
      <c r="B235" s="2" t="s">
        <v>505</v>
      </c>
      <c r="C235" s="2" t="s">
        <v>12</v>
      </c>
      <c r="D235" s="2" t="s"/>
      <c r="E235" s="2" t="n">
        <v>1952</v>
      </c>
      <c r="F235" s="2" t="n">
        <v>1952</v>
      </c>
      <c r="G235" s="2" t="s"/>
      <c r="H235" s="2">
        <f>IF(F235-G235&lt;0,0,F235-G235)</f>
        <v/>
      </c>
      <c r="I235" s="2" t="s">
        <v>506</v>
      </c>
      <c r="J235" s="2" t="s"/>
    </row>
    <row r="236" spans="1:10">
      <c r="A236" s="2" t="s">
        <v>502</v>
      </c>
      <c r="B236" s="2" t="s">
        <v>507</v>
      </c>
      <c r="C236" s="2" t="s">
        <v>12</v>
      </c>
      <c r="D236" s="2" t="s"/>
      <c r="E236" s="2" t="n">
        <v>3300</v>
      </c>
      <c r="F236" s="2" t="n">
        <v>7161</v>
      </c>
      <c r="G236" s="2" t="s"/>
      <c r="H236" s="2">
        <f>IF(F236-G236&lt;0,0,F236-G236)</f>
        <v/>
      </c>
      <c r="I236" s="2" t="s">
        <v>508</v>
      </c>
      <c r="J236" s="2" t="s"/>
    </row>
    <row r="237" spans="1:10">
      <c r="A237" s="3" t="s">
        <v>502</v>
      </c>
      <c r="B237" s="3" t="s">
        <v>509</v>
      </c>
      <c r="C237" s="3" t="s"/>
      <c r="D237" s="3" t="s"/>
      <c r="E237" s="3">
        <f>SUM(E234:E236)</f>
        <v/>
      </c>
      <c r="F237" s="3">
        <f>SUM(F234:F236)</f>
        <v/>
      </c>
      <c r="G237" s="3">
        <f>SUM(G234:G236)</f>
        <v/>
      </c>
      <c r="H237" s="3">
        <f>SUM(H234:H236)</f>
        <v/>
      </c>
      <c r="I237" s="3" t="s"/>
      <c r="J237" s="3" t="s"/>
    </row>
    <row r="238" spans="1:10">
      <c r="A238" s="2" t="s">
        <v>510</v>
      </c>
      <c r="B238" s="2" t="s">
        <v>511</v>
      </c>
      <c r="C238" s="2" t="s">
        <v>12</v>
      </c>
      <c r="D238" s="2" t="s"/>
      <c r="E238" s="2" t="n">
        <v>8500</v>
      </c>
      <c r="F238" s="2" t="n">
        <v>8500</v>
      </c>
      <c r="G238" s="2" t="s"/>
      <c r="H238" s="2">
        <f>IF(F238-G238&lt;0,0,F238-G238)</f>
        <v/>
      </c>
      <c r="I238" s="2" t="s">
        <v>512</v>
      </c>
      <c r="J238" s="2" t="s"/>
    </row>
    <row r="239" spans="1:10">
      <c r="A239" s="2" t="s">
        <v>510</v>
      </c>
      <c r="B239" s="2" t="s">
        <v>513</v>
      </c>
      <c r="C239" s="2" t="s">
        <v>12</v>
      </c>
      <c r="D239" s="2" t="s"/>
      <c r="E239" s="2" t="n">
        <v>3419</v>
      </c>
      <c r="F239" s="2" t="n">
        <v>3419</v>
      </c>
      <c r="G239" s="2" t="s"/>
      <c r="H239" s="2">
        <f>IF(F239-G239&lt;0,0,F239-G239)</f>
        <v/>
      </c>
      <c r="I239" s="2" t="s">
        <v>514</v>
      </c>
      <c r="J239" s="2" t="s"/>
    </row>
    <row r="240" spans="1:10">
      <c r="A240" s="2" t="s">
        <v>510</v>
      </c>
      <c r="B240" s="2" t="s">
        <v>515</v>
      </c>
      <c r="C240" s="2" t="s">
        <v>12</v>
      </c>
      <c r="D240" s="2" t="s"/>
      <c r="E240" s="2" t="n">
        <v>10000</v>
      </c>
      <c r="F240" s="2" t="n">
        <v>10000</v>
      </c>
      <c r="G240" s="2" t="s"/>
      <c r="H240" s="2">
        <f>IF(F240-G240&lt;0,0,F240-G240)</f>
        <v/>
      </c>
      <c r="I240" s="2" t="s">
        <v>516</v>
      </c>
      <c r="J240" s="2" t="s"/>
    </row>
    <row r="241" spans="1:10">
      <c r="A241" s="2" t="s">
        <v>510</v>
      </c>
      <c r="B241" s="2" t="s">
        <v>517</v>
      </c>
      <c r="C241" s="2" t="s">
        <v>12</v>
      </c>
      <c r="D241" s="2" t="s"/>
      <c r="E241" s="2" t="n">
        <v>5850</v>
      </c>
      <c r="F241" s="2" t="n">
        <v>5850</v>
      </c>
      <c r="G241" s="2" t="s"/>
      <c r="H241" s="2">
        <f>IF(F241-G241&lt;0,0,F241-G241)</f>
        <v/>
      </c>
      <c r="I241" s="2" t="s">
        <v>518</v>
      </c>
      <c r="J241" s="2" t="s"/>
    </row>
    <row r="242" spans="1:10">
      <c r="A242" s="2" t="s">
        <v>510</v>
      </c>
      <c r="B242" s="2" t="s">
        <v>519</v>
      </c>
      <c r="C242" s="2" t="s">
        <v>12</v>
      </c>
      <c r="D242" s="2" t="s"/>
      <c r="E242" s="2" t="n">
        <v>4500</v>
      </c>
      <c r="F242" s="2" t="n">
        <v>26325</v>
      </c>
      <c r="G242" s="2" t="s"/>
      <c r="H242" s="2">
        <f>IF(F242-G242&lt;0,0,F242-G242)</f>
        <v/>
      </c>
      <c r="I242" s="2" t="s">
        <v>520</v>
      </c>
      <c r="J242" s="2" t="s"/>
    </row>
    <row r="243" spans="1:10">
      <c r="A243" s="2" t="s">
        <v>510</v>
      </c>
      <c r="B243" s="2" t="s">
        <v>521</v>
      </c>
      <c r="C243" s="2" t="s">
        <v>12</v>
      </c>
      <c r="D243" s="2" t="s"/>
      <c r="E243" s="2" t="n">
        <v>18000</v>
      </c>
      <c r="F243" s="2" t="n">
        <v>25382</v>
      </c>
      <c r="G243" s="2" t="s"/>
      <c r="H243" s="2">
        <f>IF(F243-G243&lt;0,0,F243-G243)</f>
        <v/>
      </c>
      <c r="I243" s="2" t="s">
        <v>522</v>
      </c>
      <c r="J243" s="2" t="s">
        <v>21</v>
      </c>
    </row>
    <row r="244" spans="1:10">
      <c r="A244" s="2" t="s">
        <v>510</v>
      </c>
      <c r="B244" s="2" t="s">
        <v>523</v>
      </c>
      <c r="C244" s="2" t="s">
        <v>12</v>
      </c>
      <c r="D244" s="2" t="s"/>
      <c r="E244" s="2" t="n">
        <v>8075</v>
      </c>
      <c r="F244" s="2" t="n">
        <v>8075</v>
      </c>
      <c r="G244" s="2" t="s"/>
      <c r="H244" s="2">
        <f>IF(F244-G244&lt;0,0,F244-G244)</f>
        <v/>
      </c>
      <c r="I244" s="2" t="s">
        <v>524</v>
      </c>
      <c r="J244" s="2" t="s"/>
    </row>
    <row r="245" spans="1:10">
      <c r="A245" s="2" t="s">
        <v>510</v>
      </c>
      <c r="B245" s="2" t="s">
        <v>525</v>
      </c>
      <c r="C245" s="2" t="s">
        <v>12</v>
      </c>
      <c r="D245" s="2" t="s"/>
      <c r="E245" s="2" t="n">
        <v>6500</v>
      </c>
      <c r="F245" s="2" t="n">
        <v>55291</v>
      </c>
      <c r="G245" s="2" t="s"/>
      <c r="H245" s="2">
        <f>IF(F245-G245&lt;0,0,F245-G245)</f>
        <v/>
      </c>
      <c r="I245" s="2" t="s">
        <v>526</v>
      </c>
      <c r="J245" s="2" t="s">
        <v>527</v>
      </c>
    </row>
    <row r="246" spans="1:10">
      <c r="A246" s="2" t="s">
        <v>510</v>
      </c>
      <c r="B246" s="2" t="s">
        <v>528</v>
      </c>
      <c r="C246" s="2" t="s">
        <v>33</v>
      </c>
      <c r="D246" s="2" t="s"/>
      <c r="E246" s="2" t="n">
        <v>0</v>
      </c>
      <c r="F246" s="2" t="n">
        <v>0</v>
      </c>
      <c r="G246" s="2" t="s"/>
      <c r="H246" s="2">
        <f>IF(F246-G246&lt;0,0,F246-G246)</f>
        <v/>
      </c>
      <c r="I246" s="2" t="s">
        <v>529</v>
      </c>
      <c r="J246" s="2" t="s"/>
    </row>
    <row r="247" spans="1:10">
      <c r="A247" s="2" t="s">
        <v>510</v>
      </c>
      <c r="B247" s="2" t="s">
        <v>530</v>
      </c>
      <c r="C247" s="2" t="s">
        <v>12</v>
      </c>
      <c r="D247" s="2" t="s"/>
      <c r="E247" s="2" t="n">
        <v>9000</v>
      </c>
      <c r="F247" s="2" t="n">
        <v>9000</v>
      </c>
      <c r="G247" s="2" t="s"/>
      <c r="H247" s="2">
        <f>IF(F247-G247&lt;0,0,F247-G247)</f>
        <v/>
      </c>
      <c r="I247" s="2" t="s">
        <v>531</v>
      </c>
      <c r="J247" s="2" t="s"/>
    </row>
    <row r="248" spans="1:10">
      <c r="A248" s="2" t="s">
        <v>510</v>
      </c>
      <c r="B248" s="2" t="s">
        <v>532</v>
      </c>
      <c r="C248" s="2" t="s">
        <v>12</v>
      </c>
      <c r="D248" s="2" t="s"/>
      <c r="E248" s="2" t="n">
        <v>8050</v>
      </c>
      <c r="F248" s="2" t="n">
        <v>8050</v>
      </c>
      <c r="G248" s="2" t="s"/>
      <c r="H248" s="2">
        <f>IF(F248-G248&lt;0,0,F248-G248)</f>
        <v/>
      </c>
      <c r="I248" s="2" t="s">
        <v>533</v>
      </c>
      <c r="J248" s="2" t="s"/>
    </row>
    <row r="249" spans="1:10">
      <c r="A249" s="2" t="s">
        <v>510</v>
      </c>
      <c r="B249" s="2" t="s">
        <v>534</v>
      </c>
      <c r="C249" s="2" t="s">
        <v>33</v>
      </c>
      <c r="D249" s="2" t="s"/>
      <c r="E249" s="2" t="n">
        <v>0</v>
      </c>
      <c r="F249" s="2" t="n">
        <v>0</v>
      </c>
      <c r="G249" s="2" t="n">
        <v>5700</v>
      </c>
      <c r="H249" s="2">
        <f>IF(F249-G249&lt;0,0,F249-G249)</f>
        <v/>
      </c>
      <c r="I249" s="2" t="s"/>
      <c r="J249" s="2" t="s"/>
    </row>
    <row r="250" spans="1:10">
      <c r="A250" s="2" t="s">
        <v>510</v>
      </c>
      <c r="B250" s="2" t="s">
        <v>535</v>
      </c>
      <c r="C250" s="2" t="s">
        <v>12</v>
      </c>
      <c r="D250" s="2" t="s"/>
      <c r="E250" s="2" t="n">
        <v>10000</v>
      </c>
      <c r="F250" s="2" t="n">
        <v>10000</v>
      </c>
      <c r="G250" s="2" t="s"/>
      <c r="H250" s="2">
        <f>IF(F250-G250&lt;0,0,F250-G250)</f>
        <v/>
      </c>
      <c r="I250" s="2" t="s">
        <v>536</v>
      </c>
      <c r="J250" s="2" t="s"/>
    </row>
    <row r="251" spans="1:10">
      <c r="A251" s="2" t="s">
        <v>510</v>
      </c>
      <c r="B251" s="2" t="s">
        <v>537</v>
      </c>
      <c r="C251" s="2" t="s">
        <v>12</v>
      </c>
      <c r="D251" s="2" t="s"/>
      <c r="E251" s="2" t="n">
        <v>4000</v>
      </c>
      <c r="F251" s="2" t="n">
        <v>52782</v>
      </c>
      <c r="G251" s="2" t="s"/>
      <c r="H251" s="2">
        <f>IF(F251-G251&lt;0,0,F251-G251)</f>
        <v/>
      </c>
      <c r="I251" s="2" t="s">
        <v>538</v>
      </c>
      <c r="J251" s="2" t="s"/>
    </row>
    <row r="252" spans="1:10">
      <c r="A252" s="2" t="s">
        <v>510</v>
      </c>
      <c r="B252" s="2" t="s">
        <v>539</v>
      </c>
      <c r="C252" s="2" t="s">
        <v>12</v>
      </c>
      <c r="D252" s="2" t="s"/>
      <c r="E252" s="2" t="n">
        <v>8000</v>
      </c>
      <c r="F252" s="2" t="n">
        <v>127152</v>
      </c>
      <c r="G252" s="2" t="s"/>
      <c r="H252" s="2">
        <f>IF(F252-G252&lt;0,0,F252-G252)</f>
        <v/>
      </c>
      <c r="I252" s="2" t="s">
        <v>540</v>
      </c>
      <c r="J252" s="2" t="s">
        <v>21</v>
      </c>
    </row>
    <row r="253" spans="1:10">
      <c r="A253" s="2" t="s">
        <v>510</v>
      </c>
      <c r="B253" s="2" t="s">
        <v>541</v>
      </c>
      <c r="C253" s="2" t="s">
        <v>12</v>
      </c>
      <c r="D253" s="2" t="s"/>
      <c r="E253" s="2" t="n">
        <v>6500</v>
      </c>
      <c r="F253" s="2" t="n">
        <v>6500</v>
      </c>
      <c r="G253" s="2" t="s"/>
      <c r="H253" s="2">
        <f>IF(F253-G253&lt;0,0,F253-G253)</f>
        <v/>
      </c>
      <c r="I253" s="2" t="s">
        <v>542</v>
      </c>
      <c r="J253" s="2" t="s"/>
    </row>
    <row r="254" spans="1:10">
      <c r="A254" s="2" t="s">
        <v>510</v>
      </c>
      <c r="B254" s="2" t="s">
        <v>543</v>
      </c>
      <c r="C254" s="2" t="s">
        <v>12</v>
      </c>
      <c r="D254" s="2" t="s"/>
      <c r="E254" s="2" t="n">
        <v>10000</v>
      </c>
      <c r="F254" s="2" t="n">
        <v>10000</v>
      </c>
      <c r="G254" s="2" t="s"/>
      <c r="H254" s="2">
        <f>IF(F254-G254&lt;0,0,F254-G254)</f>
        <v/>
      </c>
      <c r="I254" s="2" t="s">
        <v>544</v>
      </c>
      <c r="J254" s="2" t="s"/>
    </row>
    <row r="255" spans="1:10">
      <c r="A255" s="2" t="s">
        <v>510</v>
      </c>
      <c r="B255" s="2" t="s">
        <v>545</v>
      </c>
      <c r="C255" s="2" t="s">
        <v>12</v>
      </c>
      <c r="D255" s="2" t="s"/>
      <c r="E255" s="2" t="n">
        <v>9500</v>
      </c>
      <c r="F255" s="2" t="n">
        <v>9500</v>
      </c>
      <c r="G255" s="2" t="s"/>
      <c r="H255" s="2">
        <f>IF(F255-G255&lt;0,0,F255-G255)</f>
        <v/>
      </c>
      <c r="I255" s="2" t="s">
        <v>546</v>
      </c>
      <c r="J255" s="2" t="s"/>
    </row>
    <row r="256" spans="1:10">
      <c r="A256" s="2" t="s">
        <v>510</v>
      </c>
      <c r="B256" s="2" t="s">
        <v>547</v>
      </c>
      <c r="C256" s="2" t="s">
        <v>12</v>
      </c>
      <c r="D256" s="2" t="s"/>
      <c r="E256" s="2" t="n">
        <v>6500</v>
      </c>
      <c r="F256" s="2" t="n">
        <v>6500</v>
      </c>
      <c r="G256" s="2" t="s"/>
      <c r="H256" s="2">
        <f>IF(F256-G256&lt;0,0,F256-G256)</f>
        <v/>
      </c>
      <c r="I256" s="2" t="s">
        <v>548</v>
      </c>
      <c r="J256" s="2" t="s"/>
    </row>
    <row r="257" spans="1:10">
      <c r="A257" s="2" t="s">
        <v>510</v>
      </c>
      <c r="B257" s="2" t="s">
        <v>549</v>
      </c>
      <c r="C257" s="2" t="s">
        <v>12</v>
      </c>
      <c r="D257" s="2" t="s"/>
      <c r="E257" s="2" t="n">
        <v>7200</v>
      </c>
      <c r="F257" s="2" t="n">
        <v>7200</v>
      </c>
      <c r="G257" s="2" t="s"/>
      <c r="H257" s="2">
        <f>IF(F257-G257&lt;0,0,F257-G257)</f>
        <v/>
      </c>
      <c r="I257" s="2" t="s">
        <v>550</v>
      </c>
      <c r="J257" s="2" t="s"/>
    </row>
    <row r="258" spans="1:10">
      <c r="A258" s="2" t="s">
        <v>510</v>
      </c>
      <c r="B258" s="2" t="s">
        <v>551</v>
      </c>
      <c r="C258" s="2" t="s">
        <v>12</v>
      </c>
      <c r="D258" s="2" t="s"/>
      <c r="E258" s="2" t="n">
        <v>8000</v>
      </c>
      <c r="F258" s="2" t="n">
        <v>8000</v>
      </c>
      <c r="G258" s="2" t="n">
        <v>-8000</v>
      </c>
      <c r="H258" s="2">
        <f>IF(F258-G258&lt;0,0,F258-G258)</f>
        <v/>
      </c>
      <c r="I258" s="2" t="s">
        <v>552</v>
      </c>
      <c r="J258" s="2" t="s">
        <v>553</v>
      </c>
    </row>
    <row r="259" spans="1:10">
      <c r="A259" s="2" t="s">
        <v>510</v>
      </c>
      <c r="B259" s="2" t="s">
        <v>554</v>
      </c>
      <c r="C259" s="2" t="s">
        <v>12</v>
      </c>
      <c r="D259" s="2" t="s"/>
      <c r="E259" s="2" t="n">
        <v>5500</v>
      </c>
      <c r="F259" s="2" t="n">
        <v>5500</v>
      </c>
      <c r="G259" s="2" t="s"/>
      <c r="H259" s="2">
        <f>IF(F259-G259&lt;0,0,F259-G259)</f>
        <v/>
      </c>
      <c r="I259" s="2" t="s">
        <v>555</v>
      </c>
      <c r="J259" s="2" t="s"/>
    </row>
    <row r="260" spans="1:10">
      <c r="A260" s="2" t="s">
        <v>510</v>
      </c>
      <c r="B260" s="2" t="s">
        <v>556</v>
      </c>
      <c r="C260" s="2" t="s">
        <v>12</v>
      </c>
      <c r="D260" s="2" t="s"/>
      <c r="E260" s="2" t="n">
        <v>8500</v>
      </c>
      <c r="F260" s="2" t="n">
        <v>69615</v>
      </c>
      <c r="G260" s="2" t="s"/>
      <c r="H260" s="2">
        <f>IF(F260-G260&lt;0,0,F260-G260)</f>
        <v/>
      </c>
      <c r="I260" s="2" t="s">
        <v>557</v>
      </c>
      <c r="J260" s="2" t="s"/>
    </row>
    <row r="261" spans="1:10">
      <c r="A261" s="2" t="s">
        <v>510</v>
      </c>
      <c r="B261" s="2" t="s">
        <v>558</v>
      </c>
      <c r="C261" s="2" t="s">
        <v>12</v>
      </c>
      <c r="D261" s="2" t="s"/>
      <c r="E261" s="2" t="n">
        <v>8075</v>
      </c>
      <c r="F261" s="2" t="n">
        <v>8075</v>
      </c>
      <c r="G261" s="2" t="s"/>
      <c r="H261" s="2">
        <f>IF(F261-G261&lt;0,0,F261-G261)</f>
        <v/>
      </c>
      <c r="I261" s="2" t="s">
        <v>559</v>
      </c>
      <c r="J261" s="2" t="s"/>
    </row>
    <row r="262" spans="1:10">
      <c r="A262" s="2" t="s">
        <v>510</v>
      </c>
      <c r="B262" s="2" t="s">
        <v>560</v>
      </c>
      <c r="C262" s="2" t="s">
        <v>12</v>
      </c>
      <c r="D262" s="2" t="s"/>
      <c r="E262" s="2" t="n">
        <v>5000</v>
      </c>
      <c r="F262" s="2" t="n">
        <v>5000</v>
      </c>
      <c r="G262" s="2" t="s"/>
      <c r="H262" s="2">
        <f>IF(F262-G262&lt;0,0,F262-G262)</f>
        <v/>
      </c>
      <c r="I262" s="2" t="s">
        <v>561</v>
      </c>
      <c r="J262" s="2" t="s"/>
    </row>
    <row r="263" spans="1:10">
      <c r="A263" s="2" t="s">
        <v>510</v>
      </c>
      <c r="B263" s="2" t="s">
        <v>562</v>
      </c>
      <c r="C263" s="2" t="s">
        <v>12</v>
      </c>
      <c r="D263" s="2" t="s"/>
      <c r="E263" s="2" t="n">
        <v>5000</v>
      </c>
      <c r="F263" s="2" t="n">
        <v>5000</v>
      </c>
      <c r="G263" s="2" t="s"/>
      <c r="H263" s="2">
        <f>IF(F263-G263&lt;0,0,F263-G263)</f>
        <v/>
      </c>
      <c r="I263" s="2" t="s">
        <v>563</v>
      </c>
      <c r="J263" s="2" t="s"/>
    </row>
    <row r="264" spans="1:10">
      <c r="A264" s="2" t="s">
        <v>510</v>
      </c>
      <c r="B264" s="2" t="s">
        <v>564</v>
      </c>
      <c r="C264" s="2" t="s">
        <v>12</v>
      </c>
      <c r="D264" s="2" t="s"/>
      <c r="E264" s="2" t="n">
        <v>7182</v>
      </c>
      <c r="F264" s="2" t="n">
        <v>7182</v>
      </c>
      <c r="G264" s="2" t="s"/>
      <c r="H264" s="2">
        <f>IF(F264-G264&lt;0,0,F264-G264)</f>
        <v/>
      </c>
      <c r="I264" s="2" t="s">
        <v>565</v>
      </c>
      <c r="J264" s="2" t="s"/>
    </row>
    <row r="265" spans="1:10">
      <c r="A265" s="2" t="s">
        <v>510</v>
      </c>
      <c r="B265" s="2" t="s">
        <v>566</v>
      </c>
      <c r="C265" s="2" t="s">
        <v>12</v>
      </c>
      <c r="D265" s="2" t="s"/>
      <c r="E265" s="2" t="n">
        <v>8500</v>
      </c>
      <c r="F265" s="2" t="n">
        <v>18530</v>
      </c>
      <c r="G265" s="2" t="s"/>
      <c r="H265" s="2">
        <f>IF(F265-G265&lt;0,0,F265-G265)</f>
        <v/>
      </c>
      <c r="I265" s="2" t="s">
        <v>567</v>
      </c>
      <c r="J265" s="2" t="s"/>
    </row>
    <row r="266" spans="1:10">
      <c r="A266" s="2" t="s">
        <v>510</v>
      </c>
      <c r="B266" s="2" t="s">
        <v>568</v>
      </c>
      <c r="C266" s="2" t="s">
        <v>12</v>
      </c>
      <c r="D266" s="2" t="s"/>
      <c r="E266" s="2" t="n">
        <v>6500</v>
      </c>
      <c r="F266" s="2" t="n">
        <v>76526</v>
      </c>
      <c r="G266" s="2" t="s"/>
      <c r="H266" s="2">
        <f>IF(F266-G266&lt;0,0,F266-G266)</f>
        <v/>
      </c>
      <c r="I266" s="2" t="s">
        <v>569</v>
      </c>
      <c r="J266" s="2" t="s"/>
    </row>
    <row r="267" spans="1:10">
      <c r="A267" s="2" t="s">
        <v>510</v>
      </c>
      <c r="B267" s="2" t="s">
        <v>570</v>
      </c>
      <c r="C267" s="2" t="s">
        <v>12</v>
      </c>
      <c r="D267" s="2" t="s"/>
      <c r="E267" s="2" t="n">
        <v>8075</v>
      </c>
      <c r="F267" s="2" t="n">
        <v>8075</v>
      </c>
      <c r="G267" s="2" t="s"/>
      <c r="H267" s="2">
        <f>IF(F267-G267&lt;0,0,F267-G267)</f>
        <v/>
      </c>
      <c r="I267" s="2" t="s">
        <v>571</v>
      </c>
      <c r="J267" s="2" t="s"/>
    </row>
    <row r="268" spans="1:10">
      <c r="A268" s="2" t="s">
        <v>510</v>
      </c>
      <c r="B268" s="2" t="s">
        <v>572</v>
      </c>
      <c r="C268" s="2" t="s">
        <v>12</v>
      </c>
      <c r="D268" s="2" t="s"/>
      <c r="E268" s="2" t="n">
        <v>7500</v>
      </c>
      <c r="F268" s="2" t="n">
        <v>50326</v>
      </c>
      <c r="G268" s="2" t="s"/>
      <c r="H268" s="2">
        <f>IF(F268-G268&lt;0,0,F268-G268)</f>
        <v/>
      </c>
      <c r="I268" s="2" t="s">
        <v>573</v>
      </c>
      <c r="J268" s="2" t="s">
        <v>21</v>
      </c>
    </row>
    <row r="269" spans="1:10">
      <c r="A269" s="2" t="s">
        <v>510</v>
      </c>
      <c r="B269" s="2" t="s">
        <v>574</v>
      </c>
      <c r="C269" s="2" t="s">
        <v>12</v>
      </c>
      <c r="D269" s="2" t="s"/>
      <c r="E269" s="2" t="n">
        <v>10000</v>
      </c>
      <c r="F269" s="2" t="n">
        <v>240980</v>
      </c>
      <c r="G269" s="2" t="s"/>
      <c r="H269" s="2">
        <f>IF(F269-G269&lt;0,0,F269-G269)</f>
        <v/>
      </c>
      <c r="I269" s="2" t="s">
        <v>575</v>
      </c>
      <c r="J269" s="2" t="s">
        <v>576</v>
      </c>
    </row>
    <row r="270" spans="1:10">
      <c r="A270" s="2" t="s">
        <v>510</v>
      </c>
      <c r="B270" s="2" t="s">
        <v>577</v>
      </c>
      <c r="C270" s="2" t="s">
        <v>12</v>
      </c>
      <c r="D270" s="2" t="s"/>
      <c r="E270" s="2" t="n">
        <v>8000</v>
      </c>
      <c r="F270" s="2" t="n">
        <v>121680</v>
      </c>
      <c r="G270" s="2" t="s"/>
      <c r="H270" s="2">
        <f>IF(F270-G270&lt;0,0,F270-G270)</f>
        <v/>
      </c>
      <c r="I270" s="2" t="s">
        <v>578</v>
      </c>
      <c r="J270" s="2" t="s"/>
    </row>
    <row r="271" spans="1:10">
      <c r="A271" s="2" t="s">
        <v>510</v>
      </c>
      <c r="B271" s="2" t="s">
        <v>579</v>
      </c>
      <c r="C271" s="2" t="s">
        <v>12</v>
      </c>
      <c r="D271" s="2" t="s"/>
      <c r="E271" s="2" t="n">
        <v>6500</v>
      </c>
      <c r="F271" s="2" t="n">
        <v>76700</v>
      </c>
      <c r="G271" s="2" t="s"/>
      <c r="H271" s="2">
        <f>IF(F271-G271&lt;0,0,F271-G271)</f>
        <v/>
      </c>
      <c r="I271" s="2" t="s">
        <v>580</v>
      </c>
      <c r="J271" s="2" t="s"/>
    </row>
    <row r="272" spans="1:10">
      <c r="A272" s="2" t="s">
        <v>510</v>
      </c>
      <c r="B272" s="2" t="s">
        <v>581</v>
      </c>
      <c r="C272" s="2" t="s">
        <v>12</v>
      </c>
      <c r="D272" s="2" t="s"/>
      <c r="E272" s="2" t="n">
        <v>8000</v>
      </c>
      <c r="F272" s="2" t="n">
        <v>8000</v>
      </c>
      <c r="G272" s="2" t="s"/>
      <c r="H272" s="2">
        <f>IF(F272-G272&lt;0,0,F272-G272)</f>
        <v/>
      </c>
      <c r="I272" s="2" t="s">
        <v>582</v>
      </c>
      <c r="J272" s="2" t="s"/>
    </row>
    <row r="273" spans="1:10">
      <c r="A273" s="2" t="s">
        <v>510</v>
      </c>
      <c r="B273" s="2" t="s">
        <v>583</v>
      </c>
      <c r="C273" s="2" t="s">
        <v>12</v>
      </c>
      <c r="D273" s="2" t="s"/>
      <c r="E273" s="2" t="n">
        <v>8000</v>
      </c>
      <c r="F273" s="2" t="n">
        <v>55325</v>
      </c>
      <c r="G273" s="2" t="s"/>
      <c r="H273" s="2">
        <f>IF(F273-G273&lt;0,0,F273-G273)</f>
        <v/>
      </c>
      <c r="I273" s="2" t="s">
        <v>584</v>
      </c>
      <c r="J273" s="2" t="s">
        <v>585</v>
      </c>
    </row>
    <row r="274" spans="1:10">
      <c r="A274" s="2" t="s">
        <v>510</v>
      </c>
      <c r="B274" s="2" t="s">
        <v>586</v>
      </c>
      <c r="C274" s="2" t="s">
        <v>12</v>
      </c>
      <c r="D274" s="2" t="s"/>
      <c r="E274" s="2" t="n">
        <v>8500</v>
      </c>
      <c r="F274" s="2" t="n">
        <v>8500</v>
      </c>
      <c r="G274" s="2" t="s"/>
      <c r="H274" s="2">
        <f>IF(F274-G274&lt;0,0,F274-G274)</f>
        <v/>
      </c>
      <c r="I274" s="2" t="s">
        <v>587</v>
      </c>
      <c r="J274" s="2" t="s"/>
    </row>
    <row r="275" spans="1:10">
      <c r="A275" s="2" t="s">
        <v>510</v>
      </c>
      <c r="B275" s="2" t="s">
        <v>588</v>
      </c>
      <c r="C275" s="2" t="s">
        <v>12</v>
      </c>
      <c r="D275" s="2" t="s"/>
      <c r="E275" s="2" t="n">
        <v>9500</v>
      </c>
      <c r="F275" s="2" t="n">
        <v>9500</v>
      </c>
      <c r="G275" s="2" t="s"/>
      <c r="H275" s="2">
        <f>IF(F275-G275&lt;0,0,F275-G275)</f>
        <v/>
      </c>
      <c r="I275" s="2" t="s">
        <v>589</v>
      </c>
      <c r="J275" s="2" t="s"/>
    </row>
    <row r="276" spans="1:10">
      <c r="A276" s="2" t="s">
        <v>510</v>
      </c>
      <c r="B276" s="2" t="s">
        <v>590</v>
      </c>
      <c r="C276" s="2" t="s">
        <v>12</v>
      </c>
      <c r="D276" s="2" t="s"/>
      <c r="E276" s="2" t="n">
        <v>12500</v>
      </c>
      <c r="F276" s="2" t="n">
        <v>27613</v>
      </c>
      <c r="G276" s="2" t="s"/>
      <c r="H276" s="2">
        <f>IF(F276-G276&lt;0,0,F276-G276)</f>
        <v/>
      </c>
      <c r="I276" s="2" t="s">
        <v>591</v>
      </c>
      <c r="J276" s="2" t="s">
        <v>455</v>
      </c>
    </row>
    <row r="277" spans="1:10">
      <c r="A277" s="2" t="s">
        <v>510</v>
      </c>
      <c r="B277" s="2" t="s">
        <v>592</v>
      </c>
      <c r="C277" s="2" t="s">
        <v>12</v>
      </c>
      <c r="D277" s="2" t="s"/>
      <c r="E277" s="2" t="n">
        <v>4000</v>
      </c>
      <c r="F277" s="2" t="n">
        <v>4000</v>
      </c>
      <c r="G277" s="2" t="s"/>
      <c r="H277" s="2">
        <f>IF(F277-G277&lt;0,0,F277-G277)</f>
        <v/>
      </c>
      <c r="I277" s="2" t="s">
        <v>593</v>
      </c>
      <c r="J277" s="2" t="s"/>
    </row>
    <row r="278" spans="1:10">
      <c r="A278" s="2" t="s">
        <v>510</v>
      </c>
      <c r="B278" s="2" t="s">
        <v>594</v>
      </c>
      <c r="C278" s="2" t="s">
        <v>12</v>
      </c>
      <c r="D278" s="2" t="s"/>
      <c r="E278" s="2" t="n">
        <v>15500</v>
      </c>
      <c r="F278" s="2" t="n">
        <v>33790</v>
      </c>
      <c r="G278" s="2" t="s"/>
      <c r="H278" s="2">
        <f>IF(F278-G278&lt;0,0,F278-G278)</f>
        <v/>
      </c>
      <c r="I278" s="2" t="s">
        <v>595</v>
      </c>
      <c r="J278" s="2" t="s">
        <v>596</v>
      </c>
    </row>
    <row r="279" spans="1:10">
      <c r="A279" s="2" t="s">
        <v>510</v>
      </c>
      <c r="B279" s="2" t="s">
        <v>597</v>
      </c>
      <c r="C279" s="2" t="s">
        <v>12</v>
      </c>
      <c r="D279" s="2" t="s"/>
      <c r="E279" s="2" t="n">
        <v>6500</v>
      </c>
      <c r="F279" s="2" t="n">
        <v>6500</v>
      </c>
      <c r="G279" s="2" t="s"/>
      <c r="H279" s="2">
        <f>IF(F279-G279&lt;0,0,F279-G279)</f>
        <v/>
      </c>
      <c r="I279" s="2" t="s">
        <v>598</v>
      </c>
      <c r="J279" s="2" t="s"/>
    </row>
    <row r="280" spans="1:10">
      <c r="A280" s="2" t="s">
        <v>510</v>
      </c>
      <c r="B280" s="2" t="s">
        <v>599</v>
      </c>
      <c r="C280" s="2" t="s">
        <v>12</v>
      </c>
      <c r="D280" s="2" t="s"/>
      <c r="E280" s="2" t="n">
        <v>8076</v>
      </c>
      <c r="F280" s="2" t="n">
        <v>8076</v>
      </c>
      <c r="G280" s="2" t="s"/>
      <c r="H280" s="2">
        <f>IF(F280-G280&lt;0,0,F280-G280)</f>
        <v/>
      </c>
      <c r="I280" s="2" t="s">
        <v>600</v>
      </c>
      <c r="J280" s="2" t="s"/>
    </row>
    <row r="281" spans="1:10">
      <c r="A281" s="2" t="s">
        <v>510</v>
      </c>
      <c r="B281" s="2" t="s">
        <v>601</v>
      </c>
      <c r="C281" s="2" t="s">
        <v>12</v>
      </c>
      <c r="D281" s="2" t="s"/>
      <c r="E281" s="2" t="n">
        <v>12500</v>
      </c>
      <c r="F281" s="2" t="n">
        <v>12500</v>
      </c>
      <c r="G281" s="2" t="s"/>
      <c r="H281" s="2">
        <f>IF(F281-G281&lt;0,0,F281-G281)</f>
        <v/>
      </c>
      <c r="I281" s="2" t="s">
        <v>602</v>
      </c>
      <c r="J281" s="2" t="s"/>
    </row>
    <row r="282" spans="1:10">
      <c r="A282" s="2" t="s">
        <v>510</v>
      </c>
      <c r="B282" s="2" t="s">
        <v>603</v>
      </c>
      <c r="C282" s="2" t="s">
        <v>12</v>
      </c>
      <c r="D282" s="2" t="s"/>
      <c r="E282" s="2" t="n">
        <v>6500</v>
      </c>
      <c r="F282" s="2" t="n">
        <v>6500</v>
      </c>
      <c r="G282" s="2" t="s"/>
      <c r="H282" s="2">
        <f>IF(F282-G282&lt;0,0,F282-G282)</f>
        <v/>
      </c>
      <c r="I282" s="2" t="s">
        <v>604</v>
      </c>
      <c r="J282" s="2" t="s"/>
    </row>
    <row r="283" spans="1:10">
      <c r="A283" s="2" t="s">
        <v>510</v>
      </c>
      <c r="B283" s="2" t="s">
        <v>605</v>
      </c>
      <c r="C283" s="2" t="s">
        <v>12</v>
      </c>
      <c r="D283" s="2" t="s"/>
      <c r="E283" s="2" t="n">
        <v>8000</v>
      </c>
      <c r="F283" s="2" t="n">
        <v>8000</v>
      </c>
      <c r="G283" s="2" t="s"/>
      <c r="H283" s="2">
        <f>IF(F283-G283&lt;0,0,F283-G283)</f>
        <v/>
      </c>
      <c r="I283" s="2" t="s">
        <v>606</v>
      </c>
      <c r="J283" s="2" t="s"/>
    </row>
    <row r="284" spans="1:10">
      <c r="A284" s="3" t="s">
        <v>510</v>
      </c>
      <c r="B284" s="3" t="s">
        <v>607</v>
      </c>
      <c r="C284" s="3" t="s"/>
      <c r="D284" s="3" t="s"/>
      <c r="E284" s="3">
        <f>SUM(E238:E283)</f>
        <v/>
      </c>
      <c r="F284" s="3">
        <f>SUM(F238:F283)</f>
        <v/>
      </c>
      <c r="G284" s="3">
        <f>SUM(G238:G283)</f>
        <v/>
      </c>
      <c r="H284" s="3">
        <f>SUM(H238:H283)</f>
        <v/>
      </c>
      <c r="I284" s="3" t="s"/>
      <c r="J284" s="3" t="s"/>
    </row>
    <row r="285" spans="1:10">
      <c r="A285" s="2" t="s">
        <v>608</v>
      </c>
      <c r="B285" s="2" t="s">
        <v>609</v>
      </c>
      <c r="C285" s="2" t="s">
        <v>12</v>
      </c>
      <c r="D285" s="2" t="s"/>
      <c r="E285" s="2" t="n">
        <v>4000</v>
      </c>
      <c r="F285" s="2" t="n">
        <v>4000</v>
      </c>
      <c r="G285" s="2" t="s"/>
      <c r="H285" s="2">
        <f>IF(F285-G285&lt;0,0,F285-G285)</f>
        <v/>
      </c>
      <c r="I285" s="2" t="s">
        <v>610</v>
      </c>
      <c r="J285" s="2" t="s"/>
    </row>
    <row r="286" spans="1:10">
      <c r="A286" s="2" t="s">
        <v>608</v>
      </c>
      <c r="B286" s="2" t="s">
        <v>611</v>
      </c>
      <c r="C286" s="2" t="s">
        <v>12</v>
      </c>
      <c r="D286" s="2" t="s"/>
      <c r="E286" s="2" t="n">
        <v>8500</v>
      </c>
      <c r="F286" s="2" t="n">
        <v>8500</v>
      </c>
      <c r="G286" s="2" t="s"/>
      <c r="H286" s="2">
        <f>IF(F286-G286&lt;0,0,F286-G286)</f>
        <v/>
      </c>
      <c r="I286" s="2" t="s">
        <v>612</v>
      </c>
      <c r="J286" s="2" t="s"/>
    </row>
    <row r="287" spans="1:10">
      <c r="A287" s="2" t="s">
        <v>608</v>
      </c>
      <c r="B287" s="2" t="s">
        <v>613</v>
      </c>
      <c r="C287" s="2" t="s">
        <v>12</v>
      </c>
      <c r="D287" s="2" t="s"/>
      <c r="E287" s="2" t="n">
        <v>10000</v>
      </c>
      <c r="F287" s="2" t="n">
        <v>10000</v>
      </c>
      <c r="G287" s="2" t="s"/>
      <c r="H287" s="2">
        <f>IF(F287-G287&lt;0,0,F287-G287)</f>
        <v/>
      </c>
      <c r="I287" s="2" t="s">
        <v>614</v>
      </c>
      <c r="J287" s="2" t="s"/>
    </row>
    <row r="288" spans="1:10">
      <c r="A288" s="2" t="s">
        <v>608</v>
      </c>
      <c r="B288" s="2" t="s">
        <v>615</v>
      </c>
      <c r="C288" s="2" t="s">
        <v>12</v>
      </c>
      <c r="D288" s="2" t="s"/>
      <c r="E288" s="2" t="n">
        <v>7000</v>
      </c>
      <c r="F288" s="2" t="n">
        <v>15190</v>
      </c>
      <c r="G288" s="2" t="s"/>
      <c r="H288" s="2">
        <f>IF(F288-G288&lt;0,0,F288-G288)</f>
        <v/>
      </c>
      <c r="I288" s="2" t="s">
        <v>616</v>
      </c>
      <c r="J288" s="2" t="s"/>
    </row>
    <row r="289" spans="1:10">
      <c r="A289" s="2" t="s">
        <v>608</v>
      </c>
      <c r="B289" s="2" t="s">
        <v>617</v>
      </c>
      <c r="C289" s="2" t="s">
        <v>33</v>
      </c>
      <c r="D289" s="2" t="s"/>
      <c r="E289" s="2" t="n">
        <v>0</v>
      </c>
      <c r="F289" s="2" t="n">
        <v>0</v>
      </c>
      <c r="G289" s="2" t="s"/>
      <c r="H289" s="2">
        <f>IF(F289-G289&lt;0,0,F289-G289)</f>
        <v/>
      </c>
      <c r="I289" s="2" t="s">
        <v>618</v>
      </c>
      <c r="J289" s="2" t="s"/>
    </row>
    <row r="290" spans="1:10">
      <c r="A290" s="2" t="s">
        <v>608</v>
      </c>
      <c r="B290" s="2" t="s">
        <v>619</v>
      </c>
      <c r="C290" s="2" t="s">
        <v>12</v>
      </c>
      <c r="D290" s="2" t="s"/>
      <c r="E290" s="2" t="n">
        <v>5086</v>
      </c>
      <c r="F290" s="2" t="n">
        <v>11036</v>
      </c>
      <c r="G290" s="2" t="s"/>
      <c r="H290" s="2">
        <f>IF(F290-G290&lt;0,0,F290-G290)</f>
        <v/>
      </c>
      <c r="I290" s="2" t="s">
        <v>620</v>
      </c>
      <c r="J290" s="2" t="s"/>
    </row>
    <row r="291" spans="1:10">
      <c r="A291" s="2" t="s">
        <v>608</v>
      </c>
      <c r="B291" s="2" t="s">
        <v>621</v>
      </c>
      <c r="C291" s="2" t="s">
        <v>12</v>
      </c>
      <c r="D291" s="2" t="s"/>
      <c r="E291" s="2" t="n">
        <v>5040</v>
      </c>
      <c r="F291" s="2" t="n">
        <v>5040</v>
      </c>
      <c r="G291" s="2" t="n">
        <v>5040</v>
      </c>
      <c r="H291" s="2">
        <f>IF(F291-G291&lt;0,0,F291-G291)</f>
        <v/>
      </c>
      <c r="I291" s="2" t="s">
        <v>622</v>
      </c>
      <c r="J291" s="2" t="s"/>
    </row>
    <row r="292" spans="1:10">
      <c r="A292" s="2" t="s">
        <v>608</v>
      </c>
      <c r="B292" s="2" t="s">
        <v>623</v>
      </c>
      <c r="C292" s="2" t="s">
        <v>12</v>
      </c>
      <c r="D292" s="2" t="s"/>
      <c r="E292" s="2" t="n">
        <v>8500</v>
      </c>
      <c r="F292" s="2" t="n">
        <v>8500</v>
      </c>
      <c r="G292" s="2" t="s"/>
      <c r="H292" s="2">
        <f>IF(F292-G292&lt;0,0,F292-G292)</f>
        <v/>
      </c>
      <c r="I292" s="2" t="s">
        <v>624</v>
      </c>
      <c r="J292" s="2" t="s"/>
    </row>
    <row r="293" spans="1:10">
      <c r="A293" s="3" t="s">
        <v>608</v>
      </c>
      <c r="B293" s="3" t="s">
        <v>625</v>
      </c>
      <c r="C293" s="3" t="s"/>
      <c r="D293" s="3" t="s"/>
      <c r="E293" s="3">
        <f>SUM(E285:E292)</f>
        <v/>
      </c>
      <c r="F293" s="3">
        <f>SUM(F285:F292)</f>
        <v/>
      </c>
      <c r="G293" s="3">
        <f>SUM(G285:G292)</f>
        <v/>
      </c>
      <c r="H293" s="3">
        <f>SUM(H285:H292)</f>
        <v/>
      </c>
      <c r="I293" s="3" t="s"/>
      <c r="J293" s="3" t="s"/>
    </row>
    <row r="294" spans="1:10">
      <c r="A294" s="2" t="s">
        <v>626</v>
      </c>
      <c r="B294" s="2" t="s">
        <v>627</v>
      </c>
      <c r="C294" s="2" t="s">
        <v>12</v>
      </c>
      <c r="D294" s="2" t="s"/>
      <c r="E294" s="2" t="n">
        <v>10000</v>
      </c>
      <c r="F294" s="2" t="n">
        <v>10000</v>
      </c>
      <c r="G294" s="2" t="s"/>
      <c r="H294" s="2">
        <f>IF(F294-G294&lt;0,0,F294-G294)</f>
        <v/>
      </c>
      <c r="I294" s="2" t="s">
        <v>628</v>
      </c>
      <c r="J294" s="2" t="s"/>
    </row>
    <row r="295" spans="1:10">
      <c r="A295" s="2" t="s">
        <v>626</v>
      </c>
      <c r="B295" s="2" t="s">
        <v>629</v>
      </c>
      <c r="C295" s="2" t="s">
        <v>33</v>
      </c>
      <c r="D295" s="2" t="s"/>
      <c r="E295" s="2" t="n">
        <v>0</v>
      </c>
      <c r="F295" s="2" t="n">
        <v>0</v>
      </c>
      <c r="G295" s="2" t="s"/>
      <c r="H295" s="2">
        <f>IF(F295-G295&lt;0,0,F295-G295)</f>
        <v/>
      </c>
      <c r="I295" s="2" t="s">
        <v>630</v>
      </c>
      <c r="J295" s="2" t="s"/>
    </row>
    <row r="296" spans="1:10">
      <c r="A296" s="2" t="s">
        <v>626</v>
      </c>
      <c r="B296" s="2" t="s">
        <v>631</v>
      </c>
      <c r="C296" s="2" t="s">
        <v>12</v>
      </c>
      <c r="D296" s="2" t="s"/>
      <c r="E296" s="2" t="n">
        <v>8000</v>
      </c>
      <c r="F296" s="2" t="n">
        <v>141520</v>
      </c>
      <c r="G296" s="2" t="s"/>
      <c r="H296" s="2">
        <f>IF(F296-G296&lt;0,0,F296-G296)</f>
        <v/>
      </c>
      <c r="I296" s="2" t="s">
        <v>632</v>
      </c>
      <c r="J296" s="2" t="s"/>
    </row>
    <row r="297" spans="1:10">
      <c r="A297" s="2" t="s">
        <v>626</v>
      </c>
      <c r="B297" s="2" t="s">
        <v>633</v>
      </c>
      <c r="C297" s="2" t="s">
        <v>12</v>
      </c>
      <c r="D297" s="2" t="s"/>
      <c r="E297" s="2" t="n">
        <v>6000</v>
      </c>
      <c r="F297" s="2" t="n">
        <v>39316</v>
      </c>
      <c r="G297" s="2" t="s"/>
      <c r="H297" s="2">
        <f>IF(F297-G297&lt;0,0,F297-G297)</f>
        <v/>
      </c>
      <c r="I297" s="2" t="s">
        <v>198</v>
      </c>
      <c r="J297" s="2" t="s">
        <v>455</v>
      </c>
    </row>
    <row r="298" spans="1:10">
      <c r="A298" s="2" t="s">
        <v>626</v>
      </c>
      <c r="B298" s="2" t="s">
        <v>634</v>
      </c>
      <c r="C298" s="2" t="s">
        <v>12</v>
      </c>
      <c r="D298" s="2" t="s">
        <v>197</v>
      </c>
      <c r="E298" s="2" t="n">
        <v>7000</v>
      </c>
      <c r="F298" s="2" t="n">
        <v>0</v>
      </c>
      <c r="G298" s="2" t="s"/>
      <c r="H298" s="2">
        <f>IF(F298-G298&lt;0,0,F298-G298)</f>
        <v/>
      </c>
      <c r="I298" s="2" t="s">
        <v>635</v>
      </c>
      <c r="J298" s="2" t="s"/>
    </row>
    <row r="299" spans="1:10">
      <c r="A299" s="2" t="s">
        <v>626</v>
      </c>
      <c r="B299" s="2" t="s">
        <v>636</v>
      </c>
      <c r="C299" s="2" t="s">
        <v>12</v>
      </c>
      <c r="D299" s="2" t="s"/>
      <c r="E299" s="2" t="n">
        <v>6500</v>
      </c>
      <c r="F299" s="2" t="n">
        <v>21710</v>
      </c>
      <c r="G299" s="2" t="s"/>
      <c r="H299" s="2">
        <f>IF(F299-G299&lt;0,0,F299-G299)</f>
        <v/>
      </c>
      <c r="I299" s="2" t="s">
        <v>637</v>
      </c>
      <c r="J299" s="2" t="s"/>
    </row>
    <row r="300" spans="1:10">
      <c r="A300" s="2" t="s">
        <v>626</v>
      </c>
      <c r="B300" s="2" t="s">
        <v>638</v>
      </c>
      <c r="C300" s="2" t="s">
        <v>12</v>
      </c>
      <c r="D300" s="2" t="s"/>
      <c r="E300" s="2" t="n">
        <v>10000</v>
      </c>
      <c r="F300" s="2" t="n">
        <v>10000</v>
      </c>
      <c r="G300" s="2" t="s"/>
      <c r="H300" s="2">
        <f>IF(F300-G300&lt;0,0,F300-G300)</f>
        <v/>
      </c>
      <c r="I300" s="2" t="s">
        <v>639</v>
      </c>
      <c r="J300" s="2" t="s"/>
    </row>
    <row r="301" spans="1:10">
      <c r="A301" s="2" t="s">
        <v>626</v>
      </c>
      <c r="B301" s="2" t="s">
        <v>640</v>
      </c>
      <c r="C301" s="2" t="s">
        <v>12</v>
      </c>
      <c r="D301" s="2" t="s"/>
      <c r="E301" s="2" t="n">
        <v>8000</v>
      </c>
      <c r="F301" s="2" t="n">
        <v>11505</v>
      </c>
      <c r="G301" s="2" t="s"/>
      <c r="H301" s="2">
        <f>IF(F301-G301&lt;0,0,F301-G301)</f>
        <v/>
      </c>
      <c r="I301" s="2" t="s">
        <v>641</v>
      </c>
      <c r="J301" s="2" t="s">
        <v>642</v>
      </c>
    </row>
    <row r="302" spans="1:10">
      <c r="A302" s="2" t="s">
        <v>626</v>
      </c>
      <c r="B302" s="2" t="s">
        <v>643</v>
      </c>
      <c r="C302" s="2" t="s">
        <v>12</v>
      </c>
      <c r="D302" s="2" t="s"/>
      <c r="E302" s="2" t="n">
        <v>4000</v>
      </c>
      <c r="F302" s="2" t="n">
        <v>4000</v>
      </c>
      <c r="G302" s="2" t="s"/>
      <c r="H302" s="2">
        <f>IF(F302-G302&lt;0,0,F302-G302)</f>
        <v/>
      </c>
      <c r="I302" s="2" t="s">
        <v>644</v>
      </c>
      <c r="J302" s="2" t="s"/>
    </row>
    <row r="303" spans="1:10">
      <c r="A303" s="2" t="s">
        <v>626</v>
      </c>
      <c r="B303" s="2" t="s">
        <v>645</v>
      </c>
      <c r="C303" s="2" t="s">
        <v>12</v>
      </c>
      <c r="D303" s="2" t="s"/>
      <c r="E303" s="2" t="n">
        <v>6500</v>
      </c>
      <c r="F303" s="2" t="n">
        <v>6500</v>
      </c>
      <c r="G303" s="2" t="s"/>
      <c r="H303" s="2">
        <f>IF(F303-G303&lt;0,0,F303-G303)</f>
        <v/>
      </c>
      <c r="I303" s="2" t="s">
        <v>646</v>
      </c>
      <c r="J303" s="2" t="s"/>
    </row>
    <row r="304" spans="1:10">
      <c r="A304" s="2" t="s">
        <v>626</v>
      </c>
      <c r="B304" s="2" t="s">
        <v>647</v>
      </c>
      <c r="C304" s="2" t="s">
        <v>12</v>
      </c>
      <c r="D304" s="2" t="s"/>
      <c r="E304" s="2" t="n">
        <v>8500</v>
      </c>
      <c r="F304" s="2" t="n">
        <v>8500</v>
      </c>
      <c r="G304" s="2" t="s"/>
      <c r="H304" s="2">
        <f>IF(F304-G304&lt;0,0,F304-G304)</f>
        <v/>
      </c>
      <c r="I304" s="2" t="s">
        <v>648</v>
      </c>
      <c r="J304" s="2" t="s"/>
    </row>
    <row r="305" spans="1:10">
      <c r="A305" s="2" t="s">
        <v>626</v>
      </c>
      <c r="B305" s="2" t="s">
        <v>649</v>
      </c>
      <c r="C305" s="2" t="s">
        <v>12</v>
      </c>
      <c r="D305" s="2" t="s"/>
      <c r="E305" s="2" t="n">
        <v>15385</v>
      </c>
      <c r="F305" s="2" t="n">
        <v>15385</v>
      </c>
      <c r="G305" s="2" t="s"/>
      <c r="H305" s="2">
        <f>IF(F305-G305&lt;0,0,F305-G305)</f>
        <v/>
      </c>
      <c r="I305" s="2" t="s">
        <v>650</v>
      </c>
      <c r="J305" s="2" t="s"/>
    </row>
    <row r="306" spans="1:10">
      <c r="A306" s="2" t="s">
        <v>626</v>
      </c>
      <c r="B306" s="2" t="s">
        <v>651</v>
      </c>
      <c r="C306" s="2" t="s">
        <v>12</v>
      </c>
      <c r="D306" s="2" t="s"/>
      <c r="E306" s="2" t="n">
        <v>5250</v>
      </c>
      <c r="F306" s="2" t="n">
        <v>5250</v>
      </c>
      <c r="G306" s="2" t="s"/>
      <c r="H306" s="2">
        <f>IF(F306-G306&lt;0,0,F306-G306)</f>
        <v/>
      </c>
      <c r="I306" s="2" t="s">
        <v>652</v>
      </c>
      <c r="J306" s="2" t="s"/>
    </row>
    <row r="307" spans="1:10">
      <c r="A307" s="2" t="s">
        <v>626</v>
      </c>
      <c r="B307" s="2" t="s">
        <v>653</v>
      </c>
      <c r="C307" s="2" t="s">
        <v>12</v>
      </c>
      <c r="D307" s="2" t="s"/>
      <c r="E307" s="2" t="n">
        <v>10000</v>
      </c>
      <c r="F307" s="2" t="n">
        <v>10000</v>
      </c>
      <c r="G307" s="2" t="s"/>
      <c r="H307" s="2">
        <f>IF(F307-G307&lt;0,0,F307-G307)</f>
        <v/>
      </c>
      <c r="I307" s="2" t="s">
        <v>654</v>
      </c>
      <c r="J307" s="2" t="s"/>
    </row>
    <row r="308" spans="1:10">
      <c r="A308" s="2" t="s">
        <v>626</v>
      </c>
      <c r="B308" s="2" t="s">
        <v>655</v>
      </c>
      <c r="C308" s="2" t="s">
        <v>12</v>
      </c>
      <c r="D308" s="2" t="s"/>
      <c r="E308" s="2" t="n">
        <v>7500</v>
      </c>
      <c r="F308" s="2" t="n">
        <v>7500</v>
      </c>
      <c r="G308" s="2" t="s"/>
      <c r="H308" s="2">
        <f>IF(F308-G308&lt;0,0,F308-G308)</f>
        <v/>
      </c>
      <c r="I308" s="2" t="s">
        <v>656</v>
      </c>
      <c r="J308" s="2" t="s"/>
    </row>
    <row r="309" spans="1:10">
      <c r="A309" s="2" t="s">
        <v>626</v>
      </c>
      <c r="B309" s="2" t="s">
        <v>657</v>
      </c>
      <c r="C309" s="2" t="s">
        <v>12</v>
      </c>
      <c r="D309" s="2" t="s"/>
      <c r="E309" s="2" t="n">
        <v>8075</v>
      </c>
      <c r="F309" s="2" t="n">
        <v>8075</v>
      </c>
      <c r="G309" s="2" t="s"/>
      <c r="H309" s="2">
        <f>IF(F309-G309&lt;0,0,F309-G309)</f>
        <v/>
      </c>
      <c r="I309" s="2" t="s">
        <v>658</v>
      </c>
      <c r="J309" s="2" t="s"/>
    </row>
    <row r="310" spans="1:10">
      <c r="A310" s="2" t="s">
        <v>626</v>
      </c>
      <c r="B310" s="2" t="s">
        <v>659</v>
      </c>
      <c r="C310" s="2" t="s">
        <v>12</v>
      </c>
      <c r="D310" s="2" t="s"/>
      <c r="E310" s="2" t="n">
        <v>8075</v>
      </c>
      <c r="F310" s="2" t="n">
        <v>8075</v>
      </c>
      <c r="G310" s="2" t="s"/>
      <c r="H310" s="2">
        <f>IF(F310-G310&lt;0,0,F310-G310)</f>
        <v/>
      </c>
      <c r="I310" s="2" t="s">
        <v>660</v>
      </c>
      <c r="J310" s="2" t="s"/>
    </row>
    <row r="311" spans="1:10">
      <c r="A311" s="2" t="s">
        <v>626</v>
      </c>
      <c r="B311" s="2" t="s">
        <v>661</v>
      </c>
      <c r="C311" s="2" t="s">
        <v>12</v>
      </c>
      <c r="D311" s="2" t="s"/>
      <c r="E311" s="2" t="n">
        <v>7000</v>
      </c>
      <c r="F311" s="2" t="n">
        <v>7000</v>
      </c>
      <c r="G311" s="2" t="s"/>
      <c r="H311" s="2">
        <f>IF(F311-G311&lt;0,0,F311-G311)</f>
        <v/>
      </c>
      <c r="I311" s="2" t="s">
        <v>662</v>
      </c>
      <c r="J311" s="2" t="s"/>
    </row>
    <row r="312" spans="1:10">
      <c r="A312" s="2" t="s">
        <v>626</v>
      </c>
      <c r="B312" s="2" t="s">
        <v>663</v>
      </c>
      <c r="C312" s="2" t="s">
        <v>12</v>
      </c>
      <c r="D312" s="2" t="s"/>
      <c r="E312" s="2" t="n">
        <v>8500</v>
      </c>
      <c r="F312" s="2" t="n">
        <v>8500</v>
      </c>
      <c r="G312" s="2" t="s"/>
      <c r="H312" s="2">
        <f>IF(F312-G312&lt;0,0,F312-G312)</f>
        <v/>
      </c>
      <c r="I312" s="2" t="s">
        <v>664</v>
      </c>
      <c r="J312" s="2" t="s"/>
    </row>
    <row r="313" spans="1:10">
      <c r="A313" s="2" t="s">
        <v>626</v>
      </c>
      <c r="B313" s="2" t="s">
        <v>665</v>
      </c>
      <c r="C313" s="2" t="s">
        <v>12</v>
      </c>
      <c r="D313" s="2" t="s"/>
      <c r="E313" s="2" t="n">
        <v>8075</v>
      </c>
      <c r="F313" s="2" t="n">
        <v>8075</v>
      </c>
      <c r="G313" s="2" t="s"/>
      <c r="H313" s="2">
        <f>IF(F313-G313&lt;0,0,F313-G313)</f>
        <v/>
      </c>
      <c r="I313" s="2" t="s">
        <v>666</v>
      </c>
      <c r="J313" s="2" t="s"/>
    </row>
    <row r="314" spans="1:10">
      <c r="A314" s="2" t="s">
        <v>626</v>
      </c>
      <c r="B314" s="2" t="s">
        <v>667</v>
      </c>
      <c r="C314" s="2" t="s">
        <v>12</v>
      </c>
      <c r="D314" s="2" t="s"/>
      <c r="E314" s="2" t="n">
        <v>12500</v>
      </c>
      <c r="F314" s="2" t="n">
        <v>12500</v>
      </c>
      <c r="G314" s="2" t="s"/>
      <c r="H314" s="2">
        <f>IF(F314-G314&lt;0,0,F314-G314)</f>
        <v/>
      </c>
      <c r="I314" s="2" t="s">
        <v>668</v>
      </c>
      <c r="J314" s="2" t="s"/>
    </row>
    <row r="315" spans="1:10">
      <c r="A315" s="2" t="s">
        <v>626</v>
      </c>
      <c r="B315" s="2" t="s">
        <v>669</v>
      </c>
      <c r="C315" s="2" t="s">
        <v>12</v>
      </c>
      <c r="D315" s="2" t="s"/>
      <c r="E315" s="2" t="n">
        <v>9500</v>
      </c>
      <c r="F315" s="2" t="n">
        <v>9500</v>
      </c>
      <c r="G315" s="2" t="n">
        <v>9500</v>
      </c>
      <c r="H315" s="2">
        <f>IF(F315-G315&lt;0,0,F315-G315)</f>
        <v/>
      </c>
      <c r="I315" s="2" t="s">
        <v>670</v>
      </c>
      <c r="J315" s="2" t="s"/>
    </row>
    <row r="316" spans="1:10">
      <c r="A316" s="2" t="s">
        <v>626</v>
      </c>
      <c r="B316" s="2" t="s">
        <v>671</v>
      </c>
      <c r="C316" s="2" t="s">
        <v>12</v>
      </c>
      <c r="D316" s="2" t="s"/>
      <c r="E316" s="2" t="n">
        <v>7000</v>
      </c>
      <c r="F316" s="2" t="n">
        <v>7569</v>
      </c>
      <c r="G316" s="2" t="s"/>
      <c r="H316" s="2">
        <f>IF(F316-G316&lt;0,0,F316-G316)</f>
        <v/>
      </c>
      <c r="I316" s="2" t="s">
        <v>672</v>
      </c>
      <c r="J316" s="2" t="s">
        <v>673</v>
      </c>
    </row>
    <row r="317" spans="1:10">
      <c r="A317" s="2" t="s">
        <v>626</v>
      </c>
      <c r="B317" s="2" t="s">
        <v>674</v>
      </c>
      <c r="C317" s="2" t="s">
        <v>12</v>
      </c>
      <c r="D317" s="2" t="s"/>
      <c r="E317" s="2" t="n">
        <v>8075</v>
      </c>
      <c r="F317" s="2" t="n">
        <v>8075</v>
      </c>
      <c r="G317" s="2" t="s"/>
      <c r="H317" s="2">
        <f>IF(F317-G317&lt;0,0,F317-G317)</f>
        <v/>
      </c>
      <c r="I317" s="2" t="s">
        <v>675</v>
      </c>
      <c r="J317" s="2" t="s"/>
    </row>
    <row r="318" spans="1:10">
      <c r="A318" s="2" t="s">
        <v>626</v>
      </c>
      <c r="B318" s="2" t="s">
        <v>676</v>
      </c>
      <c r="C318" s="2" t="s">
        <v>12</v>
      </c>
      <c r="D318" s="2" t="s"/>
      <c r="E318" s="2" t="n">
        <v>5000</v>
      </c>
      <c r="F318" s="2" t="n">
        <v>5000</v>
      </c>
      <c r="G318" s="2" t="s"/>
      <c r="H318" s="2">
        <f>IF(F318-G318&lt;0,0,F318-G318)</f>
        <v/>
      </c>
      <c r="I318" s="2" t="s">
        <v>677</v>
      </c>
      <c r="J318" s="2" t="s"/>
    </row>
    <row r="319" spans="1:10">
      <c r="A319" s="2" t="s">
        <v>626</v>
      </c>
      <c r="B319" s="2" t="s">
        <v>678</v>
      </c>
      <c r="C319" s="2" t="s">
        <v>12</v>
      </c>
      <c r="D319" s="2" t="s"/>
      <c r="E319" s="2" t="n">
        <v>10000</v>
      </c>
      <c r="F319" s="2" t="n">
        <v>42517</v>
      </c>
      <c r="G319" s="2" t="s"/>
      <c r="H319" s="2">
        <f>IF(F319-G319&lt;0,0,F319-G319)</f>
        <v/>
      </c>
      <c r="I319" s="2" t="s">
        <v>679</v>
      </c>
      <c r="J319" s="2" t="s">
        <v>455</v>
      </c>
    </row>
    <row r="320" spans="1:10">
      <c r="A320" s="2" t="s">
        <v>626</v>
      </c>
      <c r="B320" s="2" t="s">
        <v>680</v>
      </c>
      <c r="C320" s="2" t="s">
        <v>12</v>
      </c>
      <c r="D320" s="2" t="s"/>
      <c r="E320" s="2" t="n">
        <v>10000</v>
      </c>
      <c r="F320" s="2" t="n">
        <v>93600</v>
      </c>
      <c r="G320" s="2" t="s"/>
      <c r="H320" s="2">
        <f>IF(F320-G320&lt;0,0,F320-G320)</f>
        <v/>
      </c>
      <c r="I320" s="2" t="s">
        <v>681</v>
      </c>
      <c r="J320" s="2" t="s"/>
    </row>
    <row r="321" spans="1:10">
      <c r="A321" s="2" t="s">
        <v>626</v>
      </c>
      <c r="B321" s="2" t="s">
        <v>682</v>
      </c>
      <c r="C321" s="2" t="s">
        <v>12</v>
      </c>
      <c r="D321" s="2" t="s"/>
      <c r="E321" s="2" t="n">
        <v>9500</v>
      </c>
      <c r="F321" s="2" t="n">
        <v>9500</v>
      </c>
      <c r="G321" s="2" t="s"/>
      <c r="H321" s="2">
        <f>IF(F321-G321&lt;0,0,F321-G321)</f>
        <v/>
      </c>
      <c r="I321" s="2" t="s">
        <v>683</v>
      </c>
      <c r="J321" s="2" t="s"/>
    </row>
    <row r="322" spans="1:10">
      <c r="A322" s="2" t="s">
        <v>626</v>
      </c>
      <c r="B322" s="2" t="s">
        <v>684</v>
      </c>
      <c r="C322" s="2" t="s">
        <v>12</v>
      </c>
      <c r="D322" s="2" t="s"/>
      <c r="E322" s="2" t="n">
        <v>7500</v>
      </c>
      <c r="F322" s="2" t="n">
        <v>25050</v>
      </c>
      <c r="G322" s="2" t="s"/>
      <c r="H322" s="2">
        <f>IF(F322-G322&lt;0,0,F322-G322)</f>
        <v/>
      </c>
      <c r="I322" s="2" t="s">
        <v>685</v>
      </c>
      <c r="J322" s="2" t="s"/>
    </row>
    <row r="323" spans="1:10">
      <c r="A323" s="2" t="s">
        <v>626</v>
      </c>
      <c r="B323" s="2" t="s">
        <v>686</v>
      </c>
      <c r="C323" s="2" t="s">
        <v>12</v>
      </c>
      <c r="D323" s="2" t="s"/>
      <c r="E323" s="2" t="n">
        <v>6500</v>
      </c>
      <c r="F323" s="2" t="n">
        <v>6500</v>
      </c>
      <c r="G323" s="2" t="n">
        <v>0</v>
      </c>
      <c r="H323" s="2">
        <f>IF(F323-G323&lt;0,0,F323-G323)</f>
        <v/>
      </c>
      <c r="I323" s="2" t="s">
        <v>687</v>
      </c>
      <c r="J323" s="2" t="s"/>
    </row>
    <row r="324" spans="1:10">
      <c r="A324" s="2" t="s">
        <v>626</v>
      </c>
      <c r="B324" s="2" t="s">
        <v>688</v>
      </c>
      <c r="C324" s="2" t="s">
        <v>12</v>
      </c>
      <c r="D324" s="2" t="s"/>
      <c r="E324" s="2" t="n">
        <v>8075</v>
      </c>
      <c r="F324" s="2" t="n">
        <v>8942</v>
      </c>
      <c r="G324" s="2" t="s"/>
      <c r="H324" s="2">
        <f>IF(F324-G324&lt;0,0,F324-G324)</f>
        <v/>
      </c>
      <c r="I324" s="2" t="s">
        <v>689</v>
      </c>
      <c r="J324" s="2" t="s">
        <v>39</v>
      </c>
    </row>
    <row r="325" spans="1:10">
      <c r="A325" s="2" t="s">
        <v>626</v>
      </c>
      <c r="B325" s="2" t="s">
        <v>690</v>
      </c>
      <c r="C325" s="2" t="s">
        <v>12</v>
      </c>
      <c r="D325" s="2" t="s"/>
      <c r="E325" s="2" t="n">
        <v>5500</v>
      </c>
      <c r="F325" s="2" t="n">
        <v>5500</v>
      </c>
      <c r="G325" s="2" t="s"/>
      <c r="H325" s="2">
        <f>IF(F325-G325&lt;0,0,F325-G325)</f>
        <v/>
      </c>
      <c r="I325" s="2" t="s">
        <v>691</v>
      </c>
      <c r="J325" s="2" t="s"/>
    </row>
    <row r="326" spans="1:10">
      <c r="A326" s="2" t="s">
        <v>626</v>
      </c>
      <c r="B326" s="2" t="s">
        <v>692</v>
      </c>
      <c r="C326" s="2" t="s">
        <v>12</v>
      </c>
      <c r="D326" s="2" t="s"/>
      <c r="E326" s="2" t="n">
        <v>8000</v>
      </c>
      <c r="F326" s="2" t="n">
        <v>8000</v>
      </c>
      <c r="G326" s="2" t="s"/>
      <c r="H326" s="2">
        <f>IF(F326-G326&lt;0,0,F326-G326)</f>
        <v/>
      </c>
      <c r="I326" s="2" t="s">
        <v>693</v>
      </c>
      <c r="J326" s="2" t="s"/>
    </row>
    <row r="327" spans="1:10">
      <c r="A327" s="3" t="s">
        <v>626</v>
      </c>
      <c r="B327" s="3" t="s">
        <v>694</v>
      </c>
      <c r="C327" s="3" t="s"/>
      <c r="D327" s="3" t="s"/>
      <c r="E327" s="3">
        <f>SUM(E294:E326)</f>
        <v/>
      </c>
      <c r="F327" s="3">
        <f>SUM(F294:F326)</f>
        <v/>
      </c>
      <c r="G327" s="3">
        <f>SUM(G294:G326)</f>
        <v/>
      </c>
      <c r="H327" s="3">
        <f>SUM(H294:H326)</f>
        <v/>
      </c>
      <c r="I327" s="3" t="s"/>
      <c r="J327" s="3" t="s"/>
    </row>
    <row r="328" spans="1:10">
      <c r="A328" s="3" t="s"/>
      <c r="B328" s="3" t="s">
        <v>695</v>
      </c>
      <c r="C328" s="3" t="s"/>
      <c r="D328" s="3" t="s"/>
      <c r="E328" s="3">
        <f>E47+E110+E152+E197+E233+E237+E284+E293+E327</f>
        <v/>
      </c>
      <c r="F328" s="3">
        <f>F47+F110+F152+F197+F233+F237+F284+F293+F327</f>
        <v/>
      </c>
      <c r="G328" s="3">
        <f>G47+G110+G152+G197+G233+G237+G284+G293+G327</f>
        <v/>
      </c>
      <c r="H328" s="3">
        <f>H47+H110+H152+H197+H233+H237+H284+H293+H327</f>
        <v/>
      </c>
      <c r="I328" s="3" t="s"/>
      <c r="J328" s="3"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2016-08-04T12:44:08Z</dcterms:created>
  <dcterms:modified xmlns:dcterms="http://purl.org/dc/terms/" xmlns:xsi="http://www.w3.org/2001/XMLSchema-instance" xsi:type="dcterms:W3CDTF">2016-08-04T12:44:08Z</dcterms:modified>
  <cp:lastModifiedBy/>
  <cp:category/>
  <cp:contentStatus/>
  <cp:version/>
  <cp:revision/>
  <cp:keywords/>
</cp:coreProperties>
</file>