
<file path=[Content_Types].xml><?xml version="1.0" encoding="utf-8"?>
<Types xmlns="http://schemas.openxmlformats.org/package/2006/content-types">
  <Override ContentType="application/vnd.openxmlformats-officedocument.theme+xml" PartName="/xl/theme/theme1.xml"/>
  <Override ContentType="application/vnd.openxmlformats-officedocument.spreadsheetml.styles+xml" PartName="/xl/styles.xml"/>
  <Default ContentType="application/vnd.openxmlformats-package.relationships+xml" Extension="rels"/>
  <Default ContentType="application/xml" Extension="xml"/>
  <Default ContentType="image/png" Extension="png"/>
  <Default ContentType="application/vnd.openxmlformats-officedocument.vmlDrawing" Extension="vml"/>
  <Override ContentType="application/vnd.openxmlformats-officedocument.spreadsheetml.sheet.main+xml" PartName="/xl/workbook.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worksheet+xml" PartName="/xl/worksheets/sheet1.xml"/>
</Types>
</file>

<file path=_rels/.rels><ns0:Relationships xmlns:ns0="http://schemas.openxmlformats.org/package/2006/relationships"><ns0:Relationship Id="rId1" Target="xl/workbook.xml" Type="http://schemas.openxmlformats.org/officeDocument/2006/relationships/officeDocument"/><ns0:Relationship Id="rId2" Target="docProps/core.xml" Type="http://schemas.openxmlformats.org/package/2006/relationships/metadata/core-properties"/><ns0:Relationship Id="rId3" Target="docProps/app.xml" Type="http://schemas.openxmlformats.org/officeDocument/2006/relationships/extended-properties"/></ns0:Relationships>
</file>

<file path=xl/workbook.xml><?xml version="1.0" encoding="utf-8"?>
<s:workbook xmlns:r="http://schemas.openxmlformats.org/officeDocument/2006/relationships" xmlns:s="http://schemas.openxmlformats.org/spreadsheetml/2006/main">
  <s:workbookPr/>
  <s:bookViews>
    <s:workbookView activeTab="0"/>
  </s:bookViews>
  <s:sheets>
    <s:sheet name="דוח גביה יומי חיובי" sheetId="1" r:id="rId1"/>
  </s:sheets>
  <s:definedNames/>
  <s:calcPr calcId="124519" fullCalcOnLoad="1"/>
</s:workbook>
</file>

<file path=xl/sharedStrings.xml><?xml version="1.0" encoding="utf-8"?>
<sst xmlns="http://schemas.openxmlformats.org/spreadsheetml/2006/main" uniqueCount="751">
  <si>
    <t>צוות</t>
  </si>
  <si>
    <t>שם לקוח</t>
  </si>
  <si>
    <t>סוג לקוח</t>
  </si>
  <si>
    <t>לקוח משפטי</t>
  </si>
  <si>
    <t>תשלום ייעוץ חודשי</t>
  </si>
  <si>
    <t>צפי לחודש</t>
  </si>
  <si>
    <t>תשלום ששולם עד היום לייעוץ</t>
  </si>
  <si>
    <t>צפי שנותר</t>
  </si>
  <si>
    <t>תשלום ששולם עד היום לגביה</t>
  </si>
  <si>
    <t>הערות מגיליון הגביה</t>
  </si>
  <si>
    <t>הערות משורת החיוב בסטטוס</t>
  </si>
  <si>
    <t>תאריך לביצוע</t>
  </si>
  <si>
    <t>אמצעי תשלום</t>
  </si>
  <si>
    <t>תשובות לחני</t>
  </si>
  <si>
    <t>הערות חני</t>
  </si>
  <si>
    <t>אודם</t>
  </si>
  <si>
    <t>אחזקות משמר הנגב אגשח בעמ</t>
  </si>
  <si>
    <t>ES-יעוץ</t>
  </si>
  <si>
    <t>11/08/2016 - חני : חן בונוס 37378 עס 20481 ₪ נדחה ל21.8.17  לסוף ההסכם                                  אנו נקבל תשלומים בכל פעם פעימה של 6 צקים                                                    חן 37300 עס 463 שח עבור זיכוי מחברת כחול לבן אם לא גובים לבטל דרך אישור מאבי - רועי נא לקבל אישור מאבי
11/08/2016 - חני : רועי- ירי מחויב להוציא  צקים במועד נפנה אליו בסוף ספטמבר
11/08/2016 - חני :   חן 37300 עס 463 שח עבור זיכוי מחברת כחול לבן אם לא גובים לבטל דרך אישור מאבי - רועי נא לקבל אישור מאבי</t>
  </si>
  <si>
    <t xml:space="preserve"> בונוס, זיכוי מחברת כחול לבן
הבונוס נדחה לסוף התקופה</t>
  </si>
  <si>
    <t>צקים</t>
  </si>
  <si>
    <t>אופטיקה הלפרין בעמ</t>
  </si>
  <si>
    <t>09/08/2016 - חני : רועי-אין חדש מסננים אותי אני אנחת שבוע הבא
15/08/2016 - חני : מה קורה עם הנחיתה?
16/08/2016 - חני : רועי-אני אנחת שם עד סוף השבוע</t>
  </si>
  <si>
    <t>כרטיס אשראי</t>
  </si>
  <si>
    <t>תעשיות לכיש</t>
  </si>
  <si>
    <t>16/08/2016 - חני : נירית אין מענה נשלח שוב במייל החן לתשלום
16/08/2016 - חני : נירית-אנחנו מחכים לתשובה מרועי לגבי חישוב חיסחון בשילוח בין לאומי
16/08/2016 - חני : רועי ואיליה -נשלח מייל מה עם החסכון מעכב תשלום חודשי</t>
  </si>
  <si>
    <t>מסב</t>
  </si>
  <si>
    <t>ברנד תעשיות בעמ</t>
  </si>
  <si>
    <t>05/06/2016 - חני : טיפול יקי
04/07/2016 - חני : יקי - מחכה לחומר מרועי ומעביר לטיפול של אייל גורן
25/07/2016 - חני : יקי-החומר עבר לאייל גורן – מחכה לשיחה איתו  בהתאם לדרישתו</t>
  </si>
  <si>
    <t>בונוס
הופך למשפטי</t>
  </si>
  <si>
    <t>עשות אשקלון תעשיות בעמ</t>
  </si>
  <si>
    <t>17/08/2016 - חני : איליה יצור קשר עם ירון וימסור חשבונית וערבות מול שיקים יעדכן את חני בתאריך
18/08/2016 - חני : איליה-איסוף טרם נקבע. נבדוק שוב בחצי השני של היום כשנחזור למשרד
18/08/2016 - חני : איליה לדבר עם הלקוח</t>
  </si>
  <si>
    <t>א.ל. אלקטרוניקה - שירותי הנדסה ויצור בעמ</t>
  </si>
  <si>
    <t>04/08/2016 - חני : נשלח חשבונית לקרינה לגביה
04/08/2016 - חני : התשלום אושר ישולם 5.8
09/08/2016 - חני : שולם</t>
  </si>
  <si>
    <t>נובה מכשירי מדידה בעמ</t>
  </si>
  <si>
    <t>26/07/2016 - חני : תשלום הבא ישולם 2.8
26/07/2016 - חני : התשלום אושר
04/08/2016 - חני : התשלום אושר ושולם</t>
  </si>
  <si>
    <t>המכללה האקדמית לחינוך עש קיי בעמ</t>
  </si>
  <si>
    <t>05/07/2016 - חני : ייעוץ חודשים - שיקים פברואר 2016 עד ינואר 2017</t>
  </si>
  <si>
    <t>עירית אריאל</t>
  </si>
  <si>
    <t>09/08/2016 - חני : העברות בנקאיות - לוודא תמיד מול נאטשה שיש חן לתשלום</t>
  </si>
  <si>
    <t>העברה בנקאית</t>
  </si>
  <si>
    <t>קטיף חרושת מתכת בעמ</t>
  </si>
  <si>
    <t>ES - בסיס הצלחה</t>
  </si>
  <si>
    <t>24/04/2016 - אורטל :  רועי ינסה לחדש עם הלקוח פעילות ייעוץ רגיל</t>
  </si>
  <si>
    <t>איטריידר בעמ - אניאופשן ישראל בעמ</t>
  </si>
  <si>
    <t>24/04/2016 - אורטל :  רועי ינסה לחדש עם הלקוח פעילות ייעוץ רגילעד סוף יוני
04/07/2016 - חני : נשלח לרועי -•	האם לסגור את הלקוח או שאתה סוגר חוזה ייעוץ – נא תשובה מיידית
06/07/2016 - חני : רועי-ננסה לגייס מחדש עד 31.08.16</t>
  </si>
  <si>
    <t>מועצה מקומית גדרה</t>
  </si>
  <si>
    <t>10/08/2016 - חני : יפה- חני שלוםהחשבון הועבר לבדיקה ואישור של יהודה שמגה
15/08/2016 - חני : להתקשר ליהודה לוודא אישור תשלום
16/08/2016 - חני : רועי מבקש שאיליה ידבר עם הגזבר יש פגישה שבוע הבא 23.8 ידבר לגבי חן זיכוי עס 527 שח לא לדבר עם יהודה</t>
  </si>
  <si>
    <t xml:space="preserve"> תקשורת סלולארית</t>
  </si>
  <si>
    <t>אדירם תעשיות מתכת בעמ</t>
  </si>
  <si>
    <t>24/04/2016 - אורטל : רועי ינסה לחדש עם הלקוח פעילות ייעוץ רגיל
04/07/2016 - חני : נשלח לרועי - האם לסגור את הלקוח או שאתה סוגר חוזה ייעוץ – נא תשובה מיידית
06/07/2016 - חני : רועי-ננסה לגייס מחדש עד 31.08.16</t>
  </si>
  <si>
    <t>קו צינור אילת אשקלון בעמ</t>
  </si>
  <si>
    <t>10/08/2016 - חני : ייעוץ חודשי - העברות בנקאיות להעביר לאנה את חן עסקה כל חודש גם במייל ולוודא תשלום לסוף חודש
10/08/2016 - חני : נשלחה חן עסקה לאנה לתשלום
16/08/2016 - חני : התשלום אושר - אנה תעביר ב31.8</t>
  </si>
  <si>
    <t>בריטמן אלמגור זהר ושות</t>
  </si>
  <si>
    <t>14/08/2016 - חני : חן 1111-592 סים עס 610 שח
14/08/2016 - חני : חן 1111-608 עס 611 שח
16/08/2016 - חני : לריסה ובל - נשלחו אליהם חן יוני ויולי של פרימיום הפתוחות  פלוס  חן סים הפתוחות  לאישור שישולמו ב31.8 מחכה לתשובה</t>
  </si>
  <si>
    <t>פרימיום כפול ליולי ואוגוסט</t>
  </si>
  <si>
    <t>לוצאטו את לוצאטו עורכי פטנטים</t>
  </si>
  <si>
    <t>04/06/2016 - חני :  ייעוץ חודשי - שיקים אפריל 2016 עד מרץ 2017</t>
  </si>
  <si>
    <t>קידמה ציוד לתובלה 1971 בעמ</t>
  </si>
  <si>
    <t>15/08/2016 - חני : אבי אמר שאתה קובע פגישה מה עם זה? עדכונך
15/08/2016 - חני : רועי-חזרתי ואמרתי מספר פעמים ונאווה מעודכנת הלקוח אינו מעוניין סופית
15/08/2016 - חני : חני השיבה לרועי - נאוה לא מחליטה - לקבל אישור מאבי על הפסקת נסיון להתקשר ללקוח</t>
  </si>
  <si>
    <t>הוראת קבע</t>
  </si>
  <si>
    <t>ארט יודאיקה בעמ</t>
  </si>
  <si>
    <t>15/08/2016 - חני : איליה- פגישה בוטלה - רועי - אני אאסוף מהם מחר אין צורך שתיסע ברביעי
15/08/2016 - חני : נמסר לרועי שימסור לאתי את חן מס עבור 2 חן של סים לשתלום
16/08/2016 - חני : שולם ייעטץ - חן סים נמסרו לגבי להתקשר לאתי שבוע הבא</t>
  </si>
  <si>
    <t>עיריית קרית גת</t>
  </si>
  <si>
    <t>15/08/2016 - חני : רועי-איליה יצור קשר  בטיפול שלו
15/08/2016 - חני : אילייה רועי העביר לטיפולך - עדכונך איך ממשיכים
16/08/2016 - חני : יקי - לא להתקשר לחכות עד סוף החודש לראות באם יכנס תשלום עד 31.8</t>
  </si>
  <si>
    <t>תשלום ללא הסכם</t>
  </si>
  <si>
    <t>המכללה הטכנולוגית באר- שבע  (ער)</t>
  </si>
  <si>
    <t>04/08/2016 - חני : רועי- מה עם חידוש הסכם החדש
04/08/2016 - חני : חן 37137-1 לעדכן  לגבי תשלומהלאחר אישור ההסכם
09/08/2016 - חני : רועי-בצעתי נחיתה על הלקוח יעקב המשנה למנכל בחול עד ה 22 לחודש
אני אתאם מולו מיד כשיחזור</t>
  </si>
  <si>
    <t xml:space="preserve"> ינטרנט+כ.אשראי, הפרשי מדד, חודשים יוני 2016 ואילך - 18 חודשים - אין הסכם כרגע</t>
  </si>
  <si>
    <t>אופק מ.ב. חברה לניהול ואחזקה מעמ</t>
  </si>
  <si>
    <t>11/08/2016 - חני : רועי- נורית לרועי - רק מחר יהיו תשלומים.מחר אשלח לך מייל
15/08/2016 - חני : רועי - מחר יביא את התשלומים
16/08/2016 - חני : רועי-נורית מנהלת החשבונות בחופש עד שבוע הבא והצקים אצלה ניסיתי לבדוק במשרד שלה לא מצאתי אני אעבור לקחת בשבוע הבא</t>
  </si>
  <si>
    <t>מעמ</t>
  </si>
  <si>
    <t>אגרוטופ בעמ</t>
  </si>
  <si>
    <t>23/11/2015 - אורטל : רועי-הנספח לא נשלח .הוצאנו לו סיכום פגישה שמעודכן בסם
09/08/2016 - חני : הגיע מכתב סיום התקשרות הועבר לכולם
11/08/2016 - חני : רועי-טופל 
שוחחתי עם רון בן חיים המנכל  יש לנו פגישה בסוף החודש 31.8אעדכן אחריה</t>
  </si>
  <si>
    <t>אסותא מרכזים רפואיים בעמ</t>
  </si>
  <si>
    <t>15/08/2016 - חני : ייעוץ חודשי - העברות בנקאיות לשלוח חן עסקה תמיד לאורנה ואנגליקה לאישור ותשלום
15/08/2016 - חני : התשלום אושר- אנגלינקה - התשלום עבר היום 15.8 נראה מחר
16/08/2016 - חני : שולם</t>
  </si>
  <si>
    <t>צוות 3 ניהול והשקעות 1997 בעמ</t>
  </si>
  <si>
    <t>08/08/2016 - חני : יקי-אני מבקש לשבת אתכם על תיקון החשבונית 37404 של צוות שלוש בנושא הצמיגים - אני לא רואה לנכון לבטל את הזיכו
11/08/2016 - חני : יקי-סוכם שהנושא יידון אצל אבי לא מחוק את החוב עד אז בבקשה
15/08/2016 - חני : רועי מתקן את החן נמסרה לסבב לאישור</t>
  </si>
  <si>
    <t xml:space="preserve"> צמיגים - רועי לא רוצה לגבות</t>
  </si>
  <si>
    <t>עיריית בת ים</t>
  </si>
  <si>
    <t>26/07/2016 - חני : גולי- חן יולי אצלה לחודש הבא לתשלום לוודא העברה חודש הבא
04/08/2016 - חני : יקי- בספטמבר תגבה חשבונית הבונוס שרועי צריך לתקן
15/08/2016 - חני : התשלום אושר - עדי - העברה בנקאית 24.8</t>
  </si>
  <si>
    <t xml:space="preserve"> חן בונוס
שיניתי את האשראי ל- 60 </t>
  </si>
  <si>
    <t>גולדשטיין שרותי תברואה בעמ</t>
  </si>
  <si>
    <t>25/07/2016 - חני :  ייעוץ חדושי נובמבר2015 עד מרץ 2017 - חודש חינם אפריל 2015</t>
  </si>
  <si>
    <t>קינג מיסבי מנוע (יצור ושווק)בעמ</t>
  </si>
  <si>
    <t>07/03/2016 - אורטל : יקי-ראה את סיכום הפגישה שנערך עם הלקוח ביולי 15 ביחד עם אבי 
יש תשלום עד חודש אפריל כולל נקודת הבדיקה תהיה רק בתום 24 חודשים קרי לא לפני 31.08.16 
מחודש מאי ועד אוגוסט כולל יורד מיעדי הגביה של הצוות 
בתנאי שנעמוד בהסכם יושלם התשלום כפי שסיכמנו עמו וייתן גם צקים קדימה לשנה הנותרת עד תום ההסכם
20/03/2016 - אורטל : עד ה1.9 אין גביה -ר סיכום אבי ויורם שמקושר
23/06/2016 - חני : 1.9 נקודת בקורת לבדיקת עמידה בחסכון  כרגע אין גביה</t>
  </si>
  <si>
    <t>עובדים ללא תשלום</t>
  </si>
  <si>
    <t>שלמה זבידה אחזקות בעמ</t>
  </si>
  <si>
    <t>04/08/2016 - חני : רועי- האם מסרת את החן ב27.7 ומה קורה לגבי הוצאת חן מס מראש נא עדכונך בדחיפות
11/08/2016 - חני : רועי-נמסרה תדאגי לגביה
16/08/2016 - חני : רונית- מבקשת להתקשר מחר</t>
  </si>
  <si>
    <t>ניצנים סוכנויות לביטוח בעמ</t>
  </si>
  <si>
    <t>10/08/2016 - חני : רועי-לידיעה ללקוח חודש חינם באוגוסט 
לאחר שיחה שלו עם אבי סיכמנו לקבל החלטה בשבוע הבא על המשך הפעילות
15/08/2016 - חני : רועי- עדכונך מה ההחלטה עם אבי
16/08/2016 - חני : רועי-אין עדכון עד שאבי לא חוזר מחול וגם ככה יש גביה לאוגוסט</t>
  </si>
  <si>
    <t>אוגוסט חינם</t>
  </si>
  <si>
    <t>המסלול האקדמי המכללה למינהל מיסודה של הסתדרות הפקידים בעמ</t>
  </si>
  <si>
    <t>15/08/2016 - חני : ייעוץ חודשי- שיקים יוני 2015 עד אפריל 2017
15/08/2016 - חני : סיכום אבי מול אסתי - בהמשך לשיחות בינינו  ובינך לבין מנכל המסלול האקדמי המכללה למנהל  (להלן המסלול האקדמי ואו הלקוח)  רני יעקובי וההבנות אליהם הגעתם להלן הסיכום בין המסלול האקדמי  לבין פתרונות אפקטיביים בעמ לסיום ההסכם וכנספח להסכם שנחתם ביום 26.5.15: 
על סמך החיסכון שבוצע עד כה  תקבל חברת פתרונות אפקטיביים בעמ את יתרת התשלומים השוטפים המשלימה ל- 18 חודש.ובנוסף 6 חודשים שוטפים נוספים.במקביל תמשיך חברת פתרונות אפקטיביים בעמ לתת שירותים בבחינת נושא הניקיון במכללה בלבד וזאת ללא כל תמורה נוספת גם באם או באשר יימצא חיסכון נוסף בתחום הניקיון.התמורה הכוללת מתחילת ההתקשרות לסופה תסתכם ל- 24 שקים של 15500 אלף ₪ לחודש בתוספת מעמ (ובניכוי 5% ההנחה שניתנה על 18 השקים שניתנו מראש)  ללא כל בונוס נוסף או כל תמורה נוספת.
15/08/2016 - חני : השקים הגיעו ועודכנו בסם - שולמו כל התשלומים 24 תשלומים</t>
  </si>
  <si>
    <t>ביפר תקשורת ישראל בעמ</t>
  </si>
  <si>
    <t>11/08/2016 - חני : ייעוץ חודשי - שיקים יוני 2015 עד נובמבר 2016 כנגד שיק בטחון
27/06/2015 - חני : ללא ניהול חוזים</t>
  </si>
  <si>
    <t>המכללה האקדמית ספיר (ער)</t>
  </si>
  <si>
    <t>21/05/2016 - חני : ייעוץ חודשי - כולל ניהול חוזים - הוראת קבע
14/06/2016 - חני : התשלום אושר
13/07/2016 - חני : התשלום אושר</t>
  </si>
  <si>
    <t>שיניתי לשוטף 60</t>
  </si>
  <si>
    <t>תפוז כתום שווק אופנה</t>
  </si>
  <si>
    <t>15/08/2016 - חני : מה התאריך לפגישה
15/08/2016 - חני : רועי-אין תאריך אבי בקש מנאווה לתאם לו עד סוף החודש תתעדכני מולה
15/08/2016 - חני : חני הודיעה לרועי שיתעדכן מול נאוה ויודיע לגבי התאריך</t>
  </si>
  <si>
    <t>בר - נש שירותי כח אדם בנגב בעמ</t>
  </si>
  <si>
    <t>11/08/2016 - חני : מה נסגר בפגישה
15/08/2016 - חני : רועי-לא נסגר  רוני ישב בשוטף מול אבי ויגבש הצעה להמשך ההתקשרות
15/08/2016 - חני : רועי תתעדכן מול רוני מה ההחלטה ותודיע לי</t>
  </si>
  <si>
    <t>סינרגי כבלים בעמ</t>
  </si>
  <si>
    <t>08/08/2016 - חני : 21/11/2015 - חני :  ייעוץ חודשי נובמבר 2015 עד אפריל 2017  פלוס  שיק בטחון</t>
  </si>
  <si>
    <t>מטיילי ירון בר בעמ</t>
  </si>
  <si>
    <t>01/12/2015 - חני :  ייעוץ חודשי - שיקים נובמבר 2015 עד אוקטובר 2016 שוטף 90
10/08/2016 - חני : להוציא חן עתידית</t>
  </si>
  <si>
    <t>Cellebrite Mobile Synchronization Ltd</t>
  </si>
  <si>
    <t>11/08/2016 - חני :  ייעוץ חודשי כנגד תשלומי מסב - להעביר לאורית ואסנת במייל</t>
  </si>
  <si>
    <t>הום סנטר (עשה זאת בעצמך) בעמ</t>
  </si>
  <si>
    <t>20/06/2016 - חני : ייעוץ חודשי 18 שיקים ב6 תשלומים רבעוניים ינואר 2016 עד יוני 2017 כנגד ערבות בנקאית</t>
  </si>
  <si>
    <t>רפי את רפי בעמ</t>
  </si>
  <si>
    <t>03/03/2016 - אורטל : ייעוץ חודשי שיקים מפברואר 2016 עד יולי 2017 כנגד ערבות בנקאית</t>
  </si>
  <si>
    <t>מזוז אליהו ובנו</t>
  </si>
  <si>
    <t>06/07/2016 - חני : שיקים מאי 2016 עד אוקטובר 2017 - ערבות בנקאית עס 153000 ליום 30.9.17
06/07/2016 - חני : התשלום אושר ושולם
06/07/2016 - חני : ללקוח יש פריומיום ללא חיוב</t>
  </si>
  <si>
    <t>ALUMCON C.L LTD</t>
  </si>
  <si>
    <t>22/06/2016 - חני : ייעוץ חודשי שיקים ממאי 2016 עד אוקטובר 2017 כנגד ערבות בנקאית עד ליום 9.11.17 - נספח א  נמסר ללקוח
25/07/2016 - חני : גלי - יוסי הודיע על סיום פרימיום גלי תדבר במידה ויהיה שינוי תעדכן בינתיים נסגר ההסכם 20.7.16</t>
  </si>
  <si>
    <t>יניב מאבטחים בעמ</t>
  </si>
  <si>
    <t>25/06/2016 - חני : ייעוץ חודשי שיקים מיולי 2016 עד דצמבר 2017 כנגד ערבות בנקאית עס 180000 שח   עד ליום 9.11.17 - נספח א נוסח לקוח נמסר ללקוח
28/06/2016 - חני : הערה חשובה מיקי בתאריך 10.10.17 - חודש לפני מועד פקידעת הערבות יש לקיים פגישה דחופה עם הלקוחה על הייומים למנוע חילוט ערבות                בהמשך לסיכום יקי מול ורד באישור אבי הוסכם כי ההסכם למרות שנחתם ב9.5.16  יחל בפועל ב19.6.19</t>
  </si>
  <si>
    <t>י.ג. ביגוד בעמ מרכז הלבשה</t>
  </si>
  <si>
    <t>10/08/2016 - חני : נשלח מייל לאיליה מה קורה עם שאר השקים
14/08/2016 - חני : איליה-חני שלום
דיברתי עם הלקוח. הוא מבקש פגישה לפני שמעביר את שאר השקים.
אני קובע אתו פגישה כדי להבין על מה מדובר ולנסות לקבל את השקים. במקביל חן שלחה לו מייל המרכז את כל התהליכים וחסכונות שהושגו עד כה.
ברגע שאקבע את הפגישה אשלח לך זימון.
14/08/2016 - חני : נקבעה פגישה 6.9</t>
  </si>
  <si>
    <t>סי. אם קומפוזיט מטיריאלס בעמ</t>
  </si>
  <si>
    <t>28/07/2016 - חני : אסף מביא יום ראשון את השיקים
31/07/2016 - חני : אסף לא הביא- יום שלישי יביא איליה יחשב 1.8 באישור נתן
02/08/2016 - חני : הגיעו 5 שיקים יולי עד נובמבר - תבצע השלמה לאחר שיחליטו באם עוברים בנק או לא</t>
  </si>
  <si>
    <t>סיכום לצוות אודם</t>
  </si>
  <si>
    <t>אלמוג</t>
  </si>
  <si>
    <t>קרית הישיבה בית אל</t>
  </si>
  <si>
    <t>19/07/2016 - חני : ייעוץ חודשי - 18 שיקים יולי 016 עד דצמבר 2017</t>
  </si>
  <si>
    <t>בית לפליטות</t>
  </si>
  <si>
    <t>14/07/2016 - חני : נשלח לבנק שינוי בערבות
24/07/2016 - חני : הארכת הערבות מחר צבי ימסור
04/08/2016 - חני : נמסרה הארכת הערבות</t>
  </si>
  <si>
    <t>איי פי סי ירושלים בעמ</t>
  </si>
  <si>
    <t>15/08/2016 - חני : ייעוץ חודשי - שיקים יולי 2016 עד דצמבר 2017 כנגד ערבות בנקאית עס 180000 שח ליום 31.1.18  פלוס  ניהול חוזים ללא תשלום
15/08/2016 - חני : צבי-הבאתי צקים. הצק של אוקטובר לא נמסר מכיוון שהיתה חסרה בו חתימה. נאסוף אותו השבוע
16/08/2016 - חני : מעיין - נאור מחר אוסף את השיק</t>
  </si>
  <si>
    <t>יוני - יולי</t>
  </si>
  <si>
    <t>מ.ש. אלומיניום בעמ</t>
  </si>
  <si>
    <t>31/07/2016 - חני : ייעוץ חודשי - שיקים יולי 2016 עד דצמבר 2017 כנגד ערבות בנקאית עס 153000 שח ליום 5.1.18</t>
  </si>
  <si>
    <t>בני יעקב מלאייב למסחר בעמ</t>
  </si>
  <si>
    <t>14/08/2016 - חני : צבי- עדכון מחר מנתן
15/08/2016 - חני : צבי-עדיין לא מאושר עי עוד של הלקוח
17/08/2016 - חני : נתן - העבירו שוב נספח ללקוח לאישור ממתינים</t>
  </si>
  <si>
    <t>סנפיר יציקות אלומיניום בעמ</t>
  </si>
  <si>
    <t>29/06/2016 - חני :  ייעוץ חודשי - 18 שיקים יוני 2016 עד נובמבר 2017</t>
  </si>
  <si>
    <t>אורות ערכים תורה ומסורת (ער)</t>
  </si>
  <si>
    <t>05/06/2016 - חני :  ייעוץ חודשי שיקים ממרץ 2016 עד אוגוסט 2017 כנגד ערבות בנקאית</t>
  </si>
  <si>
    <t>אור שלום למען ילדים ונוער בסיכון (חלצ)</t>
  </si>
  <si>
    <t>24/04/2016 - אורטל : 20/03/2016 - אורטל : ייעוץ חודשי שיקים מאפריל 2016 עד מרץ 2017</t>
  </si>
  <si>
    <t>היי - טק מכניקה בעמ</t>
  </si>
  <si>
    <t>31/01/16 - אורטל : 13/01/16 - אורטל : ייעוץ חודשי 18 שיקים כנגד ערבות בנקאית ינואר 2016 עד יוני 2017</t>
  </si>
  <si>
    <t>ידידים בישראל של נפש בנפש (ער)</t>
  </si>
  <si>
    <t>07/07/2016 - חני : יעוץ חודשי  פלוס  ניהול חוזים -העברות בנקאיות - להעביר חן עסקה סימה הנהח
07/07/2016 - חני : התשלום אושר ושולם
04/08/2016 - חני : התשלום אושר ושולם</t>
  </si>
  <si>
    <t>טובול חומרי בנין (1990) בעמ</t>
  </si>
  <si>
    <t>13/06/2016 - חני : ערבות היא לתאריך 31.3.18 אבל יכול לפדות אותה בכל רגע מ1.9.16 ערבות בנוסח ישן
28/06/2016 - חני : לשנות את המדד ב1.9.16
03/07/2016 - חני : עקב חילופי אישיים בטובות ההסכם התעכב להלן השינויים .
1.	עלות – ירדה ל 6000 ₪ במקום 10000 ₪ 
2.	ערבות בנקאית 50%
3.	תחילת עבודה 1.9.16
4.	איש הקשר – במקום עמיר שבתאי מונה למנהל הכספים – שאול ( צבי אתם מכירים אותו )
5.	הלקוח העביר כבר תשלומים
בכל מקרה לפני יצירת קשר עם הלקוח – נא לעדכן אותי</t>
  </si>
  <si>
    <t>מצות יהודה משה לודמיר ובניו בעמ</t>
  </si>
  <si>
    <t>30/03/2016 - אורטל : 04/01/16 - אורטל : ייעוץ חודשי ינואר 2016 עד דצמבר 2016 שיקים כנגד ערבות בנקאית</t>
  </si>
  <si>
    <t>קפה יוסף רימון בעמ</t>
  </si>
  <si>
    <t>03/03/2016 - אורטל : ייעוץ חודשי שיקים מפברואר 2016 עד ינואר 2017 כנגד ערבות בנקאית</t>
  </si>
  <si>
    <t>סופר דיל מוצרי מזון (94) בעמ</t>
  </si>
  <si>
    <t>24/12/15 - חני : 8.12.15 - אורטל : ייעוץ חודשי מדצבר 2015 עד מאי 2017 כנגד ערבות בנקאית
24/12/15 - חני : אורטל לוודא קישור בסם של מכתב קבלת ערבות לא מקושר
17/01/2016 - אורטל : קושר</t>
  </si>
  <si>
    <t>שיא פרוייקטים בעמ</t>
  </si>
  <si>
    <t>24/12/15 - חני :  ייעוץ חודשי - שיקים דצמבר 2015 עד מאי 2017 כנגד שיק בטחון</t>
  </si>
  <si>
    <t>מרכז מעשה</t>
  </si>
  <si>
    <t>05/05/2016 - אורטל : עודכנה נקודת הביקורת לשנה לתאריך 20/10/16
ההסכם נשאר לשלוש שנים והחיסכון גם לשלוש שנים
10/08/2016 - חני : להוציא חן עתידית</t>
  </si>
  <si>
    <t>ישיבת אש התורה</t>
  </si>
  <si>
    <t>14/08/2016 - חני : צבי-שוחחתי עם גיימי. יכין את הצקים- ביקש לתזכר אותו במייל. נשלח מייל. למעקב.
14/08/2016 - חני : צבי-שוחחתי עם גיימי. יכין את הצקים- ביקש לתזכר אותו במייל. נשלח מייל. למעקב.
18/08/2016 - חני : מעיין-בטיפול נאור בשבוע הבא אולי יחזרו מחופש עד אז</t>
  </si>
  <si>
    <t>מכללה ירושלים (ער)</t>
  </si>
  <si>
    <t>08/08/2016 - חני : צבי קיבל מכתב בטול ערבות מחר אצל הלקוח
14/08/2016 - חני : צבי-נכון לשבוע שעבר עדיין לא אושר עי הרב. נבדוק השבוע.
18/08/2016 - חני : מעיין-בטיפול נאור בשבוע הבא אולי יחזרו מחופש עד אז</t>
  </si>
  <si>
    <t>מוסדות ויזניץ בארץ הקודש</t>
  </si>
  <si>
    <t>16/02/2016 - חני : ייעוץ חודשי - יולי 2015 עד דצמבר 2016  פלוס  ערבות בנקאית עס 106875 שח ליום 25.12.16   פלוס  ניהול חוזים
29/08/2015 - חני : נספח א לא נמסר ללקוח</t>
  </si>
  <si>
    <t>ישרלייזר רעים 2000 אגודה חקלאית בעמ</t>
  </si>
  <si>
    <t>25/08/2015 - חני : נספח א לוודא באם חתמוו
08/10/2015 - חני : בטיפול חני
04/11/2015 - חני : נספח א נשלח ללקוח חתום</t>
  </si>
  <si>
    <t>יפה נוף פלדהיים רשת חנויות ספרים בעמ</t>
  </si>
  <si>
    <t>23/08/2015 - חני :  ייעוץ חודשי - שיקים אוגוסט 2015 עד ינואר 2017 הנחה 5% עם ניהול חוזים</t>
  </si>
  <si>
    <t>ע.ר.ד הובלות דוד בעמ</t>
  </si>
  <si>
    <t>08/08/2016 - חני : צבי-כרגע נקבע ל-11.8
אני מקווה שנסגור את פרק הסלולאר בתחילת השבוע הבא
14/08/2016 - חני : צבי-בהמשך לפרזנטציה שנערכה- אני אשב על הנושא עם קובי ונגבש את השורה התחתונה של החשבונית
18/08/2016 - חני : מעיין-נערכה פגישה והצגנו את המצגת. צביקה בהתכתבויות עם הלקוח</t>
  </si>
  <si>
    <t>עיריית אופקים</t>
  </si>
  <si>
    <t>14/08/2016 - חני : צבי-התקיימה פגישה עם הגזבר ומנכל העירייה. מעוניינים לסיים את ההתקשרות. ממתינים לתשלום יולי ואוגוסט השבוע ואז יועבר למשפטי
15/08/2016 - חני : לברר מה עם 2 השיקים מול הנהח
16/08/2016 - חני : מעיין - יאיר ניתק את השיחה בחופש - ינסו ביום ראשון מול המזכירה יהודית</t>
  </si>
  <si>
    <t>מכללת בית רבקה</t>
  </si>
  <si>
    <t>08/08/2016 - חני : נאור ישלח זימון לפגישה
14/08/2016 - חני : צבי-הלקוח בחופש עד ראש חודש אלול- תתואם פגישה כשהו חוזר לעבודה.
15/08/2016 - חני : תחילת ספטמבר</t>
  </si>
  <si>
    <t>אמקול  בעמ</t>
  </si>
  <si>
    <t>04/08/2016 - חני : יקי מסר ללקוח כמה הצעות מחכה לתשובה בעוד שבוע
14/08/2016 - חני : צבי-גיל מנהל הכספים אמור להחזיר תשובה ליקי לגבי מספר הצעות שהועלו. אני עוקב אחר הנושא מול יקי.
16/08/2016 - חני : יקי-היום הוא רשם לי שבעוד יומיים מקווה לתת לי תשובה</t>
  </si>
  <si>
    <t xml:space="preserve"> בונוס
מחכה לתשובת הלקוח</t>
  </si>
  <si>
    <t>נאנאוניקס אימג'ינג בעמ</t>
  </si>
  <si>
    <t>15/08/2016 - חני : צבי-ראו התייחסותו של הלקוח...אשמח לתובנות או הצעות
15/08/2016 - חני : יקי-תביא אותו לפגישה אצלנו
17/08/2016 - חני : יקי-שוחחתי עם עופר אביטל  מנהל הרכש בהנחייתו של ערן
סוכם שבשבוע הבא הוא יעדכן אותי מתי נוכל להיפגש אצלנו או אצלם
טלפון של עופר – 054-4349424</t>
  </si>
  <si>
    <t>עיריית רהט</t>
  </si>
  <si>
    <t>10/08/2016 - חני : מעיין כבר לא עונה מחר תתקשר ותעדכן
11/08/2016 - חני : מעיין -שוחחתי עם סולימאן הבטיח שהתשלום של אוגוסט יעבור עם המסבים של ה 20 לחודש.
אני אעשה שיחה חוזרת ביום שלישי הבא לוודא זאת.
16/08/2016 - חני : מעיין לחכות עד 20.8 לראות שעבר נקווה שיכנס אם לא לשוחח שוב עם סולימאן</t>
  </si>
  <si>
    <t xml:space="preserve"> בונוס תשלום שני ישולם פברואר 2017+תשלום שלישי פברואר 2018
הלקוח לא משלם לפי 30 יום אשראי האם לדחות לו ל - 60</t>
  </si>
  <si>
    <t>אם החיטה בעמ</t>
  </si>
  <si>
    <t>28/02/16 - חני : ייעוץ חודשי שיקים מפברואר 2016 עד ינואר 2017</t>
  </si>
  <si>
    <t>קבוצת יבנה קבוצת הפועל המזרחי להתיישבות שיתופית בעמ</t>
  </si>
  <si>
    <t>06/07/2016 - חני : התשלום אושר
10/07/2016 - חני : שולם
08/08/2016 - חני : התשלום אושר ושולם</t>
  </si>
  <si>
    <t>שוקולד בר (מ.ב.) הרצליה בעמ</t>
  </si>
  <si>
    <t>15/08/2016 - חני : ייעוץ חודשי - כ.אשראי  פלוס  ניהול חוזים ללא תשלום
15/08/2016 - חני : התשלום אושר ושולם</t>
  </si>
  <si>
    <t>הקיבוץ הדתי אגודה שיתופית מרכזית בעמ</t>
  </si>
  <si>
    <t>24/12/15 - חני : ייעוץ חודשי ינואר 2016 עד דצמבר 2016 הנחה 5%  פלוס  חודש אחרון חינם בשל סוף שנה - כולל מערכת חוזים ללא חיוב
12/07/2016 - חני : יקי-את הבונוס לא נוציא החודש צבי יוציא את הבונוס בסוף ההסכם
אין צורך להוציא חשבונית בונוס</t>
  </si>
  <si>
    <t>בית יתומים ציון - בלומנטל</t>
  </si>
  <si>
    <t>14/08/2016 - חני : נשלח מייל לצבי לגבי תוכנית עבודה ליקי אמר שיקי לא בקש רק תאריך לפגישה חני בקשה לברר מול יקי
15/08/2016 - חני : צבי יארגן את החומר ליקי ויעדכנו
15/08/2016 - חני : צבי-ישלח ליקי סיכום של הפעילות בחודשיים מול הלקוח</t>
  </si>
  <si>
    <t>הלקוח לא רוצה להמשיך</t>
  </si>
  <si>
    <t>אלירם שיווק ושירותים בעמ</t>
  </si>
  <si>
    <t>18/07/2016 - חני : משימה עד 21.7
04/08/2016 - חני : יקי -אבי ביקש לא לשלוח מכתב תגובה כרגע ושרוני ידבר עם הלקוח ביום שלישי ויעדכן ואחרי זה תתקבל החלטה
14/08/2016 - חני : צבי-יועבר למשפטי. רוני מנסה לקיים עם הלקוח שיחה בנסיון אחרון לקדם משהו. תשובה עד יום ה</t>
  </si>
  <si>
    <t>הופך למשפטי</t>
  </si>
  <si>
    <t>חברת רמת תמיר בעמ</t>
  </si>
  <si>
    <t>09/07/2016 - חני : יקי-צבי יתאם לו ולי פגישה עם הלקוח על מנת להגיע פשרה
18/07/2016 - חני : נקבעה פגישה- התאריך לא מתאים ליקי. נצטרך לתאם מחדש.משימה עד 21.7
04/08/2016 - חני : צבי - פגישה 29.8</t>
  </si>
  <si>
    <t xml:space="preserve"> חן בונוס
הופך למשפטי
יש פגישה בסוף החודש</t>
  </si>
  <si>
    <t>א.ברזני הסעות בעמ</t>
  </si>
  <si>
    <t>04/08/2016 - חני : צבי צריך לשלוח סיכום
04/08/2016 - חני : יקי- צבי קיבל משימות יישום לביצוע
15/08/2016 - חני : שירלי-רוני אמר שאתעדכן מול צבי. צבי אמר לי כי הם לא הצליחו למנף את נושא הביטוח וגם לא הבנקים הלקוח לא משתף פעולה
כרגע הסיכוי האחרון שזה נושא של שכר שאלון מטפל צבי אמר שהוא יראה מה קורה בימים הקרובים בנושא הם מטפלים בזה כרגע.
אני שמה תזכורת לשבוע הבא להתעדכן מול אלון וצבי  ובהתאם לזה לתאם ישיבה דחופה לגבי הלקוח</t>
  </si>
  <si>
    <t>קיבוץ רוחמה</t>
  </si>
  <si>
    <t>18/07/2016 - חני : ב1.10.16 לוודא לגבי חן בונוס
18/07/2016 - חני : חני רשמה תזכורת ביומן ל1.10.16 לגבי חן בונוס
14/08/2016 - חני : צבי-בביקור בקיבוץ בשבוע שעבר נאסף חומר של פז- ננתח ונפיק משמעויות</t>
  </si>
  <si>
    <t xml:space="preserve"> בונוס- נדחה לחודש אוקטובר לגביה עד אז יבצעו יישומים באישור יקי 18.7.16</t>
  </si>
  <si>
    <t>עמותת גוונים לפיתוח החינוך הקהילה והסביבה</t>
  </si>
  <si>
    <t>15/05/2016 - אורטל : שולם גמח . אין גביה פתוחה מול הלקוח כרגע מטופל בשכר לכן לא נסגר
05/06/2016 - חני : יקי- הלקוח על הצוות בלי נוהל שירות התקבלו התשלומים
05/06/2016 - חני : שילם את כל ההסכם</t>
  </si>
  <si>
    <t>מועצה מקומית שגב שלום</t>
  </si>
  <si>
    <t>26/07/2016 - חני : בכל מקרה גם אם יאושר ישולם רק ב10.8
07/08/2016 - חני : צבי-המועצה יצאה לחופשה עד יום ב 17/8/16 נדבר עם חזרתנו לעבודה.
09/08/2016 - חני : חן 32939 דור אלון עס 1755 שח עדיין לא שולמה לדבר עם לילך ב17.8.16</t>
  </si>
  <si>
    <t xml:space="preserve"> זיכוי מדור אלון, תשלום בונוס -ישולם 1.5.17חלק שלוש מבונוס ראשון, תשלום בונוס -ישולם 1.5.17חלק שלוש מבונוס שני</t>
  </si>
  <si>
    <t>ישיבת הר עציון (ער) גוש עציון</t>
  </si>
  <si>
    <t>30/06/2016 - חני : ייעוץ חודשי - יול 2016 עד נובמבר 2017</t>
  </si>
  <si>
    <t>מרכז להכשרה מקצועית תיכונית ותורנית מיסודה של הסתדרות הנוער הדתי העובד בישראל</t>
  </si>
  <si>
    <t>16/06/2016 - חני : ייעוץ חודשי - שיקים נובמבר 2015 עד אפריל 2017
16/06/2016 - חני : ללקוח יצאה חן עסקה בשנת 2015 חן 5098 עס 137292 שח כולל מעמ - הלקוח שילם בדצמבר 2015 שיק אחד עס 7627 שח בעבור נובמבר 2015  -  יתרה 129665 - הלקוח שילם 136890 - 129659 - 17 שיקים שהיה צריך לשלם - נשארה יתרה בזכות של 7231 שח צוות וגביה לא מזוכים</t>
  </si>
  <si>
    <t>מרכז חינוכי הזית</t>
  </si>
  <si>
    <t>04/08/2016 - חני : יקי-הפך למשפטי בטיפול יקי עדיין לא שירלי
14/08/2016 - חני : צבי-הלקוח החזיר מכתב תשובה ודוחה את הטענות. בהנחיית יקי נזמן אותו לפגישה
17/08/2016 - חני : יקי - מה עם הפגישה?</t>
  </si>
  <si>
    <t>אביזר סנטר סחר 2002 בעמ</t>
  </si>
  <si>
    <t>04/08/2016 - חני : נשלח מייל לצבי להעברת הנספח במיידי
08/08/2016 - חני : הלקוח עדיין לא חתם על הנספח בטיפול צבי מול הלקוח
14/08/2016 - חני : צבי-שוחחתי שבוע שעבר עם יוני. הוא יעביר את המסמך החתום אלינו עוד השבוע</t>
  </si>
  <si>
    <t>הקפאת ההסכם עד למרץ 2017</t>
  </si>
  <si>
    <t>פרוטרי שיווק בעמ</t>
  </si>
  <si>
    <t>09/08/2016 - חני : מה עם הפגישה ?
14/08/2016 - חני : צבי-אני ממתין שתהיה הסכמה על הסעיף האחרון לפני התיאום
17/08/2016 - חני : פגישה נדחתה ליום שלישי 30.8</t>
  </si>
  <si>
    <t xml:space="preserve"> חן בונוס</t>
  </si>
  <si>
    <t>הובלות עם שחר ח.מ. (1999) בעמ</t>
  </si>
  <si>
    <t>12/07/2016 - חני : נאוה-לידיעתכם – מאיר חוזר רק ב14.07 מחול.
החל מה-17.07 ניתן לתאם לא ניתן לקבוע מראש מועד צריך להמתין לו בכדי לראות שזה מסתדר לו ביומן.
יש לי תזכורת אעדכן.
18/07/2016 - חני : נקבעה פגישה לאבי וצבי ב8.8.16
24/07/2016 - חני : פגישה נדחתה ל22.8</t>
  </si>
  <si>
    <t>המועצה הדתית תא</t>
  </si>
  <si>
    <t>15/08/2016 - חני : יקי-דיברו איתי ואמרו לי לתאם לך פגישה הם רוצים את המנכל אמרתי להם שהם יפגשו איתי ואנחנו נקבע פגישה
15/08/2016 - חני : שירלי-רוני-להגיע להסגר עם הלקוח על תשלום שחסר לנו או על חידוש העבודה
15/08/2016 - חני : שירלי-יקי שלח מייל לצבי ורוני לתאם ישיבת הכנה ותיאמתי ולצבי להגיש חומר הכנה ליקי לכן כתבתי טופל. כי מתוך ישיבה זו תיקבע פגישה עם הלקוח
יקי- אתה כבר יכול לקבוע את הפגישה שלך עם הלקוח לכיון תחילת ספטמבר
כי הישיבת הכנה שלכם ב30.8</t>
  </si>
  <si>
    <t xml:space="preserve"> בונוס
הופך למשפטי</t>
  </si>
  <si>
    <t>אשדוד סחר עץ בעמ</t>
  </si>
  <si>
    <t>כן</t>
  </si>
  <si>
    <t>26/07/2016 - חני : רועי-אין בעיה נכין את החומר אפילו לפני המועד שנתת 
אני מבחינתי אמשיך לנסות להגיע לפשרה עם בני ( כמו שסיכמנו)
07/08/2016 - חני : יקי- מעביר למשפטי
17/08/2016 - חני : 		16.8.16 החזרת שיק עס 7670 שח כולל מעמ סיבת החזרה: נ.ה.ב - נתקבלה הוראת ביטול</t>
  </si>
  <si>
    <t xml:space="preserve"> בונוס תקופתי, שיק 5017808 - חזר ה.ביטול, שיק 5017809 - חזר ה.ביטול, לדי-17/04/2016	החזרת שיק 	  5017810	-  חזר שיק עס 	7,670.00&amp;#x0D;
סיבת החזרה: נ.ה.ב - נתקבלה הוראת ביטול  , שיק חזר 5017812 - ה.ביטול, שיק חזר 5017813 - ה.ביטול</t>
  </si>
  <si>
    <t>כנס אינטרנשיונל אירגון קונגרסים בעמ</t>
  </si>
  <si>
    <t>04/08/2016 - חני : ייעוץ חודשי - לשלוח חן עסקה למירה
03/01/16 - אורטל : תשלום 1 לחודש -הלקוחה הנל מעבירה כל ראשון לחודש באישור נתן התשלומים מחוייבים לפי חודש נוכחי לא אחורה
09/08/2016 - חני : שי שלח מייל ב21.7 על סיום התקשרות לצבי - צבי צריך לקבוע פגישה נשלח מייל לצבי מה קורה עם הפגישה</t>
  </si>
  <si>
    <t>ראבד מגריזו בנקל ושות עורכי דין ונוטריונים</t>
  </si>
  <si>
    <t>28/07/2015 - חני : 21/06/15 - חני : ייעוץ חודשי - 18 שיקים יוני 2015 עד נובמבר2016</t>
  </si>
  <si>
    <t>הסוכנות היהודית לארץ ישראל</t>
  </si>
  <si>
    <t>ריינהולד כהן ושותפיו עורכי פטנטים</t>
  </si>
  <si>
    <t>14/08/2016 - חני : חן 1111-603 עס 117  פלוס חן 1111-615 עס 214 שח לשלוח ליובל לתשלום
16/08/2016 - חני : חן 1111-603 עס 117  פלוס חן 1111-615 עס 214 שח נשלחו ליובל לתשלום
16/08/2016 - חני : יובל -חני הייקיבלתי את המייל ואטפל בחשבונות לתשלום .
לגבי הצק – בואי נמתין עוד קצת . במידה ולא יגיע  נבטל את הצק ונוציא חדש .
יובל</t>
  </si>
  <si>
    <t>החוויה הישראלית שירותי תיירות חינוכית בעמ</t>
  </si>
  <si>
    <t>04/06/2016 - חני : כ.אשראי
04/06/2016 - חני : שולמו שיקים הנחה 5% - ינואר 2015 עד דצמבר 2016 - במקום כ.אשראי</t>
  </si>
  <si>
    <t>ימית א. בטחון (1998) בעמ</t>
  </si>
  <si>
    <t>06/08/14 - חני : ייעוץ חודשי - ה.קבע
14/06/2016 - חני : התשלום אושר
13/07/2016 - חני : התשלום אושר</t>
  </si>
  <si>
    <t>אירוקה אינטרנשיונל בעמ</t>
  </si>
  <si>
    <t>09/08/2016 - חני : פגישה 14.8
15/08/2016 - חני : נשלח מייל לרוני מה נגמר בפגישה
15/08/2016 - חני : רוני- 6 שיקים יהיו בתחילת ספטמבר</t>
  </si>
  <si>
    <t>רוני צריך להביא צ'קים</t>
  </si>
  <si>
    <t>אסטרונאוטיקס ק.א בעמ</t>
  </si>
  <si>
    <t>10/08/2016 - חני : חן סים 570 פלוס 582 פלוס 594 נשלחו במייל למאיר וחדוה לתשלום ממתינה לתשובה
15/08/2016 - חני : מאיר בחופש להתקשר מחר שוב לחדוה
16/08/2016 - חני : חדוה - תשתדל לשלם עד סוף החודש אוספת את החן</t>
  </si>
  <si>
    <t>אחזקות עין הנציב</t>
  </si>
  <si>
    <t>14/07/2016 - חני : ייעוץ חודשי ה.קבע  פלוס  ניהול חוזים - מפוצל קיבוץ ה.קבע - מפעל ה.בנקאית
14/07/2016 - חני : התשלום אושר</t>
  </si>
  <si>
    <t>א.ד. טכנולוגיות סינון בעמ</t>
  </si>
  <si>
    <t>18/07/2016 - חני : אבי ליקי -יקי תציע לו הפחתה משמעותית בייעוץ מסלול בקרה
18/07/2016 - חני : יקי-שוחחתי עם אלי:
הצעתי לו חוזה בקרה כולל ליווי בשכר וכולל המלצות לחיסכון שהוא יישם אם ירצה ב – 4000 ₪ בלי התחייבות של 170% ובלי בונוס
מחכה לתשובתו
14/08/2016 - חני : צבי-מכינים חומר</t>
  </si>
  <si>
    <t>אקרם סביתאני ובניו בעמ</t>
  </si>
  <si>
    <t>15/08/2016 - חני :  ייעוץ חודשי - שיקים אפריל 2015 עד מרץ 2017 - ללא מערכת חוזים
חן סים הלקוח משלם כ.אשראי - סים 18 הוחזר 
25/07/2016 - חני : חן 1111-596 לתשלום 10.8 שולם 
14/08/2016 - חני : חן 1111-618 עס 1047 שח לתשלום 10.9</t>
  </si>
  <si>
    <t>ANAVID -insulation production  Kriat Anavim</t>
  </si>
  <si>
    <t>01/06/2016 - חני : שיקים שולמו עד אוגוסט 2016 - מספטמבר 2016 עד ינואר 2017 - 5 חודשים חינם סיכום עם הלקוח שילם חן בונוס שעודכנה מבחינת התשלום גדל</t>
  </si>
  <si>
    <t>עיריית מעלה אדומים</t>
  </si>
  <si>
    <t>פרוייקטלי</t>
  </si>
  <si>
    <t>04/08/2016 - חני : צבי - נשלח מייל מהאם המכרז נסגר ואפשר לגבות
08/08/2016 - חני : צבי-יצא כנראה החודש. תזכרתי אותם מה קורה עם זה... ברגע שיענו- אעדכן אותך.
14/08/2016 - חני : צבי-העירייה בחופשה מרוכזת עד ה- 22 לחודש. המכרז יצא כנראה רק בספטמבר</t>
  </si>
  <si>
    <t>עמיתי מלון הרצל ירושלים שותפות מוגבלת ירושלים</t>
  </si>
  <si>
    <t>27/03/2016 - אורטל : יעוץ חודשי  ממרץ 2016 עד אוגוסט 2017 שולם בכרטיס אשראי בתשלום אחד כנגד ערבות בנקאית</t>
  </si>
  <si>
    <t>מועצה אזורית מטה בנימין</t>
  </si>
  <si>
    <t>09/08/2016 - חני : צבי-רוני שלום
נפגשתי היום עם ישראל הגזבר החדש של המועצה. הבהיר באופן חד משמעי כי הפוקוס הניהולי שלו הוא על למידת החומר ושינויים אירגוניים שהוא מבצע וכי הפוקוס שלו הוא על הגדלת ההכנסות-  אין לו כרגע יכולת ומשאבים ניהוליים לעקוב אחר פרוייקט כזה. היציע לשוחח עוד חצי שנה. שמתי לעצמי בתור משימה לתחילת פברואר.
במאמר מוסגר- אליעזר מנהל הרכש הפתיע אותי ונכח בישיבה למרות שלא הזכרתי את זה בכלל בתיאום הפגישה... נראה לי שכל עוד הוא שם יהיה לנו קשה לחדש פעילות...
09/08/2016 - חני : הועבר לידיעת יקי ואבי
14/08/2016 - חני : צבי-הייתי שם בפגישה- לא יחדשו בחצי שנה הקרובה.</t>
  </si>
  <si>
    <t>מנסים לחדש פעילות</t>
  </si>
  <si>
    <t>תאת טכנולוגיות בעמ</t>
  </si>
  <si>
    <t>04/08/2016 - חני : נשלח מייל לצבי מה עם הפגישה עם הלית
08/08/2016 - חני : צבי-פגישה של רוני ויעל עם הלקוח ב- 17 לחודש.
הם יעדכנו אותנו בהתפתחויות אחרי הפגישה...
17/08/2016 - חני : נשלח מייל ליעל ורוני לקבל עדכון לגבי הפגישה שהיתה</t>
  </si>
  <si>
    <t>סיכום לצוות אלמוג</t>
  </si>
  <si>
    <t>ברקת</t>
  </si>
  <si>
    <t>בריל תעשיות נעלים בעמ</t>
  </si>
  <si>
    <t>20/04/2016 - אורטל : ייעוץ חודשי - שיקים מאי 2016 עד אפריל 2017 ללא מערכת חוזים
20/04/2016 - אורטל : לבדוק לגבי הבונוס שיקי ונתן מאשרים לדחות עקב ההקדמת תשלומים
02/05/2016 - אורטל : חן בונוס בוטלה עברה סבב חתימות אופסה בסטטוס</t>
  </si>
  <si>
    <t>קונברגיס פתרונות בעמ</t>
  </si>
  <si>
    <t>10/07/2016 - חני : מיכל-שוחחתי עם ניצן היו שינויים והם נרכשו  עי חברה אמריקאית אחרת
השם של החברה שונה ל netcrackerתיאמנו פגישה ל 12/7
נראה מה תניבאעדכן
13/07/2016 - חני : נשלח מייל למיכל לעדכון
13/07/2016 - חני : מיכל-נפגשתי עם ניצן מנהל התפעול החברה נרכשה עי חברת netcracker חברה בינלאומית.יושבת בכמה מקומות בעולם בארץ יש סוג של מנכלית שמנהלת את הפעילות בארץ 70 עובדים כל השנים שהיו לקוח שלנו עבדו כבסיס הצלחה  עברנו על ההוצאות סלולאר וליסינג לא רלוונטי
על פניו חברת הייטק קטנה סוכם שאשלח לו את רשימת הנושאים שאנו מטפלים
עם הסכם ריטיינר לדוגמא יש לקחת בחשבון שתהליך כזה צריך לעלות לבורד ברוסיה.אעדכן אם תהיה התקדמות</t>
  </si>
  <si>
    <t>הוניגמן ובניו בעמ</t>
  </si>
  <si>
    <t>31/05/2016 - חני : דיאנה - השיק מוכן שולחת צלום
01/06/2016 - חני : הגיע שיק צילום מספר 97428 - לוודא שיק מקור הגעה עס 682.16 שח
16/06/2016 - חני : הגיע שיק מקור 97428</t>
  </si>
  <si>
    <t>יעד פרזול (1984) בעמ</t>
  </si>
  <si>
    <t>30/12/15 - חני : ייעוץ חודשי שיקים ינואר 2016 עד דצמבר 2016 עם ניהול חוזים
30/12/15 - חני : חני : יקי-יעד פרזול תוקן ל - 36 יש לשים לב שיש נקודת ביקורת אחרי שנה ואחרי זה יש לעדכן נקודת ביקורת לאחר שנתיים וזה סיום החוזה</t>
  </si>
  <si>
    <t>עמל מעבר ועמל בעמ</t>
  </si>
  <si>
    <t>08/08/2016 - חני : נשלחה חן עסקה לגלית לאישור
09/08/2016 - חני : התשלום אושר
11/08/2016 - חני : שולם</t>
  </si>
  <si>
    <t>המשביר לצרכן בתי כלבו בעמ</t>
  </si>
  <si>
    <t>25/07/2016 - חני : מיכל-היא בחול חוזרת בראשון הבא צריכה לחזור אליי בנוגע לבונוס
כרגע לא מעוניינים להמשיך לעבוד
07/08/2016 - חני : מיכל-לידיעתכם הודעה על סיום ההסכם מהמשביר. (שמור בתיקייה)אשב על כך עם אבי ואעדכן
11/08/2016 - חני : מיכל-כרגע ניצלו את נקודת היציאה מההסכם. לאבי ולי תואמה פגישה לדון על הבונוס ב 1/9</t>
  </si>
  <si>
    <t>ר.ג.א. שרותים ונקיון (ישראל) 1987 בעמ</t>
  </si>
  <si>
    <t>05/06/2016 - חני : ייעוץת חודשי שיקים ממרץ 2016 עד פברואר 2017 כנגד ערבות בנקאית</t>
  </si>
  <si>
    <t>ל.מ. עולם של כח אדם בעמ</t>
  </si>
  <si>
    <t>08/05/2016 - אורטל : ייעוץ חודשי שיקים עד אפריל 2017</t>
  </si>
  <si>
    <t>דנציגר-משק פרחים דן</t>
  </si>
  <si>
    <t>10/08/2016 - חני : אתי-נשלחה חן עסקה לתשלום ממתינה לתשובה
11/08/2016 - חני : חן 1111-610 סים עס 405 ישולם ה.קבע 18.8
16/08/2016 - חני : אסתי - שיק נשלח בדאר</t>
  </si>
  <si>
    <t>גומי תל-אביב בעמ</t>
  </si>
  <si>
    <t>28/02/16 - חני :  ייעוץ חודשי שיקים מפברואר 2016 עד ינואר 2017</t>
  </si>
  <si>
    <t>עיתון ישראל היום בעמ</t>
  </si>
  <si>
    <t>22/02/16 - אורטל : יקי- רוני מסר כי אין חשש מאחר ויש ישום גדול בסלולאר
23/06/2016 - חני : לשים לב ערבות מסתיימת באוקטובר 2016
25/06/2016 - חני : יניב-אנו רחוקים מההתחייבות ולכן אין מה למשוך ערבות</t>
  </si>
  <si>
    <t>אופיר טורס בעמ</t>
  </si>
  <si>
    <t>21/10/2015 - חני :  ייעוץ חודשי - 18 שיקים נובמבר 2015 עד אפריל 2017</t>
  </si>
  <si>
    <t>עמותת אתגרים</t>
  </si>
  <si>
    <t>07/08/2016 - חני : נאוה - מתאמת פגישה לאבי - מעדכנת את חני ב21.8
08/08/2016 - חני : פגישה אבי עם הלקוח 18.8
17/08/2016 - חני : פגישה נדחתה ל31.8</t>
  </si>
  <si>
    <t>ORACLE ISRAEL LIMITED</t>
  </si>
  <si>
    <t>07/08/2016 - חני : מיכל לטיפול בחידוש ההסכם
15/08/2016 - חני : מיכל - עדכונך לחידוש ההסכם מה התקדם?
16/08/2016 - חני : מיכל - לא יהיה חידוש הסכם - הועבר לידיעת המנהלים</t>
  </si>
  <si>
    <t>א.א.ספנות ולוגיסטיקה בעמ</t>
  </si>
  <si>
    <t>04/07/2016 - חני : נשלח למיכל - האם לסגור את הלקוח או שאתה סוגר חוזה ייעוץ – נא תשובה מיידית
09/07/2016 - חני : יקי-ימשיך להיות לקוח רגיל ומיכל תשקיע בו בהתאם ליכולות שלה כרגע
10/07/2016 - חני : מיכל-מנסה להשיג  את ארז</t>
  </si>
  <si>
    <t>המרכז לטניס בישראל</t>
  </si>
  <si>
    <t>09/08/2016 - חני :  ייעוץ חודשי - אוקטובר 2015 עד מרץ 2017</t>
  </si>
  <si>
    <t xml:space="preserve"> כרטיסי אשראי</t>
  </si>
  <si>
    <t>בנק ירושלים בעמ</t>
  </si>
  <si>
    <t>12/06/2016 - חני : ערבות פג התוקף - בטיפול יקי תתי הרשאב לעורכי הדין להגיעה לפשרה
12/06/2016 - חני : הלקוח שלח דרישה ב6.1 לחלט את הערבות שהיתה לתאריך 15.1.16 - בינתיים פג התאריך ויקי נתן הרשאה לעוד להגיע לפשרה
06/08/2016 - חני : עבר למשפטי</t>
  </si>
  <si>
    <t xml:space="preserve"> שיק 107469 ליום 31.12.15 נמשך ממשמרת, שק 107470 ליום 31.1.16 נמשך ממשמרת</t>
  </si>
  <si>
    <t>גיטי גטאקסי סרוויסס ישראל בעמ</t>
  </si>
  <si>
    <t>11/08/2016 - חני : יקי-מחכים לתשובה מהם בימים הקרובים על האפשרויות
14/08/2016 - חני : רוני-יקי ואני שוחחנו עם סמנכל הכספים  אמור לתת לנו תשובה עד סוף השבוע
18/08/2016 - חני : יניב-עדין אין ללקוח תשובה על ההצעה של יקי ורוני .
ביקש שנדבר איתו ביום ראשון ב17:00</t>
  </si>
  <si>
    <t>לעומק התודעה בעמ</t>
  </si>
  <si>
    <t>10/08/2016 - חני : הגיע מכתב משפטי מעוד הועבר לכולם
11/08/2016 - חני : יקי בטיפול של אבי ומיכל</t>
  </si>
  <si>
    <t>רונופולידן בעמ</t>
  </si>
  <si>
    <t>16/08/2016 - חני : מילי-תבדוק לגבי השיק איילה יצאה לדבר איתה יותר מאוחר - יעקב בישיבה
16/08/2016 - חני : איילה שוב עונה שבודקת - נשלח מייל ליעקב שיאשר את התשלום ויתייחס
18/08/2016 - חני : מילי- איילה איננה ביום ראשון להתקשר שוב</t>
  </si>
  <si>
    <t>גורי עעע. בעמ</t>
  </si>
  <si>
    <t>04/07/2016 - חני : מיכל-אבי שוקל כיצד להיפרד מהלקוח. ההתקשרות הסתיימה.משימה עד 7.7.16
09/07/2016 - חני : יקי-לא עובד איתנו  לא נחשב ליעד – אבי מקפל את הלקוח
07/08/2016 - חני : יקי- אבי סגר את הלקוח תאורטית צריך לסגור מול הלקוח אישית בטיפולו יקי יעדכן להמשך</t>
  </si>
  <si>
    <t>PM(Partner Manufacturing)Ltd</t>
  </si>
  <si>
    <t>07/08/2016 - חני : מיכל צריכה לתת תאריך פגישה
08/08/2016 - חני : מיכל-תואמה פגישה ב 5/9
11/08/2016 - חני : מיכל -  תואמה פגישה ב5.9 לעבור על כל חישובי החיסכון היות ומדובר בפער מאוד גדול</t>
  </si>
  <si>
    <t>יש פגישה רק בספטמבר</t>
  </si>
  <si>
    <t>ספוט אופשן בעמ</t>
  </si>
  <si>
    <t>04/08/2016 - חני : יקי- הציע ללקוח פתרונות לא הסכים - אבי אמר - קח ממנו תשלום ותפרדו
07/08/2016 - חני : יקי- צריך לסגור מול הלקוח את התשלום לפחות 3000 שח בונוס ועוד תשלום חודשי אחד היום ידבר עם הלקוח יעדכן
10/08/2016 - חני : יקי-שוחחתי עם רון ונתתי לו הצעה ראשונית על בונוס של 3000  פלוס  6 תשלומים
הוא יחשוב על זה וייתן תשובה אחרי אוגוסט כי הוא יוצא לחופשה בחול</t>
  </si>
  <si>
    <t>בונוס, רק בספטמבר</t>
  </si>
  <si>
    <t>שידורי קשת בעמ</t>
  </si>
  <si>
    <t>08/08/2016 - חני : נירית -חשבון עסקה 5108 אושרה עי אורית תשולם ב- 15/8/16
08/08/2016 - חני : התשלום אושר
16/08/2016 - חני : שולם</t>
  </si>
  <si>
    <t>הכפר הירוק עש לוי אשכול בעמ</t>
  </si>
  <si>
    <t>25/06/2016 - חני : יקי-אם לא יענה לך עד לסוף החודש 
חני תחייבי פעמיים בחודש הבא
13/07/2016 - חני : התשלום אושר
19/07/2016 - חני : שולם ה.קבע 2 חיובים</t>
  </si>
  <si>
    <t>יש עוד 500 על ניהול חוזים</t>
  </si>
  <si>
    <t>ריוויזר טכנולוגיות בעמ</t>
  </si>
  <si>
    <t>09/07/2016 - חני : יקי-רוני ידבר עם הלקוח לגבי תשלום נוסף אחד ואם לא ישלם נתבע את הלקוח על הכל
07/08/2016 - חני : רוני עדיין לא דיבר עם הלקוח
14/08/2016 - חני : רוני-אור בחופשה עד ה29/8 לא בארץ</t>
  </si>
  <si>
    <t>אפוס מדיקל ישראל בעמ</t>
  </si>
  <si>
    <t>09/06/2016 - חני : בוטל שיק בטחון נשלח ליפעת בנק פועלים - בוטל
21/06/2016 - חני : שיק לא בוטל טעות בשם הלקוח
21/06/2016 - חני : שיק בטחון פג התוקף</t>
  </si>
  <si>
    <t>ניו-פארם דראגסטורס בעמ</t>
  </si>
  <si>
    <t>27/05/15 - חני :  - חני : ייעוץ חודשי - מאי 2015 עד אוקטובר 2016  פלוס ניהול חוזים -נקודת יציאה לאחר שנה וחצי ללקוח
10/08/2016 - חני : להוציא חן עתידית</t>
  </si>
  <si>
    <t>מעין אוברסיז בעמ</t>
  </si>
  <si>
    <t>12/07/2016 - חני : התשלום אושר
15/08/2016 - חני : ולדי - יחייב עוד כמה ימים מסגרת אשראי
17/08/2016 - חני : התשלום אושר ושולם</t>
  </si>
  <si>
    <t>מייהריטאג' בעמ</t>
  </si>
  <si>
    <t>15/08/2016 - חני : לדבר עם אירנה לאישור התשלום
16/08/2016 - חני : נעמי-נשלח מייל שתאשר את התשלום גם למחלקת הנהח
17/08/2016 - חני : נעמי-מאושר</t>
  </si>
  <si>
    <t>י. שפירא ושות' עורכי דין</t>
  </si>
  <si>
    <t>15/08/2016 - חני : ייעוץ חודשי - כרטיס אשראי  פלוס  ניהול חוזים ללא תשלום
15/08/2016 - חני : התשלום אושר ושולם</t>
  </si>
  <si>
    <t>בונוס</t>
  </si>
  <si>
    <t>ד.ק. סדנאות בעמ</t>
  </si>
  <si>
    <t>15/08/2015 - חני : 30/07/15 - חני : ייעוץ חודשי - אוגוסט 2015 עד ינואר 2017 שיקים שוטף 180</t>
  </si>
  <si>
    <t>חברת התזמורת הפילהרמונית הישראלית</t>
  </si>
  <si>
    <t>10/08/2016 - חני :  אורטל :  ייעוץ חודשי - העברה בנקאית הלקוח נתן הוראת קבע קבועה לבנק שלו להעברה חודשית לפתרונות - כנגד ערבות בנקאית  פלוס  ניהול חוזים 
26/12/2015 - חני : 1.	סכום העברה חדשית : 11583 שח. 
2.	מועד חיוב חדשי : ביום האחרון של כל חודש 
3.	תחילת החיוב – ב 31/1/2016 
סיום החיוב – ב  31/3/2017      (סהכ 15 תשלומים )</t>
  </si>
  <si>
    <t>אפקטיב מנהלי כספים והשקעות בעמ</t>
  </si>
  <si>
    <t>14/08/2016 - חני : רוני-שוחחתי עם קובי וסלקום  יעבירו ללקוח דוח ציוד ולאחר מכן יקבלו אמצעי תשלום
15/08/2016 - חני : התשלום אושר חן סים חן 1111-595 עס 266 עבור סים חוייב כ.אשראי
15/08/2016 - חני : רוני-שוחחתי עם קובי וסלקום  יעבירו ללקוח דוח ציוד ולאחר מכן יקבלו אמצעי תשלום</t>
  </si>
  <si>
    <t>הכשרה חברה לביטוח</t>
  </si>
  <si>
    <t>20/06/2016 - חני : ייעוץ חודשי - משיקים דצמבר 2015 עד נובמבר 2016 כנגד ערבות בנקאית</t>
  </si>
  <si>
    <t>נתיב החסד - סופר חסד בעמ</t>
  </si>
  <si>
    <t>12/06/2016 - חני : ייעוץ חודשי שיקים מדצמבר 2015 עד נובמבר 2016 כנגד שיק בטחון.
25/06/2016 - חני : יניב-אפשר לשקול לבקש מהלקוח לאור החיסכון שהשגנו כל כך מהר. יניב נעלה זאת בפגישה הקרובה.
30/06/2016 - חני : יניב-ביום א אני מקבל אישור סופי לפגישת סטטוס עם הלקוח והמנכל שמואל  הפגישה אמורה להיערך ב19.7. בפגישה זו אנו נציג ללקוח את החסכונות שביצענו עם קידום הבונוס.</t>
  </si>
  <si>
    <t>גדיש חברה להנדסה בעמ</t>
  </si>
  <si>
    <t>23/12/2015 - חני : ייעוץ חודשי שיקים מדצמבר 2016 עד מאי 2017 כנד ערבות בנקאית
12/06/2016 - חני : לשים לב - שיקים נגמרים לפני פרעון הערבות בחודש השיקים נגמרים במאי ופרעון הערבות הוא חודש אחרי</t>
  </si>
  <si>
    <t>קליבר תקשורת בעמ</t>
  </si>
  <si>
    <t>23/06/2016 - חני :  ייעוץ שיקים מפברואר 2016 עד ינואר 2017 - ערבות בנקאית 120000 שח עד ליום 4.3.17
26/07/2016 - חני : פגישה 11.8
31/07/2016 - חני : נוסף ניהול חוזים מ11.7.16 ללא עלות</t>
  </si>
  <si>
    <t>אוניקובסקי מעוז בעמ</t>
  </si>
  <si>
    <t>27/01/16 - אורטל : ייעוץ חודשי 12 שיקים פברואר 2016 עד ינואר 2017 כנגד שיק בטחון
10/07/2016 - חני : מגיע לו 1000 דולר זיכוי – מענק הצטרפות לחבילת נופש - בטיפול נאוה
17/08/2016 - חני : נאוה טיפלה הלקוח הוציא חשבונית ונתן מבצע העברה בנקאית חשבונית הועברה במייל לולדימיר</t>
  </si>
  <si>
    <t>veolia environment israel ltd</t>
  </si>
  <si>
    <t>08/08/2016 - חני : נשלח מייל למיכל מתי פגישת שכר
08/08/2016 - חני : מיכל- יום רביעי פגישה שכר 10.8 לעדכן לאחר הפגישה איך ממשיכים
11/08/2016 - חני : מיכל-אבי ואני נפגשנו אתמול עם הלקוח ותואמה פגישת המשך ב 25/8</t>
  </si>
  <si>
    <t>החברה לבידור ולבילוי (חולון) בעמ</t>
  </si>
  <si>
    <t>18/07/2016 - חני : שירן - נשלחה חן עסקה מתי העברה
18/07/2016 - חני : כרמית-הי חני
החשבונית שלכם אושרה והועברה להנהחש לתשלום.
העברה בנקאית מתבצעת בכל חודש בין ה-20 ל-25.
התשלום הראשון שלכם ישולם בסוף אוגוסט.
18/08/2016 - חני : התקבלה הוראת תשלום להעברה 19.8</t>
  </si>
  <si>
    <t>מיקוד שמירה אבטחה שרותים ונקיון בעמ</t>
  </si>
  <si>
    <t>26/07/2016 - חני : 6 - חני : לא מעוניינים בניהול חוזים - נשלח מייל לעינת ונאוה - עינת אמרה להמשיך לעבוד ללא ניהול חוזים
14/07/2016 - חני : יולי 2016 עד דצמבר  2017 כנגד ערבות בנקאית עס 90000 ₪  ליום 10.7.18
27/07/2016 - חני : מכתב קבלת ערבות - שמוליק לא החתים את הלקוח</t>
  </si>
  <si>
    <t>נווה שבא בעמ</t>
  </si>
  <si>
    <t>18/08/2016 - חני : רוני-שלום לכולם.
לאריאל ולי הייתה אתמול פגישה עם שרונה מנהלת הרכש של הלקוח.
ביצענו חיזוק מכירה להסכם והסברנו את התהליך .
היא נלחצה מעומס השיחות עליה ומהאגרסביות שלנו.
הרגענו אותה והסברנו לה את תהליך העבודה שלנו והרצון שלנו שהמהלך יצליח.
היות והיא יוצאת לחופשה מחר סגרנו את הדברים הבאים:
יניב ומיכל - יש להוציא לה מייל היום עם פרוט החומר הנדרש לאיסוף חומר לנושאים הבאים :
אינטרנט
דלק
סלולאר
טיטולים
חומרי ניקוי
מכבסות
שכר
היא תעביר את המייל לתמי מהנהלת החשבונות על מנת שתתחיל להכין לכם את החומר.
בנושא התשלומים  היא תעביר להכנה את הצקים.
זה יהיה בתחילת ספטמבר.
אני מבקש להיות עדינים איתה לפחות עד שתהליך יתחיל ותהיה הכרות אישית שלכם מולה.
18/08/2016 - חני : חני מטפלת בהוצאת הערבות
18/08/2016 - חני : יניב-שוחחתי כעת עם שרונה לתיאום פגישת הכרות 
שרונה נמצאת בחופשה והיא חוזרת בעוד שבועיים 
אני אתקשר אליה בעוד לשבועיים לתיאום פגישת הכרות</t>
  </si>
  <si>
    <t>מלון קוסמופוליטן תל אביב רנסנס תל - אביב</t>
  </si>
  <si>
    <t>סיכום לצוות ברקת</t>
  </si>
  <si>
    <t>טורקיז</t>
  </si>
  <si>
    <t>מילגה בעמ</t>
  </si>
  <si>
    <t>11/08/2016 - חני :  ייעוץ חודשי - אוגוסט 2016 עד יולי 2017 כנגד ערבות בנקאית עס 60000 שח ליום 28.7.17 - נספח א נמסר ללקוח</t>
  </si>
  <si>
    <t>אינומייז בעמ</t>
  </si>
  <si>
    <t>12/06/2016 - חני : ייעוץ חודשי שיקים ממאי 2016 עד אוקטובר 2017 כנגד ערבות בנקאית לא נמסר נספח א ללקוח</t>
  </si>
  <si>
    <t>מקור הפורמיקה בעמ</t>
  </si>
  <si>
    <t>10/05/2016 - אורטל : 25/04/2016 - אורטל : ייעוץ חודשי שיקים ממאי 2016 עד אפריל 2017 כנגד ערבות בנקאית
12/07/2016 - חני : הלקוח קיבל גם מענק חתימה כרטיס טיסה 1000$ עבור  דני גיטר יועץ חיצוני</t>
  </si>
  <si>
    <t>עיריית יקנעם עילית</t>
  </si>
  <si>
    <t>10/08/2016 - חני : ייעוץ חודשי - יולי 2016 עד יוני 2017 - 12 חודשים כנגד ערבות בנקאית 78000 שח ליום 28.6.17</t>
  </si>
  <si>
    <t>מצרפלס אגודה שיתופית חקלאית בעמ</t>
  </si>
  <si>
    <t>16/08/2016 - חני : ישראל לא עונה להמשיך לנסות
16/08/2016 - חני : אבי אישר לשלוח לו מייל קודם ואם לא יענה ווצאפ  - נשלח מייל
16/08/2016 - חני : ישראל-כפי שהבטחתי החשבון ישולם במהלך החודש.</t>
  </si>
  <si>
    <t>פדלון לבניה והשקעות (ר&amp;ע) 1982 בעמ</t>
  </si>
  <si>
    <t>12/06/2016 - חני :  ייעוץ חודשי שיקים מפברואר 2016 עד ינואר  2017 כנגד ערבות בנקאית
07/07/2016 - חני : השיק האחרון הוא לתאריך 10.2.17 חודש לפני סיום הערבות</t>
  </si>
  <si>
    <t>רהיטי רגבה אגשח בעמ</t>
  </si>
  <si>
    <t>08/08/2016 - חני : אסף-העברנו ליקי את החשבונית אך הוא ביקש מאיתנו לבדוק את הנתונים שוב מול הלקוח בנושא השכר עדיין הלקוח לא העביר אליי את הנתונים בטיפול מול הלקוח
11/08/2016 - חני : אסף - עדיין אין התקדמות אני מטפל בזה
18/08/2016 - חני : גיל-הלקוח טרם שלח לנו את נתוני השכר החדשים  לאחר שנקבל נשלח לו בדואר את החשבונית המתוקנת</t>
  </si>
  <si>
    <t>בית עמי בעמ</t>
  </si>
  <si>
    <t>19/10/2015 - חני : ייעוץ חודשי - שיקים אוגוסט 2015 עד פרואר 2017 ערבות בנקאית עד 28.2.17 נספח א  נמסר ללקוח</t>
  </si>
  <si>
    <t>התנועה עמק חפר – אגודה שיתופית חקלאית לתובלה בעמ</t>
  </si>
  <si>
    <t>07/08/2016 - חני : יקי-מיכל מבקשת לעלות את הנושא מול אבי
07/08/2016 - חני : אין תשלום לאוגוסט -  טיפול מיכל
11/08/2016 - חני : מיכל-יקי ביקש מאבי שיקרא לנו בכדי שנשוחח על הלקוח. אני משערת שזה יקרה רק כשיחזור מחול.</t>
  </si>
  <si>
    <t>אין תשלום לאוגוסט</t>
  </si>
  <si>
    <t>או. ר.ס אוורסיס רפזנטשיין סרביסיס בעמ</t>
  </si>
  <si>
    <t>05/06/2016 - חני : גיל-מיכל-מה קורה עם יישומים לעדכון  עד 15.6
25/06/2016 - חני : נשלח שוב מייל למיכל וגיל מה קורה
25/06/2016 - חני : גיל - סוכם כי תתואם פגישה בסוף יולי לאחר שגיל יחזור מהמילואים יחד עם עדי מנהלת תפעול של ORS  רפואה ופגישה נוספת יחד עם ענת בניטה לקידום נושאים נוספים.</t>
  </si>
  <si>
    <t>פניציה תעשיות זכוכית שטוחה בעמ</t>
  </si>
  <si>
    <t>11/08/2016 - חני : מיכל -הם דחו את הפגישה ברגע האחרון יש שינויים בארגון ומירב עברה תפקיד אבי בהמשך למייל ששלחתי לך אני לא רואה טעם להיפגש לבד עם שני היות והוא זה שמתנגד לעבודה איתנו אתה מציע שאתאם ישר לך פגישה איתו?
ממתינה להחלטתך
11/08/2016 - חני : אבי-אין לי דיאלוג טוב איתו אני מציע שנשב עוד פעם על הנתונים שלהם שלא יווצר מצב שאנו פותחים פה בעיה בגלל האי עמידה ביעד.נאוה תתאמי לנו ישיבה קצרה בנושא.
14/08/2016 - חני : מיכל תשב עם אבי ישיבה 22.8</t>
  </si>
  <si>
    <t xml:space="preserve"> שכט מסיכוי פרטנר + שכט מזיכוי 012</t>
  </si>
  <si>
    <t>אדקו טכנולוגיות 1993 בעמ</t>
  </si>
  <si>
    <t>08/08/2016 - חני : אסף יביא את התשלום עס 26532  פלוס  מעמ צריך לעדכן מתי אצלו
08/08/2016 - חני : אסף-ממה שקבעתי איתו ב1.9 אני מנסה להקדים את זה
11/08/2016 - חני : מיכל-אסף יביא את הכסף עד 1/9</t>
  </si>
  <si>
    <t xml:space="preserve"> ארכיב וגניזה - לא יגבו אותו צריך לבטל לאחר קבלת הכסף</t>
  </si>
  <si>
    <t>אי.פי.אס. (ישראל) טק 1992 בעמ</t>
  </si>
  <si>
    <t>09/07/2016 - חני : לוודא הורדות מול נתן
07/08/2016 - חני : יקי מבקש לסגור את הלקוח
11/08/2016 - חני : לבדוק תשלומים ואז להודיע ליקי לסגור את הלקוח</t>
  </si>
  <si>
    <t>לסגור את הלקוח</t>
  </si>
  <si>
    <t>אפעל תעשיות כימיות בעמ</t>
  </si>
  <si>
    <t>28/07/2016 - חני : גיל-נפגשתי עם הלקוח היום.
עוד כחודשיים יש נק ביקורת ויש לאסוף צקים חדשים. (04/09)
הלקוח (רונן) מסר שמאמין שתוך שבוע-שבועיים הוא יכין את הצקים ותהיה לנו הקדמת תשלומים לספטמבר.
28/07/2016 - חני : גיל-נפגשתי עם הלקוח היום.
עוד כחודשיים יש נק ביקורת ויש לאסוף צקים חדשים. (04/09)
הלקוח (רונן) מסר שמאמין שתוך שבוע-שבועיים הוא יכין את הצקים ותהיה לנו הקדמת תשלומים לספטמבר.
11/08/2016 - חני : גיל-נפגשנו עם הלקוח. אישר הכנת צקים. חוזר מחופש בתאריך 20.08 ואז ניצור קשר</t>
  </si>
  <si>
    <t>מועצה אזורית עמק חפר</t>
  </si>
  <si>
    <t>16/08/2016 - חני : התשלום אושר שולם חן 5107 יולי
16/08/2016 - חני : חן הבונוס גיל יעדכן יום חמישי 18.8.16
18/08/2016 - חני : גיל-סוכם כי מיכל תערוך שיחה עם הלקוח בהקדם בנוגע לבונוס</t>
  </si>
  <si>
    <t xml:space="preserve"> בונוס - שולם חלקי יצאה חן מס 164000388</t>
  </si>
  <si>
    <t>זיבוטל בעמ</t>
  </si>
  <si>
    <t>25/07/2016 - חני : שיק 11 פלוס 12 אושר להפקדה מהמשמרת באישור מיכל- נתן אישר הפקדה- עודכן בגביה סך של 13111.11 שח לפני מעמ שני תשלומים של 15340 שח כולל מעמ
26/07/2016 - חני : מיכל-הלקוח סקפטי להמשך ההתקשרות ולא רואה כיצד נגיע להתחייבות
כמובן שציינתי את הנושאים שאנו רוצים לטפל 
אף ויתרתי על הבונוס רק במידה וייתן לי במידי 18 תשלומים.
סיכמנו שעד ליום שני אשלח לו תוכנית עבודה מסודרת עם צפי חיסכון בהתאם לכרטסות ולחשבוניות ולאחר מכן ניפגש שוב לקבלת החלטות
04/08/2016 - חני : מיכל - 31.8 פגישה עם אבי ומיכל</t>
  </si>
  <si>
    <t>מועצה אזורית מנשה</t>
  </si>
  <si>
    <t>25/07/2016 - חני : יעוץ חודשי - מסב   פלוס  ניהול חוזים-לשלוח חן עסקה לרלי לאישור תשלום
08/08/2016 - חני : התשלום אושר
09/08/2016 - חני : שולם</t>
  </si>
  <si>
    <t>מועצה אזורית מעלה יוסף</t>
  </si>
  <si>
    <t>11/08/2016 - חני : ייעוץ חודשי - ה.קבע - אין חידוש אוטומטי - בתום התקופה יערך מאזן ולרשות המועצה תעמוד האופציה להאריך את ההסכם -ההסכם הוא  לשנה למרות שנרשם 36 חודשים זה נרשם בשביל החסכון
14/08/2016 - חני : הועבר לסטלה לגביה 18.8</t>
  </si>
  <si>
    <t>הסכם חודש</t>
  </si>
  <si>
    <t>אינטר אלקטריק התקנות (1983) בעמ</t>
  </si>
  <si>
    <t>07/08/2016 - חני : אסף-רוני צריך לבצע שיחה עם הלקוח עקב המשוב שלו ומיכל ביקשה שבאותה הזדמנות הוא ידבר איתו על המערכת  מדובר בלקוח רגיש לכן צריכה להתקבל החלטה האם לחייב אותו על המערכת למרות שהוא לא משתמש ולא מעוניין בה.
17/08/2016 - חני : מיכל- נא לתת תשובה להתעדכן מול רוני ולעדכן אותי
18/08/2016 - חני : גיל-ממתין לתשובה מרוני</t>
  </si>
  <si>
    <t>נהיול חוזים שהלקוח לא מעונין מנסים לשווק לו את המוצר</t>
  </si>
  <si>
    <t>ארד אחסון ושינוע בעמ</t>
  </si>
  <si>
    <t>14/08/2016 - חני : לבדוק את יתרת התשלומים מול מרתה מחר
16/08/2016 - חני : תמי מווין רכיבים הכינה את כל השיקים שהיו בפיגור עד סוף השבוע מקווים שיהיו חתומים להתקשר אליה וגם שיחה עם מרטה שיקים בחתימה לדבר איתה סוף השבוע לאיסוף
18/08/2016 - חני : מרטה- שיקים של ארד מוכנים - תמי השיקים עדיין לא חתומים לוודא ביום ראשון שמוכנים יום שני גיל הולך</t>
  </si>
  <si>
    <t>עיריית כרמיאל</t>
  </si>
  <si>
    <t>16/08/2016 - חני : גיל-נפגשתי עם מנהלת מח תקציבים בעירייה. היא נפגשה עם אשת הקשר. ממתין לתשובה ממנה. ניסיתי שוב הבוקר- היא בישיבות. מנסה כל כמה שעות
17/08/2016 - חני : יובל-אשת הקשר החדשה בחופש היום גיל שלח וואטסאפ כרגע לענת (אשת הקשר המקורית) לגבי עדכון.במידה ולא יהיה עדכון בקרוב נבצע שם נחיתה נוספת.
18/08/2016 - חני : גיל-שוחחתי והנחתי את אורנה . שבוע הבא היא תיהיה איתך בקשר . היא בחופש כרגע</t>
  </si>
  <si>
    <t xml:space="preserve"> בונוס, שכ"ט בונוס</t>
  </si>
  <si>
    <t>פלגי מים בעמ</t>
  </si>
  <si>
    <t>14/08/2016 - חני : הגיע מכתב מהלקוח  קושר בהערות - מיכל והצוות.
מצב מכתב שהגיע מצפריר מפלגי מים.
יש לעבו על הנתונים המופיעים במכתב ובקובץ ולהעביר התייחסות .
17/08/2016 - חני : מיכל- האם הועברו כל ההערות לרוני לגבי המכתב שהתקבל מהלקוח ?
18/08/2016 - חני : רוני והציא מכתב ללקוח ובסיומו אני מבקש  היות ולשני הצדדים יש רצון להיפרד יפה ואין מחלוקת על כך שנעשתה עבודה יפה עם חיסכון משמועתי מוכח שנתאם פגישה ונמצא את הדרך להסתדר על התשלום.
אשמח אם הפגישה תתקיים כבר החודש בין אם אצלכם או אם אצלנו במשרד.
אני אדאג שביום ראשון נתאם את שיחת התיאום</t>
  </si>
  <si>
    <t>סכום על חשבון ההסכם הישן</t>
  </si>
  <si>
    <t>איכות קייטרינג שולץ 1997 בעמ</t>
  </si>
  <si>
    <t>26/07/2016 - חני : יקי-שלח מייל שמחכה לתשובה או שמעביר למשפטי
07/08/2016 - חני : יקי- רוני צריך לדבר עם הלקוח ולהציע לו הצעה לשלם על סקר בקרת שכר ולסגור את החוב - החוב הוא 55575 שח כולל מעמ הלקוח מוכן לשלם 17550 שח כולל מעמ - רוני רוצה לסגור על הפער שהוא 38025 שח כולל מעמ עבור בקרת שכר
16/08/2016 - חני : גיל-רוני מסר הצעה חדשה ללקוח ממתין לתשובת הלקוח</t>
  </si>
  <si>
    <t>חברת מכבי תל-אביב כדורגל בעמ</t>
  </si>
  <si>
    <t>26/07/2016 - חני : גיל-כרגע לא עובדים על הלקוח- סוכם שנשוחח איתו פעם בשבועיים לגבי הדברים שאנו שולחים אליו (ביטוח בזק תיאום פגישה
07/08/2016 - חני : יקי כתב למיכל - לקיים דיון דחוף עם רוני לגבי התקדמות עם הלקוח
14/08/2016 - חני : רוני-התקיימה פגישה שלי עם הצוות  יש נושאים לטפל אצל הלקוח  הוא לא משתף פעולה  ביקשתי שיתאמו לי שם פגישה לקבלת החלטה האם ממשיכים ובאיזו תצורה או מסיימים את ההתקשרות</t>
  </si>
  <si>
    <t xml:space="preserve"> כרטיסי אשראי, בונוס</t>
  </si>
  <si>
    <t>עגם מוסכים ונגררים בעמ</t>
  </si>
  <si>
    <t>16/08/2016 - חני : גיל- אין כרגע חדש - יבדוק שוב מול רוני
16/08/2016 - חני : רוני ישב עם אבי ויקי בצורה מסודרת לגבי עגם ויגיעו להחלטה כי רוני לא התקדם מול הלקוח
16/08/2016 - חני : מיכל-שירלי תתאמי לנו פגישה לשבת עם רוני ויקי</t>
  </si>
  <si>
    <t xml:space="preserve"> בונוס</t>
  </si>
  <si>
    <t>רוטם בקרים ממוחשבים (1994) בעמ00.</t>
  </si>
  <si>
    <t>10/08/2016 - חני : ייעוץ חודשי - העברות בנקאיות לשלוח לאירנה במייל
10/08/2016 - חני : נשלחה חן עסקה לאירנה לתשלום</t>
  </si>
  <si>
    <t>מסיעי 2000 כפר סבא (1998) בעמ</t>
  </si>
  <si>
    <t>30/06/2016 - חני : יקי-חניאנחנו נמשיך לקבל כפול מהלקוח ולשים בצד ולא לתגמל את הצוות.
בינואר 2017 נבחן את הנושא מחדש לאחר שנראה אם יש בונוס ואם הלקוח ממשיך איתנו
14/07/2016 - חני : 	12.7.16 בוצעה העברה עס 5310 שח
15/08/2016 - חני : 11.8.16 -בוצעה העברה עס 5310 שח</t>
  </si>
  <si>
    <t>עיריית עכו</t>
  </si>
  <si>
    <t>06/03/2016 - אורטל : מיכל- הציעה מבצע. הלקוח לא מוכן כרגע לשלם אחורה ריטיינר רגיל
03/04/2016 - אורטל : בנתיים מחייבים רגיל ולא אחורה
08/05/2016 - אורטל : שונה אשראי ל120 בסוף ההסכם להחזיר ל30. הסיבה לתקן את החריגה</t>
  </si>
  <si>
    <t>תדם הנדסה אזרחית בעמ</t>
  </si>
  <si>
    <t>07/01/2016 - חני : ייעוץ חודשי - ה.קבע
14/06/2016 - חני : התשלום אושר
13/07/2016 - חני : התשלום אושר</t>
  </si>
  <si>
    <t>היי-טקס מיסודה של תפרון בעמ</t>
  </si>
  <si>
    <t>06/07/2016 - חני : חן 1111-579 עס 683 שח סים נשלח לחיוב ה.קבע
13/07/2016 - חני : התשלום אושר
11/08/2016 - חני : חן 1111-617 סים ישולם 18.8</t>
  </si>
  <si>
    <t>JDBH WORKS LTD</t>
  </si>
  <si>
    <t>14/06/2016 - חני : התשלום אושר ה.קבע
05/07/2016 - חני : שלחו הודעת הפסקת התקשרות
13/07/2016 - חני : התשלום אושר</t>
  </si>
  <si>
    <t xml:space="preserve"> בונוס עדיין לא מאושרת לתשלום נדחה לסוף החוזה יצא בתאריך 3/11/15</t>
  </si>
  <si>
    <t>חברת גב - ים לקרקעות בעמ</t>
  </si>
  <si>
    <t>03/02/14 - חני : ייעוץ חודשי - ה.קבע
14/06/2016 - חני : התשלום אושר
13/07/2016 - חני : התשלום אושר</t>
  </si>
  <si>
    <t>שמן תעשיות בעמ</t>
  </si>
  <si>
    <t>25/06/2016 - חני :  ייעוץ חודשי - יוני 2015 עד נובמבר 2016</t>
  </si>
  <si>
    <t>קשת פרימה תוספות מזון לבעח בעמ</t>
  </si>
  <si>
    <t>08/08/2016 - חני : תומר-הלקוח מסר כי מבחינתו הוא סיים את ההתקשרות והוא לא מעוניין להמשיך בכל קונסטלציה שהיא.
מיכל נתנה לו הצעה להמשך ההתקשרות באופן שונה (ריטיינר של 3500 ₪ ובקרה) זאת לאחר התייעצות עם יקי והלקוח דחה את ההצעה.
11/08/2016 - חני : מיכל-כרגע לא מוכנים להמשיך גם לא בהסכם בקרה. זה עבר לטיפולו של יקי מול אבי
16/08/2016 - חני : גיל-יקי צריך לשבת על הלקוח יחד עם אבי- כשאבי יחזור מחול</t>
  </si>
  <si>
    <t>מוצרי עוף טוב (2001) בעמ</t>
  </si>
  <si>
    <t>30/06/2016 - חני : נצחיה-נשלח אליה חן עסקה לתשלום
04/07/2016 - חני : נצחיה ופנינה לא עונות נשלח שוב חן עסקה שיאשרו תשלום למחר להמשיך לנסות
04/07/2016 - חני : פנינה- שוטף 65 פלוס  לא שוטף 30 החשבונית תשולם ב5.9 בכפוף לאישור של גיל</t>
  </si>
  <si>
    <t>תשלום ספטמבר</t>
  </si>
  <si>
    <t>נטלי פלוס בעמ</t>
  </si>
  <si>
    <t>23/01/2016 - חני :  ייעוץ חודשי - ה.קבע - כולל מערכת חוזים עם חיוב
14/06/2016 - חני : התשלום אושר
13/07/2016 - חני : התשלום אושר</t>
  </si>
  <si>
    <t>המועצה האזורית חוף הכרמל</t>
  </si>
  <si>
    <t>11/08/2016 - חני : שירלי עדכנה
11/08/2016 - חני : יקי-רוני
צריך לזמן את עורך הדין לפגישה אצלנו בה נראה לו שהיישומים נקיים ושלנו ובהמלצתנו לאחר מכן במידה ולא יתרצה נפתח בהליך משפטי
צריך להכין לישיבה הזאת את כל החומר הרגיל -  סיכומי פעילות ואישוריי יישום
14/08/2016 - חני : רוני-נשלח מכתב גביה משפטי ללקוח  שלח מכתב תגובה יקי יתאם עפ העורכת דין שלהם פגישה כאן לשננינו ונראה איך מתקדמים</t>
  </si>
  <si>
    <t>BATM ADVANCED COMMUNICATIONS LTD</t>
  </si>
  <si>
    <t>06/08/2016 - חני : שיק בטחון פג להמשיך מול הלקוח טיפול גיל
08/08/2016 - חני : גיל - נשלח מייל מה קורה הלאה
11/08/2016 - חני : גיל-הפגישה שהיתה אמורה להתקיים השבוע- נדחתה לתאריך 29.08 יחד עם רוני ומיכל</t>
  </si>
  <si>
    <t>סול כנף אגודה חקלאית שיתופית בעמ</t>
  </si>
  <si>
    <t>23/01/2016 - חני :  ייעוץ חודשי - ה.קבע - כולל מערכת חוזים ללא חיוב ניהול חוזים
14/06/2016 - חני : התשלום אושר
13/07/2016 - חני : התשלום אושר</t>
  </si>
  <si>
    <t>אל-כל אלקטרוניקה (נצרת עילית) בעמ</t>
  </si>
  <si>
    <t>07/08/2016 - חני : jbh-לידיעתכם אבי ונתן 
בהמשך למייל שהוצאתי לפני חודשיים לגבי עמידה בחסכון שלא נחזיר ללקוח שיקים - נקודת בקורת חשוב - 1.8.16 לבדוק שעומדים בחסכון של 30000 שח  פלוס  מעמ לפחות אחרת צריך למשוך שיקים ממשמרת יתרת ההמחאות לשים לב לנספח שנחתם ב16.3.16
זו התשובה של מיכל עד סוף החודש ליישום 
במידה ולא אישורכם למשוך את השיקים (השיק הבא הוא 30.9) את אוגוסט אנחנו משאירים
08/08/2016 - חני : יקי-נק הביקורת היא 1.9.16
09/08/2016 - חני : למיכל ורוני פגישה 5.9</t>
  </si>
  <si>
    <t>מועצה מקומית אורנית</t>
  </si>
  <si>
    <t>15/12/2015 - חני : חן 28281 עס 54133 שח בונוס תשלום ה.קבע כל פעם 5000 שח
19/07/2016 - חני : לבדוק אם אפשר לגבות את כל היתרה סך של 7333 שח במקום 5850 שח
10/08/2016 - חני : לגבות את היתרה רגיל</t>
  </si>
  <si>
    <t xml:space="preserve"> כרטיסי אשראי - תשלום 1, חן 28281 בונוס</t>
  </si>
  <si>
    <t>אמברוזיה סופהרב בעמ</t>
  </si>
  <si>
    <t>04/06/2016 - חני : לוודא את תאריך הערבות באם תקין לא שווה לשיק בטחון
05/06/2016 - חני : וידוא ערבות נכונה התאריכים תקינים מה שחני רשמה
19/06/2016 - חני : לוודא ב1.7.17 שעומדים בחסכון יש ערבות ליום 30.9.17</t>
  </si>
  <si>
    <t>מפטגון בעמ</t>
  </si>
  <si>
    <t>26/07/2016 - חני :  יעוץ חודשי - שקים יולי 2016 עד דצמבר 2017 כנגד ערבות בנקאית עס 180000 שח ליום 1.1.18</t>
  </si>
  <si>
    <t>סיכום לצוות טורקיז</t>
  </si>
  <si>
    <t>ספיר</t>
  </si>
  <si>
    <t>מקאן אריקסון קשר בראל</t>
  </si>
  <si>
    <t>רום גבס חיפוי וקירוי (1997) בעמ</t>
  </si>
  <si>
    <t>04/07/2016 - חני : יקי משפטי - לקבל תשובה עד סוף השבוע
07/08/2016 - חני :  יקי- הלקוח שלח מסמך שהגיב לגבי התשלום ממזמן - התגובה של יואב אמר שאמור להעביר לתהליך משפטי - לא עבר למשפטי - יקי צריך לשבת עם אבי בשוטף ויעדכן
11/08/2016 - חני : יקי-אני צריך לשבת עם אבי על הלקוח</t>
  </si>
  <si>
    <t xml:space="preserve"> מעמ פברואר, מעמ ספטמבר, מעמ אוקטובר, מעמ נובמבר, מעמ דצמבר, מעמ ינואר</t>
  </si>
  <si>
    <t>טריומף אינטרנשיונל בעמ</t>
  </si>
  <si>
    <t>הרצליה מדיקל סנטר</t>
  </si>
  <si>
    <t>18/10/15 - חני : אבי-נשלח מייל באם יש התקדמות
28/10/2015 - חני : אבי-אנו מעבירים את זה למשפטי
25/06/2016 - חני : יקי-נשלח מייל לאייל גורן על מנת שיעזור לנו בגביית החוב</t>
  </si>
  <si>
    <t xml:space="preserve"> תקשורת סלולארית, שיחות בינלאומיות+אינטרנט הולכה+מסלול+עלויות שונות בבזק+ציר PRI+מרכזיית טלפונים, תקשורת סלולארית</t>
  </si>
  <si>
    <t>קיבוץ גבולות אגשח בעמ</t>
  </si>
  <si>
    <t>07/07/2016 - חני : יקי מול דני - לאחר שיחה עם דני הסכמנו שאנחנו לא מסכימים
וקבענו להיפגש בתל אביב אצל עורך הדין שלו לניסיון נוסף של פשרה.
הוא רוצה את כל כספו  שילם K100  וחסכנו לו  K100
יש לנו התחייבות ל 150% ולא עמדנו בה
הלקוח שילם רק 13 תשלומים.
הצעתי לו פשרה של תשלום של חמישה תשלומים על מנת לבחון את עבודתנו בשנית.הוא לא מעוניין. אעדכן לאחר הפגישה – עוד אין תאריך כרגע טם לחול וחוזר בעוד שבוע
18/07/2016 - חני : יקי-פגישה 25.7
07/08/2016 - חני : יקי - צריך לשבת עם אבי להחליט לא הגיעו להבנות ידבר בשוטף עם אבי</t>
  </si>
  <si>
    <t>גטר גרופ בעמ</t>
  </si>
  <si>
    <t>13/08/2016 - חני : לוודא תשלום מול רויטל
15/08/2016 - חני : סמדר אין מענה להתקשר מחר שוב
16/08/2016 - חני : סמדר - קיבלה את החן עסקה לתשלום עד 31.8 אמרה לדבר איתה ב31.8 לגבי התשלום למרות שחני הסבירה שצריך להיות עד 31.8 אמרה שלא תלוי בה תהליך נקווה שיהיה מוכן</t>
  </si>
  <si>
    <t xml:space="preserve"> חן עס 146571 שח- רוני יעדכן לגבי ההמשך - חן תוקנה יצאה במקומה חן 31156-1 אבל חן זו אינה סופית על סכום 49615 שח</t>
  </si>
  <si>
    <t>א. דורי בניה בעמ</t>
  </si>
  <si>
    <t>04/07/2016 - חני : בטיפול יקי משפטי עד סוף השבוע יעדכן
07/08/2016 - חני : יקי- הלקוח שלח מסמך שהגיב לגבי התשלום ממזמן - התגובה של יואב אמר שאמור להעביר לתהליך משפטי - לא עבר למשפטי - יקי צריך לשבת עם אבי בשוטף ויעדכן
11/08/2016 - חני : אני צריך לשבת עם אבי על הלקוח</t>
  </si>
  <si>
    <t xml:space="preserve"> מעמ אוקטובר, מעמ נובמבר, מעמ דצמבר, מעמ ינואר, מעמ פברואר</t>
  </si>
  <si>
    <t>אקווה מערכות בקרה בתשתיות זורמות בעמ</t>
  </si>
  <si>
    <t>10/11/2014 : 
30/9- הוגשה תביעת חוב מקוונת ונשלחו למפרקת המסמכים
11/11/2015 - אורטל : חן 5099 עס 3603 נובמבר נשלח ללקוח
23/11/2015 - חני : משפטי</t>
  </si>
  <si>
    <t>קרית חינוך מגדל-אור (ער)</t>
  </si>
  <si>
    <t>05/10/2014 : 
13/9 אבי ביקש להתקדם לתביעה
מועבר לטיפול מחלקת ליטיגציה לבחינת התיק והכנת כתב תביעה
12/01/2015 - חני : 16.12  הועברה התייחסות רותם לשאלה של אבי  פלוס  תזכורת לצבי
צבי העביר חומרים לרותם
הטיוטה תתוקן בהתאם ותועבר לאישור מחדש
05/06/2016 - חני : טיפול יקי</t>
  </si>
  <si>
    <t>עיריית טבריה</t>
  </si>
  <si>
    <t>09/08/2016 - חני : יקי-עורכי הדין דיברו והתשלום יהיה במקרה הטוב ב 1.9.16
11/08/2016 - חני : יקי-מחכה לחתימת התקוח על ההסכם צפוי לשלם בתחילת ספטמבר
18/08/2016 - חני : יקי-תומר עורך הדין שלח הודעה שביום ראשון בלי נדר ההסכם יחתם</t>
  </si>
  <si>
    <t>קופיטק מיכון משרדי בעמ</t>
  </si>
  <si>
    <t>04/07/2016 - חני : לא קישרה כי זה
04/07/2016 - חני : עפי הנחיה מיקי קושר המכתב המשפטי בהערות כללי מאחר והלקוח ספק - ואבי מטפל במכתב של עוד
09/07/2016 - חני : יקי-בטיפול אבי ביקש לא לעשות דבר כרגע</t>
  </si>
  <si>
    <t>פריגו ישראל סוכנויות בעמ</t>
  </si>
  <si>
    <t>24/11/14 - חני : אושר עי אילנית
17/12/14 - חני : שולם
17/12/14 - חני : הועבר למשפטי הבונוס</t>
  </si>
  <si>
    <t xml:space="preserve"> שכ"ט בונוס</t>
  </si>
  <si>
    <t>הנקל סוד בעמ</t>
  </si>
  <si>
    <t>מפעלי המקור בעמ</t>
  </si>
  <si>
    <t>13/06/2016 - חני : הגיע עוד תשלום עס 1942 שח ליום 8.5.16 שיק מספר 5000262 כונס נכסים
16/06/2016 - חני : לוודא עם נתן את הסטאטוס
16/06/2016 - חני : נסדר את הסאטאוס לאחר גמר התשלומים</t>
  </si>
  <si>
    <t xml:space="preserve"> 1453 שח הפרשי הצמדה -הפרשי הצמדה מדד שנה שעברה, כולל חן בונוס, שיק אוקטובר שיחזור, שיק בוטל 3337 ליום 1.8.14, שיק בוטל 3338 ליום 1.9.14, שיק בוטל 3339 ליום 1.10.14</t>
  </si>
  <si>
    <t>נייט סליפ סנטר (2000) פלוס בעמ</t>
  </si>
  <si>
    <t>21/12/15 - אורטל : להתקשר ליואב קרמר ולשאול אותו מאחר והלקוח בטיפול משפטי האם לנסות לגבות חן עסקה עבור סים או לחכות הנחייתך
22/12/15 - אורטל : הטלפון של יואב הינו 03-7540000
24/12/15 - חני : יואב- לא להתקשר ללקוח לגבי חן סים בתהליך משפטי - נשלחו ליואב חן במייל ביקש - במידה ויוצאות עוד חן עבור חן סים לשלוח כל פעם ליואב עד לסיום תהליך משפטי</t>
  </si>
  <si>
    <t>שוהר שירותי חניה בעמ</t>
  </si>
  <si>
    <t>24/12/15 - חני : נשלח מייל ליואב באם יש חדש לגבי התשלום
04/01/2016 - חני : לגבי התשלום מדובר במפעלי המקור בטעות נרשם כאן - כרגע אין תשלום עדיין בתהליך משפטי
04/07/2016 - חני : הלקוח בכונס נכסים אם יהיה תשלום נקבל</t>
  </si>
  <si>
    <t>ש.א.ח.פ. הנדסה (1979) בעמ</t>
  </si>
  <si>
    <t>05/05/15 - חני : רוני העביר חומר לעוד צריכים לקבוע פגישה
04/11/2015 - חני : משפטי
18/07/2016 - חני : הועבר 12000 שח לעד תומר אברהמי החלטה בית משפט</t>
  </si>
  <si>
    <t xml:space="preserve"> נשלח במייל ובדאר למנכל</t>
  </si>
  <si>
    <t>ירוק בדרך אחזקות (1995) בעמ</t>
  </si>
  <si>
    <t>13/06/2016 - חני : בטיפול יקי משפטי
25/06/2016 - חני : יקי-נשלח מייל לאייל גורן על מנת שיעזור לנו בגביית החוב
07/08/2016 - חני : יקי- אייל גורן בקש לרדת מהתביעה - לקבל החלטה מול אבי</t>
  </si>
  <si>
    <t xml:space="preserve"> חן עסקה בונוס</t>
  </si>
  <si>
    <t>סלע מסחר ולוגיסטיקה (1999) בעמ</t>
  </si>
  <si>
    <t>15/05/2015 - חני : קיבל מערכת חוזים לפי הרשימה של נאוה
15/05/2015 - חני : ללא עלות וללא חיוב וללא שליח
28/06/15 - חני : הלקוח בתביעה</t>
  </si>
  <si>
    <t>ריבר נודלס בר (ירושלים) בעמ</t>
  </si>
  <si>
    <t>11/11/14 - חני : נשלחו חן עסקה ליואב עוד לתביעה
17/12/14 - חני : עבר למשפטי
02/05/2015 - חני : יואב לשירלי - הי שירלי
בהתאם להסכמות של אבי ודודי מהפגישה שלהם שהתקיימה ביום שני במשרדכם 
הטיפול המשפטי של מרשתנו ב- 3 התיקים האמורים מושהה עד לקבלת הנחייה אחרת מאבי.בברכהיואב
אבי אמר להמשיך לשלוח חן עסקה לגביה</t>
  </si>
  <si>
    <t>כפרית תעשיות (1993) בעמ</t>
  </si>
  <si>
    <t>19/07/2016 - חני : חיובי סים בלבד בהוראת קבע
11/08/2016 - חני : חן 604 פלוס 602 סים ישולם 18.8
14/08/2016 - חני : חן 1111-616 סים עס 1177 שח ישולם 18.9</t>
  </si>
  <si>
    <t>חברת מ. וויסבורד ובניו בעמ</t>
  </si>
  <si>
    <t>04/07/2016 - חני : פגישה תהיה בשבוע האחרון של יולי
06/08/2016 - חני : פגישה 8.8
11/08/2016 - חני : יקי-יש לי פגישה עם עורך הדין והלקוח 18.8.16</t>
  </si>
  <si>
    <t>רשות הטבע והגנים</t>
  </si>
  <si>
    <t>19/06/2016 - חני : יקי העביר הסכם לחידוש יעדכן
04/07/2016 - חני : בטיפול יקי לחידוש ההסכם עדיין לא קיבל תשובה
11/08/2016 - חני : יקי-יצחק אומר לי שעדיין לא יכול לחתום על ההסכם ביקש שאמתין בסבלנות</t>
  </si>
  <si>
    <t>המועצה האזורית רמת הנגב</t>
  </si>
  <si>
    <t>07/08/2016 - חני : יקי - מעביר למשפטי
16/08/2016 - חני : יקי לתומר עוד -תומר שלוםיש לך מסמך סרוק עם חתימתו של נתן על היישומים.מצב מלל נוסף שצבי רשם על הפעילות מול הלקוח עדכן אותי ואת שירלי לגבי המשך התהליך
18/08/2016 - חני : תומר-צבי שלום אנא תאם שיחה ופגישה עם שירה מאחר ויש לנו מעט עומס נא תאמו בבקשה את הפגישה לשבוע של ה- 28 לאוגוסט תודה תומר</t>
  </si>
  <si>
    <t>דוידוף ניהול הסדרים פנסיוניים</t>
  </si>
  <si>
    <t>17/08/2016 - חני : חן מס 164001063 עס 4446.36 לגביה
17/08/2016 - חני : להתקשר לאודי בוהדנה
17/08/2016 - חני : חן נשלחה במייל ובדאר לדבר איתו מחר</t>
  </si>
  <si>
    <t>אורטן מרכזי ספורט בעמ</t>
  </si>
  <si>
    <t>13/07/2016 - חני : נלשח עוד מייל שרוני יקבע פגישה
07/08/2016 - חני : בטיפול רוני תיאום פגישה
15/08/2016 - חני : שירלי-אני אתאם לו פגישה</t>
  </si>
  <si>
    <t>מועצה מקומית כפר שמריהו</t>
  </si>
  <si>
    <t>18/01/2016 - חני : רוני למיכל-תתאמי מול יקי מחדש.בואי נסיים עם זה ונקבל החלטה
24/01/16 - אורטל : מיכל- ישבה עם אלכס למכתב . משפטי
04/07/2016 - חני : יקי-מדמימים את הלקוח לא להוציא חשבוניות עסקה נתן גם עודכן</t>
  </si>
  <si>
    <t>אלקו התקנות ושרותים (1973) בעמ</t>
  </si>
  <si>
    <t>05/06/2016 - חני : נשלח לנתן באם נשלחה חן עסקה ללקוח
08/06/2016 - חני : נתן - לא לשלוח חשבוניות ללקוח מדמימים
12/06/2016 - חני : שיק בטחון - פג התוקף שלו 31.1.16</t>
  </si>
  <si>
    <t>סלולר- אפקטיב מנהלי כספים והשקעות בעמ</t>
  </si>
  <si>
    <t>07/08/2016 - חני : רוני צריך לסגור מול סלקום את המעבר
15/08/2016 - חני : התשלום אושר ושולם סלולאר יוני עס 8770 שח
15/08/2016 - חני : רוני צריך לסגור מול סלקום  והלקוח את המעבר</t>
  </si>
  <si>
    <t>סיכום לצוות ספיר</t>
  </si>
  <si>
    <t>פנינה</t>
  </si>
  <si>
    <t>מקורות חברת מים בעמ</t>
  </si>
  <si>
    <t>10/08/2016 - חני : ייעוץ חודשי - מסב- לשלוח לשלומי ולפנינה לוודא אישור תשלום כל חודש
10/08/2016 - חני : פנינה העבירה את החן לשלומי לתשלום -נשלח מייל לשלומי שיאשר תשלום ל31.8</t>
  </si>
  <si>
    <t>תדיראן טלקום - שרותי תקשורת בישראל ש.מ</t>
  </si>
  <si>
    <t>10/08/2016 - חני : אביבית- נשלחו שוב את 2 החן לתשלום
15/08/2016 - חני : שילמה שוב תשלום אחד
15/08/2016 - חני : התשלום אושר ושולם</t>
  </si>
  <si>
    <t>דומיקאר</t>
  </si>
  <si>
    <t>16/08/2016 - חני : עוזי לא עונה נשלח מייל באם השיק מוכן
16/08/2016 - חני : עוזי ביקש חן נשלחה אליו במייל
17/08/2016 - חני : עוזי אמר שאלדד אישר סכום של 1930 שח כולל מעמ - יקי שלח מייל לאלדד זו תשובתו של אלדד -עוזי
סיכמתי עם יקי על תשלום של 1750 ₪  פלוס  מעמ לחודש.
אם שילמנו פחות מידי – נא לשלם את ההפרש יחד עם התשלום הבא</t>
  </si>
  <si>
    <t>הלקוח מתחיל הסכם חדש התשלום יהיה בספטמבר</t>
  </si>
  <si>
    <t>סיכום לצוות פנינה</t>
  </si>
  <si>
    <t>קריסטל</t>
  </si>
  <si>
    <t>אחוזת בית רעננה דיור מוגן בעמ</t>
  </si>
  <si>
    <t>15/08/2016 - חני : אסתי -שוחחתי שוב אסתי לוודא את התשלום 
קיבלה הוראה מניר לא להעביר את התשלומים 
אמרה שעד הפגישה שלכם ב18.8 אבל שוחחתי עם דודו אמר שרוני צריך לדבר עד 18.8 עם גל ולעדכן
17/08/2016 - חני : דודו עדכונך האם נסגר? האם נקבעה פגישה ?
18/08/2016 - חני : דודו-התקיימה פגישה אחת הוצעה הצעת פשרה ללקוח רוני מנסה לסגור את העיניין מול גל סמנכל הכספים של רשת הדיור הציבורי של עזריאלי. עדכון ב21.8</t>
  </si>
  <si>
    <t>כפר הנוער ע.ש ב.צ. מוסינזון</t>
  </si>
  <si>
    <t>07/08/2016 - חני : דפנה בקשה חן עסקה פברואר
09/08/2016 - חני : נשלח חן עבור חודש 2.16 - חן עסקה 5102 ישולם יחד דעם חן עבור יולי - לעדכן סטאטוס לאחר התשלום חני
09/08/2016 - חני : התשלום אושר</t>
  </si>
  <si>
    <t>אישור אבי</t>
  </si>
  <si>
    <t>ברית פיקוח 2000 אגודה שיתופית בעמ</t>
  </si>
  <si>
    <t>24/06/2016 - חני : חן 5107 לא יצאה ללקוח - לדודו יש פגישה 20.7 החלטה סופית מול הלקוח יחד עם אבי
07/08/2016 - חני : יקי - החלטה בישיבה היום עם אבי
14/08/2016 - חני : דודו-התקיימה פגישה עם ספק מיכון משרדי אנו ממתינים לתשובתו בנושא החיסכון כשאבי יחזור מחול אבדוק אם הספק חזר אליוףלאחר מכן יש פשוט להציג את החסכון ללקוח הלקוח לא ימשיך איתנו.</t>
  </si>
  <si>
    <t>בטיפול סופי</t>
  </si>
  <si>
    <t>אורן - פלמח צובה</t>
  </si>
  <si>
    <t>04/08/2016 - חני : יקי-שוחח עם אורן שלח תאריכים לקביעת פגישה אורן בחול
07/08/2016 - חני : יקי- פגישה 14.8 אצלנו
14/08/2016 - חני : דודו-הפגישה שהייתה אמורה להיות היום בוטלה עי הלקוח יקי יוציא זימון חדש ואז אעדכן</t>
  </si>
  <si>
    <t>ביקורופא בעמ</t>
  </si>
  <si>
    <t>14/08/2016 - חני : דודו-החודש אני נפגש עם הלקוח (עדיין אין לי תאריך השבוע אעביר תאריך פגישה) בפגישה אבקש את 18 התשלומים הבאים ואעביר את החשבונית בונוס.
15/08/2016 - חני : דודו- פגיה 18.8
18/08/2016 - חני : דודו-הפגישה עם הלקוח ב22.8</t>
  </si>
  <si>
    <t>פ.ק. גנרטורים וציוד בעמ</t>
  </si>
  <si>
    <t>10/08/2016 - חני : נשלח לנתן מייל באם להוציא עם הנחה או רגיל
10/08/2016 - חני : להוציא חן עתידית רגיל ללא הנחה
16/08/2016 - חני : יש פגישה ב23.8 לרוני</t>
  </si>
  <si>
    <t>שחם סוכנויות ביטוח 1977 בעמ</t>
  </si>
  <si>
    <t>25/07/2016 - חני : ייעוץ חודשי - שיקים יולי 2016 עד יוני 2017</t>
  </si>
  <si>
    <t>מהדרין תנופורט יצוא ש.מ</t>
  </si>
  <si>
    <t>02/08/2016 - חני : שולם
11/08/2016 - חני : נשלח חן עסקה לשרה לאישור תשלום
11/08/2016 - חני : התשלום אושר - שרה ישולם 1.9</t>
  </si>
  <si>
    <t>נעמת – תנועת נשים עובדות ומתנדבות</t>
  </si>
  <si>
    <t>09/08/2016 - חני : אושרה - אישור החשבוניות עבר לריקי - ריקי בחופש - שיחה עם אלין מהרכש כועסת כולה ואמרה שהודיעו על סיום נשלח מייל לדודו שיעדכן אמרה שתטפל בחשבונית והם יוצאים לחופשה מרוכזת עד 28.8 רק אז תהיה לי תשובה
09/08/2016 - חני : דודו-עדכנתי את אבי ורוני הם באמצע הסכם ואין להם נקודת יציאה.
העברתי בקשה לתאום פגישה עם סמנכל הכספים של נעמת ירון מלך
10/08/2016 - חני : רוני ודודו פגישה 7.9</t>
  </si>
  <si>
    <t>דן אנד ברדסטריט (ישראל) בעמ</t>
  </si>
  <si>
    <t>09/08/2016 - חני : ייעוץ חודשי - העברות בנקאיות
09/08/2016 - חני : דודו - הוכחת החסכון מדובר על ישום של סלולאר - חן בונוס יחושב מחדש בסוף התקופה ואז יהיה לתשלום
05/06/2016 - חני : חן בונוס -דיון ותשלום  נדחה לסוף שנה ל27.10.16</t>
  </si>
  <si>
    <t xml:space="preserve"> חן בונוס - נדחה לסוף שנה יצא בתאריך 23/11/15</t>
  </si>
  <si>
    <t>APM&amp;co עמית, פולק, מטלון ושות</t>
  </si>
  <si>
    <t>04/08/2016 - חני : דודו-הלקוחה לא יכולה להפגש איתי לפני תחילת אוגוסט ברגע שיהיה לי תאריך אעדכן
14/08/2016 - חני : דודו-כשאבי יחזור אבקש את אישורו לאיפוס החשבונית.
15/08/2016 - חני : יקי- דודו - הבאת החומר לפני בקשה של ביטול החשבונית זה מה שיחליט מה לעשות</t>
  </si>
  <si>
    <t>חשבון שאמור להבדק</t>
  </si>
  <si>
    <t>בנק מזרחי טפחות בעמ</t>
  </si>
  <si>
    <t xml:space="preserve"> גילה</t>
  </si>
  <si>
    <t>AeroHandling BENGURION AIRPORT</t>
  </si>
  <si>
    <t>11/08/2016 - חני : יקי - בטיפול יקי - עופר צריך לחזור אלי עם אישור לפגישה עם המנכל
14/08/2016 - חני : דודו-מנהל הכספים העביר ליקי הצעה לפשרה על 24000 ₪  יקי מבקש 40000 ₪ כפשרה ומעוניין לפגוש את המנכל לסגירת הנושא.
16/08/2016 - חני : יקי-שוחחתי עם המזכירה של המנכל הנוכחי אוריה דהן הקודם הוחלף.
מחכה ממנה לפגישה עם המנכל עופר לא מקדם כלום</t>
  </si>
  <si>
    <t>פשרה</t>
  </si>
  <si>
    <t>clicksoftware technolo   gies ltd</t>
  </si>
  <si>
    <t>27/07/2016 - חני : לוודא עם רויטל לגבי הוצאת חן מס עתידית
02/08/2016 - חני : יצאה חן מס  IN164000977 - לוודא שמעודכנת במערכת אצל רויטל תשלום עבור חודשים 10-12
16/08/2016 - חני : רויטל - הושארה הודעה שתחזור לחני לנייד</t>
  </si>
  <si>
    <t>יונילינק בעמ</t>
  </si>
  <si>
    <t>07/08/2016 - חני : יקי- לא הסתדר ידבר עם אבי בשוטף
11/08/2016 - חני : יקי-בטיפול יקי - אני צריך לדבר עם אבי על הלקוח
14/08/2016 - חני : דודו-יקי יכנס לאבי לצורך קבלת החלטה אם לוותר ללקוח ולסגור אותו או להגיע לתביעה על כל הסכום.</t>
  </si>
  <si>
    <t>המגש שקד בעמ</t>
  </si>
  <si>
    <t>23/12/2015 - חני : 11/10/2015 - חני : שולמו שיקים יולי 2015 עד דצמבר 2016 - ערבות הסתיימה</t>
  </si>
  <si>
    <t>זמן אמיתי בית ספר לברמנים בעמ</t>
  </si>
  <si>
    <t>23/05/2016 - חני : ייעוץ חודשי שיקים ממאי 2016 עד אפריל 2017</t>
  </si>
  <si>
    <t>ק.ב.ע חברה להקמה הפעלה וניהול שירותי רווחה בעמ</t>
  </si>
  <si>
    <t>10/01/16 - אורטל :  ייעוץ חודשי שיקים מדצמבר 2015 עד מאי 2017 כנגד ערבות בנקאית</t>
  </si>
  <si>
    <t>קומפיוטסט הנדסת ציוד לרכב בעמ</t>
  </si>
  <si>
    <t>09/08/2016 - חני : פגישה 10.8
14/08/2016 - חני : דודו-נערכה פגישה עם הלקוח אבי מאשר לי לנסות ולסגור עם הלקוח על סיום התקשרות ללא החזרת כספים ללקוח אני אתקשר ללקוח ואעדכן עוד השבוע.
18/08/2016 - חני : דודו-נתן תשובה-  להחזיר לו מחצית מהתשלום ששולם - 28000 וניפרד. נשלח מייל לרוני ולאבי. ממתין ליום א לקבלת החלטות. עדכון ב21.8</t>
  </si>
  <si>
    <t>ביטל צ'ק</t>
  </si>
  <si>
    <t>קבוצת אשטרום בעמ</t>
  </si>
  <si>
    <t>08/08/2016 - חני : נשלחה חן לרעיה לוודא סוף החודש שמאושר לתשלום
09/08/2016 - חני : רעיה- תאריך תשלום 31.08.2016
09/08/2016 - חני : התשלום אושר</t>
  </si>
  <si>
    <t>מוקד מטרה בעמ</t>
  </si>
  <si>
    <t>08/08/2016 - חני : ערבות נמסרה לביטול לבנק
09/08/2016 - חני : דודו-אין ללקוח ערבות היא לא נמסרה לו נמסר צילום כי הלקוח לא שילם את כל התשלומים אלא רק 4 תשלומים.
רוני היה איתי פעמיים אצל הלקוח ולדעתו חבל לקחת סיכון מול הלקוח ולבקש את כל הצקים ולמסור ערבות כי אנחנו נפסיד יותר כסף.
יקי עודכן במצב ורוני והוא אמרו שיש לקבל אישור מאבי או לשחרר את הלקוח או לקחת סיכון למסור ערבות (הפוטנציאל שם מאוד נמוך)
ערבות הוחזרה לבנק
14/08/2016 - חני : דודו-טרם התקבלה החלטה בנושא עם אבי אני מעריך שכשהוא יחזור תתקבל החלטה בנושא</t>
  </si>
  <si>
    <t>אנטריפוינט מערכות 2004 בעמ</t>
  </si>
  <si>
    <t>26/07/2016 - חני : אבי-נשלח מייל באם יש חדש מול המנכל
14/08/2016 - חני : אבי-שדודו יתעדכן מולי אין לקוחות בטיפולי
14/08/2016 - חני : דודו-לפני שאבי טס עדיןן לא התקבלה תשובה ממנכל החברה כשאבי יחזור אתעדכן איתו בנושא ואעדכן</t>
  </si>
  <si>
    <t>נובק בעמ</t>
  </si>
  <si>
    <t>15/08/2016 - חני : ייעוץ חודשי - שיקים יולי 2016 עד דצמבר 2017 כנגד ערבות בנקאית עס 117000 שח</t>
  </si>
  <si>
    <t>א. ביסקוטי בעמ</t>
  </si>
  <si>
    <t>26/07/2016 - חני : 03/07/2016 - חני : ייעוץ חודשי יולי 2016 עד דצמבר 2017 כנגד ערבות בנקאית  144000 שח ליום 23.12.17</t>
  </si>
  <si>
    <t>פרודוור ישראל בעמ</t>
  </si>
  <si>
    <t>20/07/2016 - חני : ייעוץ חודשי - שיקים יוני 2016 עד מאי 2017 הנחה 5% שוטף  פלוס  90 ב6 חודשים הראשונים ושוטף  פלוס 45 ב 6 החודשים שלאחר מכן</t>
  </si>
  <si>
    <t>חברת טבע ספורט קסטל בעמ</t>
  </si>
  <si>
    <t>02/06/15 - חני :  ייעוץ חודשי - מאי 2015 עד אוקטובר 2016 - הנחה 5%  פלוס  ניהול
07/08/2016 - חני : לבדוק לגבי הנחה באם להוציא שוב או מלא
13/08/2016 - חני : להוציא מלא</t>
  </si>
  <si>
    <t>מאסטרפוד בעמ</t>
  </si>
  <si>
    <t>01/07/15 - חני : 09/05/2015 - חני : ייעוץ חודשי - מאי 2015 עד אוקטובר 2016  פלוס  ניהול חוזים
07/08/2016 - חני : יקי יעדכן באם להוציא חן עתידית בישיבה עם אבי</t>
  </si>
  <si>
    <t>מפעלי קרור קר-פרי 1994</t>
  </si>
  <si>
    <t>22/06/2015 - חני : 09/05/2015 - חני : ייעוץ חודשי - מאי 2015 עד אוקטובר 2016  פלוס  ניהול חוזים
07/08/2016 - חני : יקי יעדכן באם להוציא חן עתידית בישיבה עם אבי</t>
  </si>
  <si>
    <t>המכללה למינהל מיסודה של הסתדרות הפקידים</t>
  </si>
  <si>
    <t>29/08/2015 - חני : שיקים יולי 2015 עד דצמבר 2016  פלוס ניהול חוזים - הסכם נחתם 30.4.15 אבל ההסכם מתחיל ב1.7.15</t>
  </si>
  <si>
    <t>ענני תקשורת בעמ</t>
  </si>
  <si>
    <t>15/08/2016 - חני : דודו-יש ככל הנראה טעות בחישוב של יוסי הוא יבחן שוב את התחשיב ומחר או לכל המאוחר ביום רביעי יעדכן אותי
17/08/2016 - חני : דודו-הייתי עכשיו אצל יוסי הוא צריך לבדוק שוב את החסכון לדעתי זה יתעכב לפחות עד מחר
18/08/2016 - חני : דודו-רוני עודכן במצב אמר שביום א נטפל בנושא הסלולר ובמהלך שבוע הבא נעביר את החיסכון ללקוח לצורך החלפת צקים. עדכון ב21.8</t>
  </si>
  <si>
    <t>עד נובמבר</t>
  </si>
  <si>
    <t>וועד מקומי שערי תקווה</t>
  </si>
  <si>
    <t>15/08/2016 - חני : דודו-רוני צריך לשבת עם אבי ולקבל החלטה על הלקוח הלקוח לא רוצה לשמוע מאיתנו ולא משתף פעולה מלכתחילה כמו כן מעולם לא העביר לנו תשלום.
16/08/2016 - חני : דודו - היום ישב עם רוני ב10.00
17/08/2016 - חני : פגישה 26.9</t>
  </si>
  <si>
    <t>נוימן תעשיות פלדה לבניה בעמ</t>
  </si>
  <si>
    <t>22/11/2015 - חני : יעוץ חודשי - שיקים יוני 2015 עד נובמבר 2016 כנגד ערבות בנקאית עס 145350 שח ליום 11.12.16 - שיק של המעמ עס 26163 שח שולם לחוד ושיקים תשלום חדושי 8075 שולם לחוד ב18 תשלומים
02/08/2015 - חני : מחודש יולי הלקוח עבר לדודו
08/08/2015 - חני : לבנק נשלח כתב שיפוי חתום עי נתן</t>
  </si>
  <si>
    <t>גזית גלוב ישראל (פיתוח) בעמ</t>
  </si>
  <si>
    <t>08/08/2016 - חני : דודו-כרגע הנושא עדין לא רלוונטי אני בקשר עם החשב
14/08/2016 - חני : דודו-שוחחתי עם החשב לפני שבוע וכרגע עדיין לא הזמן לפנות לצורך תאום פגישה בנושא חידוש התקשרות.
14/08/2016 - חני : דודו-ני על סף סגירת נושא הסלולר שם אחרי זה אברר ככל הנראה תהיה תשובה בסוף אוגוסט</t>
  </si>
  <si>
    <t>המשבב עיבוד שבבי (1994) בעמ</t>
  </si>
  <si>
    <t>04/07/2016 - חני : דודו-6הסכם ההתקשרות הוא ל36 חודשים עם נקודת ביקורת לאחר 18 חודשים בהסכם כתוב כי הלקוח יכול לסיים לאחר 18 חודשים בהתראה של חודשיים מראש היום זו ההודעה הראשונה של הלקוח על כך שוחחתי עם רוני בנושא מאחר והבנתי שזה מה שהלקוח יעשה ורוני עדכן אותי כי נראה שהלקוח לא יכול לצאת מאחר ופספס את נקודת ההודעה לדעתי רוני טועה בכל אופן יש בונוס קטן לתשלום וכן הלקוח לא הודיע בעבר על רצונו לסיים ולכן לדעתי על הלקוח לשלם 4 חודשי ריטיינר  פלוס  בונוס  בהנחה ויכול לסיים – משימה עד 5.7 עדכון מה ההמשך
07/07/2016 - חני : דודו-סוכם על עבודה במשך 3 חודשים (כרגע בלי תשלום) על מנת לייצר עוד חסכונות בשביל להמשיך ולעבוד עם הלקוח ולקבל עוד 18 צקים
14/08/2016 - חני : דודו-אנו כרגע בפעילות לצורך ביצוע חסכונות נוספים עד אוקטובר ואז הלקוח יקבל החלטה על המשך ההתקשרות</t>
  </si>
  <si>
    <t xml:space="preserve"> שכ"ט בונוס
עד אוקטובר אין תשלום</t>
  </si>
  <si>
    <t>מועצה אזורית גדרות</t>
  </si>
  <si>
    <t>10/08/2016 - חני :  יקי שוחח עם סמדר שונה האשראי מאחר ופתרונות התחילו תשלום מחודש ההסכם נובמבר והיה צריך להתחיל דצמבר
10/08/2016 - חני : נשלחה חן יוני לתשלום לסמדר
16/08/2016 - חני : התשלום אושר - סמדר ב21-22 יועבר תשלום</t>
  </si>
  <si>
    <t>החברה למרכזי תרבות וספורט לעובד ולמשפחתו בעמ</t>
  </si>
  <si>
    <t>14/08/2016 - חני : דודו-יהיה מוכן מחר עד סוף היום
14/08/2016 - חני : דודו-עד מחר אכין את כל החומר לצורך העברה לטיפול משפטי (סוכם כי אעביר את החומר עד מחר לרוני ויקי להמשך טיפול).
16/08/2016 - חני : דודו-החומר טרם הוכן רוני עודכן שאעביר את החומר עד סוף השבוע</t>
  </si>
  <si>
    <t xml:space="preserve"> זיכוי בגין עדכון תעריפי מים, בונוס
הופך למשפטי</t>
  </si>
  <si>
    <t>טל הל יסכה בעמ</t>
  </si>
  <si>
    <t>14/08/2016 - חני : דודו-מאחר וצביקה סמנכל הכספים לא עונה לי 3 שבועות שוחחתי עם המזכירה של המנכל סוכם כי מחר אתקשר למנכל לצורך תאום פגישה (הוא לא זמין היום בשל הצום)
14/08/2016 - חני : דודו-אשלח לך זימון
15/08/2016 - חני : דודו-הועברו ללקוח מספר תאריכים אופציונלים לפגישה אני ממתין שיחזרו אלי עם תאריך לפגישה</t>
  </si>
  <si>
    <t>לדעת דודו יכול להיות 20000</t>
  </si>
  <si>
    <t>מסיעי אריה שאשא בעמ</t>
  </si>
  <si>
    <t>10/03/2016 - אורטל : רוני-אין מה להוציא  אנחנו מנסים להדמים את הסיטואציה וההסכם  מול הלקוח
25/04/2016 - אורטל : יקי בודק היפרדות מהלקוח
01/05/2016 - אורטל : לקוח מורדם לא פונים אליו לגביה</t>
  </si>
  <si>
    <t>לקוח מורדם</t>
  </si>
  <si>
    <t>סלטי שמיר 2006 בעמ</t>
  </si>
  <si>
    <t>07/08/2016 - חני : דודו - הלקוח לא מגיב לו ממליץ להעביר למשפטי - יקי יחליט עם אבי בשוטף
14/08/2016 - חני : דודו-רוני החליט להעביר את הלקוח לטיפול משפטי לאחר שהלקוח לא עונה לנו
16/08/2016 - חני : דודו-יקי ביקש לבדוק מול אבי את הנושא האם הוא מעדיף להעביר את הלקוח לטיפול משפטי</t>
  </si>
  <si>
    <t xml:space="preserve"> מעמ, מעמ, בונוס
להחליט מה לעשות עם הלקוח משפטי או לא </t>
  </si>
  <si>
    <t>שיאון - חברה ישראלית להזרעה מלאכותית וטיפוח בעמ</t>
  </si>
  <si>
    <t>18/01/16 - אורטל : נשלח לבנק טופס חתום
20/01/16 - אורטל : הארכת ערבות נשלחה בדואר מהבנק ללקוח. הצוות עודכן
21/01/16 - אורטל : ערבות מוארכת נשלחה ללקוח עי הבנק חתומה ליום 24.7.17</t>
  </si>
  <si>
    <t>רותם מרכזי סיעוד בעמ</t>
  </si>
  <si>
    <t>07/08/2016 - חני : משימה לדודו עד 17.8
08/08/2016 - חני : דודו-אנו בתהליך של סגירת חסכון ב2 נושאים מול הלקוח הלקוח בסכנת סגירה עי משרד הבריאות כך שעתיד ההתקשרות מאוד בעייתי
10/08/2016 - חני : רוני פגישה 23.8</t>
  </si>
  <si>
    <t>הלקוח לא משלם לנו צ'קים - אבי סיכם שלא נגבה החודש תשלום עד שדודו לא מבצע יישום</t>
  </si>
  <si>
    <t>בארות יצחק קבוצת הפועל המזרחי להתישבות שיתופית בעמ</t>
  </si>
  <si>
    <t>09/08/2016 - חני : דודו-אתמול שוחחתי עם בנגו וסקרתי בפניו את היישומים שבוצעו הוא אמור לאשר לי את היישומים בימים הקרובים ואז נדע איך ממשיכים.
14/08/2016 - חני : דודו-נשלח מייל באם יש חדש מול הלקוח לאישור הישומים
15/08/2016 - חני : דודו-התקבלה תשובה מהלקוח כי אינו מעוניין להמשיך את ההסכם המייל הועבר לאבי לצורך קבלת החלטה כיצד לפעול</t>
  </si>
  <si>
    <t xml:space="preserve"> שיק 12808 ליום 15.1.16 נמשך ממשמרת, שיק 12809 ליום 15.2.16 נמשך ממשמרת, שיק 12810 ליום 15.3.16 נמשך ממשמרת, שיק 12811 ליום 15.4.16 נמשך ממשמרת, שיק 12812 ליום 15.5.16 נמשך ממשמרת, שיק 12813 ליום 15.6.16 נמשך ממשמרת</t>
  </si>
  <si>
    <t>סוכנויות פלתורס ביטוח בעמ</t>
  </si>
  <si>
    <t>15/08/2016 - חני : דודו-היום או מחר לכל המאוחר אשוחח עם הלקוח ועם יקי על מנת להבין האם ניתן להביא משם את הבונוס או לפחות חלק ממנו
17/08/2016 - חני : דודו עדכונך
18/08/2016 - חני : דודו-הועבר ליקי דוח חיסכון בפועל ביום א ננסה להתקשר ללקוחה.עדכון ב21.8</t>
  </si>
  <si>
    <t>ארדינסט בן-נתן ושות עורכי דין</t>
  </si>
  <si>
    <t>14/08/2016 - חני : דודו-סוכם עם רוני שמחר אנו נעביר לו את הבקרה בדוח וורד לצורך העברה ללקוחה.
15/08/2016 - חני : דודו-סוכם עם רוני שמחר אדיר יעביר לו את הבקרה בקובץ וורד (הבקרה מוכנה בקבצי אקסל) לצורך העברה ללקוח
16/08/2016 - חני : הדוח הועבר לרוני מטפל</t>
  </si>
  <si>
    <t>אולפנא ומכללה בהרן</t>
  </si>
  <si>
    <t>14/06/2016 - חני : התשלום אושר
13/07/2016 - חני : התשלום אושר
11/08/2016 - חני : יקי לדודו-כל החשבוניות יצאו ללא מעמ כי הסטטוס של הלקוח לא היה מעודכן בסוג הלקוח כמלכר צריך לתקן בגיליון היישומים את עמודה החיסכון בלבד שתכלול חיסכון כולל מעמ על מנת שחישוב הבונוס ייקח את הנתונים הנכונים לדווח לי ביצוע בבקשה עד לסוף החודש</t>
  </si>
  <si>
    <t>TradeMobile</t>
  </si>
  <si>
    <t>15/08/2016 - חני : דודו מוסר מחר את הערבות
16/08/2016 - חני : הארכת הערבות עדיין לא נמסרה דודו ימסור במשך השבוע יעדכן
17/08/2016 - חני : דודו עד מחר ימסור</t>
  </si>
  <si>
    <t>AHAVA מעבדות ים המלח בעמ</t>
  </si>
  <si>
    <t>סיכום לצוות קריסטל</t>
  </si>
  <si>
    <t>שוהם - שכר</t>
  </si>
  <si>
    <t>בידוד ופיגומים תעשייתיים בעמ</t>
  </si>
  <si>
    <t>16/08/2016 - חני : פרויקטלי - הלקוח חתם על הסכם דוח ב 40000 ₪ 
תשלום ראשון בסך 10000 ₪ יועבר לחברה תוך 14 יום. עוד 3 תשלומים בסך 10000 שח יועברו לחברה במועד הצגת ממצאי הדוח.
3לאחר 4 חודשים מחתימת ההסכם הלקוח יוכל לעבור לעבוד במסלול של ייעוץ חודשי בקיזוז מחצית מעלות הדוח.                                                            יעוץ חודשי הסכם רגיל לפי מדרג  7K
17/08/2016 - חני : חן נמסרה לאלכס
17/08/2016 - חני : פגישה אלכס 23.8.16</t>
  </si>
  <si>
    <t>משכן התכלת תעשיות בעמ</t>
  </si>
  <si>
    <t>16/08/2016 - חני : בקרת שכר - 12 שיקים אוגוסט 2016 עד יולי 2017
17/08/2016 - חני : חן עסקה נמסרה לאלכס
17/08/2016 - חני : פגישה 24.8</t>
  </si>
  <si>
    <t>פפה מישל (1999) מסחר בעמ</t>
  </si>
  <si>
    <t>טיולי אתרים בעמ</t>
  </si>
  <si>
    <t>26/07/2016 - חני : בקרת שכר - ייעוץ חודשי עם ניהול חוזים - שיקים יוני 2016 עד יולי 2017</t>
  </si>
  <si>
    <t>מעדני מניה רשתות מסחר 2000 בעמ</t>
  </si>
  <si>
    <t>31/07/2016 - חני : ערבות הוחזרה לכספת אלכס יוודא שהשיקים מוכנים יקבל את הערבות
04/08/2016 - חני : אלכס- עדיין מול הלקוח יום ראשון ינסה שוב אם לא יעל תתערב
07/08/2016 - חני : אלכס-שוחחתי עם אמיר ס. הכספים לפני כשעה. 
לטענתו הבעלים היחיד שמוסמך לחתום על צקים אינו בארץ עד לשבוע הבא. 
הבעיה היא שאמיר טס בסופש הקרוב לחופשה עד ה-21 באוגוסט הוא טוען שגם אם יכין את הצקים לפני לצורך חתימה בתקופה שיהיה בחופש לא נוכל לקבל אותם לפני שהוא יחזור.
בקשתי ממנו שיבדוק מה אפשר לעשות על מנת לסגור את הנושא הזה כבר בהקדם ממתין לראות מה תהיה התשובה שלו</t>
  </si>
  <si>
    <t>תיקנתי אשראי ל 60</t>
  </si>
  <si>
    <t>זכוכית עמר נתיבות בעמ</t>
  </si>
  <si>
    <t>18/08/2016 - חני : פרוייקטלי
05/07/2016 - חני : נשלחה משימה ליעל זמשטיין ל15.9 לעדכן באם ממשיכים הסכם - חודשיים לפני התשלום האחרון של ספטמבר</t>
  </si>
  <si>
    <t>טלכלל בעמ</t>
  </si>
  <si>
    <t>15/08/2016 - חני : רן- השיקים עדיין בחתימה אצל יואב לדבר איתו עוד יומיםים
18/08/2016 - חני : יעל - להתקשר אליה עוד שעתיים
18/08/2016 - חני : יעל- השיקים עדיין לא חתומים תעדכן לנייד אם לא להיות בקשר מול רן ביום ראשון</t>
  </si>
  <si>
    <t>פימא מערכות אלקטרוניות בעמ</t>
  </si>
  <si>
    <t>18/08/2016 - חני : בקרת שכר - שיקים ספטמבר 2016 עד פברואר 2018 - עם הנחה 5% וניהול חוזים ללא תשלום</t>
  </si>
  <si>
    <t>תחילת ספטמבר</t>
  </si>
  <si>
    <t>עמינח תעשית רהיטים ומזרונים בעמ</t>
  </si>
  <si>
    <t>23/06/2016 - חני : לקוח על בסיס הצלחה - הלקוח חוייב תוך 7 ימים מיום הגשת אישור על ביצוע חיסכון בפועל בתנאי תשלום שוטף פלוס 30 בהוראה לחיוב חשבון
09/07/2016 - חני : יקי-אני מעביר אותו לצוות שוהם שכר מהצוות של אודם</t>
  </si>
  <si>
    <t>גרפיקה בצלאל בעמ</t>
  </si>
  <si>
    <t>16/08/2016 - חני : בקרת שכר - 18 שיקים אוגוסט 2016 עד ינואר 2018 הנחה 5%
17/08/2016 - חני : חן נמסרה לאלכס למסירה
17/08/2016 - חני : פגישה 21.8</t>
  </si>
  <si>
    <t>קפוא זן תעשיות מזון בעמ</t>
  </si>
  <si>
    <t>03/07/2016 - חני : 02/06/2016 - חני :  בקרת שכר  פלוס  ניהול חוזים ללא תשלום -שיקים יוני 2016 עד נובמבר 2017</t>
  </si>
  <si>
    <t>כץ משלוח בינעירוני בעמ</t>
  </si>
  <si>
    <t>15/08/2016 - חני : ייעוץ חודשי - חיוב כ.אשראי - לשלוח חן לפני חיוב לליאת וגילית
15/08/2016 - חני : ניהול חוזים ללא תשלום</t>
  </si>
  <si>
    <t>סיכום לצוות שוהם - שכר</t>
  </si>
  <si>
    <t>שנהב</t>
  </si>
  <si>
    <t>עמוס גזית בעמ</t>
  </si>
  <si>
    <t>29/08/2015 - חני : ללקוח נשלחה ערבות נוסח של הלקוח - אין נספח א
10/08/2016 - חני : הוצאת חן עתידית לברר יש ערבות בנקאית נשלח מייל לאלינור ורועי
10/08/2016 - חני : לא נשלח מייל חני להוציא חן עתידית ומשם לשאול את החן להוציא בכל מקרה</t>
  </si>
  <si>
    <t>אומן יציקות בעמ</t>
  </si>
  <si>
    <t>06/07/2016 - חני : לקוח בסיס הצלחה  פלוס  חן סים
06/07/2016 - חני : התשלום אושר
06/07/2016 - חני : רועי-ננסה לגייס מחדש עד 31.08.16</t>
  </si>
  <si>
    <t>אס איי טי תוכנה לטכנולוגיות מידע בעמ</t>
  </si>
  <si>
    <t>07/08/2016 - חני : יקי- גיא הרמלין הודיע שיש חסכון  בארנונה צריך לשבת עם  אבי ולהחליט מה לעשות מולו
15/08/2016 - חני : שירלי - רוני דיבר עם רחל היום ביקשה יותר מאוחר. יש לו תזכורת לטיפול עליה.
16/08/2016 - חני : יקי-לא לבצע מהלך גביה או פניה ללקוח אבי מטפל בנושא</t>
  </si>
  <si>
    <t>רוני אמור לגבות חודש מהלקוח אבל שי לו ארנונה - בטיפול אבי</t>
  </si>
  <si>
    <t>חרסה סטודיו  יצרני כלים סניטריים בעמ</t>
  </si>
  <si>
    <t>07/08/2016 - חני : יקי- הופך למשפטי - רועי מנסה לסגור בדרכי נועם
17/08/2016 - חני : רועי- מה התקדם?
18/08/2016 - חני : עדי-רועי נפגש ביום שני 22/8 עם חרסה לנסות לסגור בדרכי נועם</t>
  </si>
  <si>
    <t xml:space="preserve"> שכ"ט בונוס
הופך למשפטי</t>
  </si>
  <si>
    <t>יהודה רשתות פלדה בעמ</t>
  </si>
  <si>
    <t>17/08/2016 - חני : אלינור תעדכן לא נוסעת לאשדוד היום
17/08/2016 - חני : אלינור- השיקים עדיין לא מוכנים מחכה לאישור שחתומים אם כן תביא מחר
18/08/2016 - חני : הגיע שיק אחד - כל חודש תביא שיק</t>
  </si>
  <si>
    <t>אלומאיר בעמ</t>
  </si>
  <si>
    <t>07/08/2016 - חני : אלינור - מפגישתי האחרונה עם ירון- לא מעוניין לחדש את הצקים
07/08/2016 - חני : חני לרועי - לטיפולך מול הלקוח לחידוש ההסכם ועדכונך
07/08/2016 - חני : רועי-חני אין בעיה אני מעודכן ומכוון על המשימה אגיע אל ירון במהלך השבוע הקרוב בנחיתה מפתיעה ( סבירות גבוהה שאפילו מחר ) 
ואעדכן בהתאם</t>
  </si>
  <si>
    <t>אין חידוש כרגע</t>
  </si>
  <si>
    <t>אבניר חברה לרכב בעמ</t>
  </si>
  <si>
    <t>11/08/2016 - חני : רועי-אין מה לעדכן עד שלא אשב עם אבי
15/08/2016 - חני : חן 85730 זיכוי בגין מכשיר ניסוי עס 1893 שח נשלחה לרויה מנהלת חשבונות לתשלום
17/08/2016 - חני : חננאל הנהח - ביקש את החן במייל הועברה אליו בודק לגבי התשלום יחזור לחני</t>
  </si>
  <si>
    <t xml:space="preserve"> ן לא נשלחה ללקוח חן בונוס מחכים לאישור אבי, זיכוי בגין מכשיר ניסוי</t>
  </si>
  <si>
    <t>אביב תעשיות מיחזור בעמ</t>
  </si>
  <si>
    <t>12/06/2016 - חני : ייעוץ חודשי - שיקים נובמבר 2015 עד אפריל 2017</t>
  </si>
  <si>
    <t>מודיעין אזרחי בעמ</t>
  </si>
  <si>
    <t>07/08/2016 - חני : רועי-נפגשתי אתמול עם מאיר יצחק המשנה למנכל במודיעין אזרחי 
הצעתי לו להמשיך את ההתקשרות במודל של הסכם בקרה בעלות מופחתת של 50% 
מאיר אינו מוכן להמשיך את ההסכם או לקבל את החלופה שהצעתי. 
להבנתו מגיע לו כסף בחזרה לאור הנזק שנגרם לו  לכאורה. 
לדבריו בגלל ההשתדלות שעשיתי עבורו הוא מוכן לא להגיש נגדנו תביעה.
ההסכם של הלקוח הוא ל 18 חודשים ומאפשר לו לצאת אחרי 12 חודשים במידה ולא עמדנו בהתחייבות (מצב ) 
עד כה קיבלנו 10 תשלומים. 
מה דעתכם ?
07/08/2016 - חני : יקי- בודק בישבה מול אבי החלטה
11/08/2016 - חני : רועי-אין מה לעדכן עד שלא אשב עם אבי</t>
  </si>
  <si>
    <t>הלקוח לא משלם ומסכים לא לתבוע אותנו</t>
  </si>
  <si>
    <t>בר-כל רשתות בעמ</t>
  </si>
  <si>
    <t>12/06/2016 - חני : ייעוץ חודשי שיקים מאפריל 2016 עד ספטמבר 2017 כנגד ערבות בנקאית לא נמסר נספח אי ללקוח</t>
  </si>
  <si>
    <t>בטחון שרותים אבידר בעמ</t>
  </si>
  <si>
    <t>20/06/2016 - חני :  ייעוץ חודשי שיקים מאי 2016 עד אוקטובר 2017 כנגד ערבות בנקאית</t>
  </si>
  <si>
    <t>עופרטקס תעשיות (1997) בעמ</t>
  </si>
  <si>
    <t>16/06/2016 - חני :  ייעוץ חודשי שיקים אפריל 2016 עד מרץ 2017 כנגד ערבות בנקאית</t>
  </si>
  <si>
    <t>עמותה לילדים בסיכון</t>
  </si>
  <si>
    <t>06/08/2016 - חני : אריאל-יבוצע מחר - תקבלו עידכון
11/08/2016 - חני : אריאל -שוחחתי עם ציפי - תשלום ראשון יועבר עד31 החודש
11/08/2016 - חני : פגישה עם אבי נדחתה  19.9</t>
  </si>
  <si>
    <t>דיסקרט בעמ</t>
  </si>
  <si>
    <t>09/05/2016 - אורטל : ייעוץ חודשי שיקים ממאי 2016 עד אוקטובר  2017 כנגד ערבות בנקאית</t>
  </si>
  <si>
    <t>טעים לנו ייצור מזון ישראל (2003) בעמ</t>
  </si>
  <si>
    <t>09/03/2016 - אורטל : 01/02/16 - אורטל : ייעוץ חודשי שיקים מפברואר 2016 עד יולי 2017 עם 5% הנחה</t>
  </si>
  <si>
    <t>גובה עבודות מקצועיות בתחום הבניין בעמ</t>
  </si>
  <si>
    <t>19/09/2015 - חני : ייעוץ חדושי - ספטמבר 2015 עד פברואר 2017  פלוס  הנחה 5% וניהול חוזים</t>
  </si>
  <si>
    <t>לוסי בורכרד ספנות בעמ</t>
  </si>
  <si>
    <t>01/02/16 - אורטל : 17/01/16 - חני : 5 - חני :  ייעוץ חודשי - (3 שיקים דחויים בשווי של 42000 שח  פלוס  מעמ ) שיקים ספטמבר 2015 עד פברואר 2017 כנגד ערבות מלאה 126000 שח - נספח א לא נמסר ללקוח</t>
  </si>
  <si>
    <t>די.אס.איי.טי פתרונות בעמ</t>
  </si>
  <si>
    <t>30/09/2015 - חני :  ייעוץ חודשי - שיקים אוגוסט 2015 עד ינואר 2017 ערבות בנקאית עד 6.2.17 נספח א לא נמסר ללקוח</t>
  </si>
  <si>
    <t>סקיילקס קורפוריישן בעמ</t>
  </si>
  <si>
    <t>30/08/2015 - חני : 29/08/2015 - חני : ייעוץ חודשי - שיקים אוגוסט 2015 עד ינואר 2017</t>
  </si>
  <si>
    <t>יחדיו - שילוח בינלאומי ועמילות מכס בעמ</t>
  </si>
  <si>
    <t>07/08/2016 - חני : חן 85714 עס 569 שח אינטרנט שיחות בינלאומיות
13/08/2016 - חני : לוודא תשלום חן 85714
16/08/2016 - חני : סיון - חן עסקה נשלחה לתשלום מחכה לשתובה</t>
  </si>
  <si>
    <t xml:space="preserve"> אינטרנט ושיחות בינלאומיות</t>
  </si>
  <si>
    <t>אגודת זבח ש.ש. בעמ</t>
  </si>
  <si>
    <t>13/10/2015 - חני :  ייעוץ חודשי - אוקטובר 2015 עד מרץ 2017</t>
  </si>
  <si>
    <t>עטרת ער בית אבות נווה אורנים</t>
  </si>
  <si>
    <t>30/06/2016 - חני : להיות בקשר מול נחמי - נקודת הבוקרת ב15.8 - פגישה אלינור 19.7.16
30/06/2016 - חני : אלינור-מסרתי חשבונית עתידית לרמית מנכלית עטרת
יש לנו נק ביקורת ב15.8 הם מעוניינים לבחון את המשך ההתקשרות.
נכון לעכשיו הם לא יתנו צקים עתידיים.- פגישה ב19.7.16
12/07/2016 - חני : אלינור-זז ל 30/8. בהתאם לתאריך נק הבדיקה.</t>
  </si>
  <si>
    <t>פוזה הלבשה כללית בעמ</t>
  </si>
  <si>
    <t>15/08/2016 - חני : ייעוץ חודשי כ. אשראי  פלוס  ניהול חוזים ללא תשלום
15/08/2016 - חני : התשלום אושר ושולם
15/08/2016 - חני : פגישה 18.8</t>
  </si>
  <si>
    <t>קופריקה נכסים בעמ</t>
  </si>
  <si>
    <t>24/04/2016 - חני :  - חני : ייעוץ חודשי- ינואר 2016 עד דצמבר 2016 כולל מערכת ניהול חוזים ללא חיוב
29/04/2016 - חני : שיק בטחון לא הוחזר פיזית פג תוקף
01/05/2016 - חני : נתן אישר שרועי לא יבקש את השיק בטחון מהלקוח</t>
  </si>
  <si>
    <t>רשיונל סיסטמס בעמ</t>
  </si>
  <si>
    <t>09/07/2016 - חני : התשלום לפתרונות ישולם סך של 89137 שח בתוספת מע תוך 60 יום מ יום הסכום ישולם עד 60 יום ממועד הפסקה (6.7.16)
או בכל דרך אחרת עלייה יסכימו הצדדים ביניהם
12/07/2016 - חני : רועי-אני אפנה לאסנת ואעדכן
20/07/2016 - חני : הלקוח לא מוכן לשלם לפני ישלם שוטף 60 - סוף ספטמבר תחילת אוקטובר - תאריך הפסיקה 6.7</t>
  </si>
  <si>
    <t>רק בספטמבר</t>
  </si>
  <si>
    <t>מיל סטון עיבודי שיש בעמ</t>
  </si>
  <si>
    <t>28/07/2016 - חני : שיק בטחון עס 180000 שח ליום 5.1.18 הוכן
07/08/2016 - חני : יקי- יתרת חן הבונוס 85725 החלטה ללקוח שיתן סכום שהוא חושב שבוצע משימה עד 18.8 לרועי
11/08/2016 - חני : שיק בטחון נמסר ללקוח</t>
  </si>
  <si>
    <t>י.קשטן חומרי חשמל בעמ</t>
  </si>
  <si>
    <t>26/06/2016 - חני : רועי מגיש תוכנית עבודה לאבי ביום ג 28.6.16
26/06/2016 - חני : יש לבצע פגישה נוספת עם אבי יחד עם נציגי קשטן לסגירת כל הנושאים ובחינת המשך התקשרות לבקשת רועי - לבדוק מול רועי שוב עד 3.7
26/06/2016 - חני : רועי-שלום רב  
להלן עקרי הסיכום עם הלקוח – 
אנו נמשיך לתת שירות ללקוח למשך 3 חודשים נוספים (יוני  יולי  אוגוסט ) 
בשלב זה ללא תשלום נוסף. תתקיים פגישת סטאטוס בעוד 3 חודשים לבחינת תוצאות הרבעון. 
תואמה פגישה בנושא השכר עם מנכל קשטן עופר לתאריך 13.07.16 אבי יגיע לפגישה זו באופן אישי. 
אלינור ועדי -  תדאגו לקבל בבקשה כרטסת עוד השבוע  לנתח אותה ולעדכן את תכנית העבודה שהוצגה ללקוח
אין מצב שאנחנו לא עומדים בהתחייבות שאבי נתן!</t>
  </si>
  <si>
    <t>דיאמנט צעצועים בעמ</t>
  </si>
  <si>
    <t>08/06/2016 - חני : נתן השיב לאורטל שמדמימים את הלקוח לא להתקשר
24/06/2016 - חני : חן 5107 לא יצאה ללקוח - מדמימים                                                                     08/06/2016 - חני : נתן השיב לאורטל שמדמימים את הלקוח לא להתקשר</t>
  </si>
  <si>
    <t>אורנטק מערכות ניהוליות בעמ</t>
  </si>
  <si>
    <t>12/07/2016 - חני : פגישה 1.8.16 אבי עם הלקוח
07/08/2016 - חני : יקי- אבי ורועי החליטו מול הלקוח עבודה במשך חודשיים ואז יוחלט באם הלקוח ממשיך
07/08/2016 - חני : אלינור-בקרת כניסה – לקבל משמוליק את ההצעות לבקרות הכניסה ולסייע בבדיקתן והפחתת עלויות 
המשך התקשרות – סוכם כי נמשיך את הפעילות לחודשיים הקרובים במתווה הנוכחי ( ללא הפקדת התשלומים ) בעוד כחודשיים נקיים פגישה נוספת בה נבחן את המשך הפעילות</t>
  </si>
  <si>
    <t>אחים מרגולין הנדסה וייעוץ בעמ</t>
  </si>
  <si>
    <t>14/08/2016 - חני : רועי-תנסי לגבות אותה אלינור
16/08/2016 - חני : חן 35668 נשלחה לעופרה במייל לגביה ממתינה לתשובה
16/08/2016 - חני : עופרה-חני שלום אני מעבירה את המייל למעין מרגולין המכותבת למייל הנל</t>
  </si>
  <si>
    <t>גרין מחסני אופנה בעמ</t>
  </si>
  <si>
    <t>16/08/2016 - חני : חן סים לא לשלוח כרגע ללקוח לא מוכן לשלם כי אמר שהסים לא עבד בחול למרות שדיבר עם שירלי וקיבל הסבר (אלינור לא מסרה את חן הסים - כרגע להמתין
16/08/2016 - חני : אלינור אוספת שיק ב23.8
16/08/2016 - חני : אלינור אוספת ב22.8</t>
  </si>
  <si>
    <t>לנטק עיבוד שבבי בעמ</t>
  </si>
  <si>
    <t>15/08/2016 - חני : הועבר לנתן בקשת ערבות לבנק
15/08/2016 - חני : נשלח לבנק בקשת ערבות
16/08/2016 - חני : לא נשלח לבנק מחכה לחתימה של אבי - ואלינור קבעה פגישה23.8</t>
  </si>
  <si>
    <t>רחשי לב - מרכז תמיכה ארצי לילדים</t>
  </si>
  <si>
    <t>16/08/2016 - חני : חן עסקה נמסרה לאלינור לפגישה ב22.8
16/08/2016 - חני : חני לוודא פתיחת ספק הנהח
17/08/2016 - חני : לאחר הפגישה ב22.8 לוודא פתיחת ספק אלינור מוסרת את החן עסקה</t>
  </si>
  <si>
    <t>עוף והודו ברקת - חנות המפעל בעמ</t>
  </si>
  <si>
    <t>26/07/2016 - חני : ייעוץ חודשי שיקים יולי 2016 עד דצמבר 2017 כנגד ערבות בנקאית עס 144000 שח ליום 11.1.18</t>
  </si>
  <si>
    <t>קול ברמה בעמ</t>
  </si>
  <si>
    <t>סיכום לצוות שנהב</t>
  </si>
  <si>
    <t>סיכום לכל הצוותים:</t>
  </si>
</sst>
</file>

<file path=xl/styles.xml><?xml version="1.0" encoding="utf-8"?>
<styleSheet xmlns="http://schemas.openxmlformats.org/spreadsheetml/2006/main">
  <numFmts count="2">
    <numFmt formatCode="yyyy-mm-dd" numFmtId="164"/>
    <numFmt formatCode="DD/MM/YY" numFmtId="165"/>
  </numFmts>
  <fonts count="4">
    <font>
      <name val="Calibri"/>
      <family val="2"/>
      <color theme="1"/>
      <sz val="11"/>
      <scheme val="minor"/>
    </font>
    <font>
      <name val="Calibri"/>
      <family val="2"/>
      <b val="1"/>
      <color rgb="00000000"/>
      <sz val="11"/>
    </font>
    <font>
      <name val="Arial"/>
      <family val="2"/>
      <b val="1"/>
      <color rgb="00000000"/>
      <sz val="12"/>
    </font>
    <font>
      <name val="Arial"/>
      <family val="2"/>
      <color rgb="00000000"/>
      <sz val="12"/>
    </font>
  </fonts>
  <fills count="4">
    <fill>
      <patternFill/>
    </fill>
    <fill>
      <patternFill patternType="gray125"/>
    </fill>
    <fill>
      <patternFill patternType="solid">
        <fgColor rgb="00FFFFFF"/>
      </patternFill>
    </fill>
    <fill>
      <patternFill patternType="solid">
        <fgColor rgb="00FFFF00"/>
      </patternFill>
    </fill>
  </fills>
  <borders count="3">
    <border>
      <left/>
      <right/>
      <top/>
      <bottom/>
      <diagonal/>
    </border>
    <border>
      <left style="thin"/>
      <right style="thin"/>
      <top style="thin"/>
      <bottom style="thin"/>
      <diagonal/>
    </border>
    <border>
      <left style="thin">
        <color rgb="00000000"/>
      </left>
      <right style="thin">
        <color rgb="00000000"/>
      </right>
      <top style="thin">
        <color rgb="00000000"/>
      </top>
      <bottom style="thin">
        <color rgb="00000000"/>
      </bottom>
      <diagonal/>
    </border>
  </borders>
  <cellStyleXfs count="1">
    <xf borderId="0" fillId="0" fontId="0" numFmtId="0"/>
  </cellStyleXfs>
  <cellXfs count="5">
    <xf borderId="0" fillId="0" fontId="0" numFmtId="0" xfId="0"/>
    <xf applyAlignment="1" applyProtection="1" borderId="2" fillId="2" fontId="2" numFmtId="0" xfId="0">
      <alignment horizontal="center" shrinkToFit="1" vertical="center" wrapText="1"/>
      <protection hidden="0" locked="0"/>
    </xf>
    <xf applyAlignment="1" applyProtection="1" borderId="2" fillId="2" fontId="3" numFmtId="0" xfId="0">
      <alignment horizontal="center" shrinkToFit="1" vertical="center" wrapText="1"/>
      <protection hidden="0" locked="0"/>
    </xf>
    <xf applyAlignment="1" applyProtection="1" borderId="2" fillId="2" fontId="3" numFmtId="165" xfId="0">
      <alignment horizontal="center" shrinkToFit="1" vertical="center" wrapText="1"/>
      <protection hidden="0" locked="0"/>
    </xf>
    <xf applyAlignment="1" applyProtection="1" borderId="2" fillId="3" fontId="2" numFmtId="0" xfId="0">
      <alignment horizontal="center" shrinkToFit="1" vertical="center" wrapText="1"/>
      <protection hidden="0" locked="0"/>
    </xf>
  </cellXfs>
  <cellStyles count="1">
    <cellStyle builtinId="0" name="Normal" xfId="0"/>
  </cellStyles>
  <dxfs count="0"/>
  <tableStyles count="0" defaultPivotStyle="PivotStyleLight16" defaultTableStyle="TableStyleMedium9"/>
</styleSheet>
</file>

<file path=xl/_rels/workbook.xml.rels><ns0:Relationships xmlns:ns0="http://schemas.openxmlformats.org/package/2006/relationships"><ns0:Relationship Id="rId1" Target="worksheets/sheet1.xml" Type="http://schemas.openxmlformats.org/officeDocument/2006/relationships/worksheet"/><ns0:Relationship Id="rId2" Target="sharedStrings.xml" Type="http://schemas.openxmlformats.org/officeDocument/2006/relationships/sharedStrings"/><ns0:Relationship Id="rId3" Target="styles.xml" Type="http://schemas.openxmlformats.org/officeDocument/2006/relationships/styles"/><ns0:Relationship Id="rId4" Target="theme/theme1.xml" Type="http://schemas.openxmlformats.org/officeDocument/2006/relationships/theme"/></ns0: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sheetPr xmlns:s="http://schemas.openxmlformats.org/spreadsheetml/2006/main">
    <s:outlinePr summaryBelow="1" summaryRight="1"/>
    <s:pageSetUpPr/>
  </s:sheetPr>
  <dimension ref="A1:O330"/>
  <sheetViews>
    <sheetView rightToLeft="1" workbookViewId="0">
      <pane activePane="bottomLeft" state="frozen" topLeftCell="A2" ySplit="1"/>
      <selection activeCell="A1" pane="bottomLeft" sqref="A1"/>
    </sheetView>
  </sheetViews>
  <sheetFormatPr baseColWidth="10" defaultRowHeight="15"/>
  <sheetData>
    <row r="1" spans="1:15">
      <c r="A1" s="1" t="s">
        <v>0</v>
      </c>
      <c r="B1" s="1" t="s">
        <v>1</v>
      </c>
      <c r="C1" s="1" t="s">
        <v>2</v>
      </c>
      <c r="D1" s="1" t="s">
        <v>3</v>
      </c>
      <c r="E1" s="1" t="s">
        <v>4</v>
      </c>
      <c r="F1" s="1" t="s">
        <v>5</v>
      </c>
      <c r="G1" s="1" t="s">
        <v>6</v>
      </c>
      <c r="H1" s="1" t="s">
        <v>7</v>
      </c>
      <c r="I1" s="1" t="s">
        <v>8</v>
      </c>
      <c r="J1" s="1" t="s">
        <v>9</v>
      </c>
      <c r="K1" s="1" t="s">
        <v>10</v>
      </c>
      <c r="L1" s="1" t="s">
        <v>11</v>
      </c>
      <c r="M1" s="1" t="s">
        <v>12</v>
      </c>
      <c r="N1" s="1" t="s">
        <v>13</v>
      </c>
      <c r="O1" s="1" t="s">
        <v>14</v>
      </c>
    </row>
    <row r="2" spans="1:15">
      <c r="A2" s="2" t="s">
        <v>15</v>
      </c>
      <c r="B2" s="2" t="s">
        <v>16</v>
      </c>
      <c r="C2" s="2" t="s">
        <v>17</v>
      </c>
      <c r="D2" s="2" t="s"/>
      <c r="E2" s="2" t="n">
        <v>3000</v>
      </c>
      <c r="F2" s="2" t="n">
        <v>3000</v>
      </c>
      <c r="G2" s="2" t="n">
        <v>3000</v>
      </c>
      <c r="H2" s="2">
        <f>IF(F2-G2&lt;0,0,F2-G2)</f>
        <v/>
      </c>
      <c r="I2" s="2" t="n">
        <v>3000</v>
      </c>
      <c r="J2" s="2" t="s">
        <v>18</v>
      </c>
      <c r="K2" s="2" t="s">
        <v>19</v>
      </c>
      <c r="L2" s="3" t="n">
        <v>42604</v>
      </c>
      <c r="M2" s="2" t="s">
        <v>20</v>
      </c>
      <c r="N2" s="2" t="s"/>
      <c r="O2" s="2" t="s"/>
    </row>
    <row r="3" spans="1:15">
      <c r="A3" s="2" t="s">
        <v>15</v>
      </c>
      <c r="B3" s="2" t="s">
        <v>21</v>
      </c>
      <c r="C3" s="2" t="s">
        <v>17</v>
      </c>
      <c r="D3" s="2" t="s"/>
      <c r="E3" s="2" t="n">
        <v>7600</v>
      </c>
      <c r="F3" s="2" t="n">
        <v>0</v>
      </c>
      <c r="G3" s="2" t="s"/>
      <c r="H3" s="2">
        <f>IF(F3-G3&lt;0,0,F3-G3)</f>
        <v/>
      </c>
      <c r="I3" s="2" t="s"/>
      <c r="J3" s="2" t="s">
        <v>22</v>
      </c>
      <c r="K3" s="2" t="s"/>
      <c r="L3" s="3" t="n">
        <v>42603</v>
      </c>
      <c r="M3" s="2" t="s">
        <v>23</v>
      </c>
      <c r="N3" s="2" t="s"/>
      <c r="O3" s="2" t="s"/>
    </row>
    <row r="4" spans="1:15">
      <c r="A4" s="2" t="s">
        <v>15</v>
      </c>
      <c r="B4" s="2" t="s">
        <v>24</v>
      </c>
      <c r="C4" s="2" t="s">
        <v>17</v>
      </c>
      <c r="D4" s="2" t="s"/>
      <c r="E4" s="2" t="n">
        <v>3544</v>
      </c>
      <c r="F4" s="2" t="n">
        <v>3544</v>
      </c>
      <c r="G4" s="2" t="s"/>
      <c r="H4" s="2">
        <f>IF(F4-G4&lt;0,0,F4-G4)</f>
        <v/>
      </c>
      <c r="I4" s="2" t="s"/>
      <c r="J4" s="2" t="s">
        <v>25</v>
      </c>
      <c r="K4" s="2" t="s"/>
      <c r="L4" s="3" t="n">
        <v>42600</v>
      </c>
      <c r="M4" s="2" t="s">
        <v>26</v>
      </c>
      <c r="N4" s="2" t="s"/>
      <c r="O4" s="2" t="s"/>
    </row>
    <row r="5" spans="1:15">
      <c r="A5" s="2" t="s">
        <v>15</v>
      </c>
      <c r="B5" s="2" t="s">
        <v>27</v>
      </c>
      <c r="C5" s="2" t="s">
        <v>17</v>
      </c>
      <c r="D5" s="2" t="s"/>
      <c r="E5" s="2" t="n">
        <v>6500</v>
      </c>
      <c r="F5" s="2" t="n">
        <v>0</v>
      </c>
      <c r="G5" s="2" t="s"/>
      <c r="H5" s="2">
        <f>IF(F5-G5&lt;0,0,F5-G5)</f>
        <v/>
      </c>
      <c r="I5" s="2" t="s"/>
      <c r="J5" s="2" t="s">
        <v>28</v>
      </c>
      <c r="K5" s="2" t="s">
        <v>29</v>
      </c>
      <c r="L5" s="3" t="n">
        <v>42735</v>
      </c>
      <c r="M5" s="2" t="s">
        <v>20</v>
      </c>
      <c r="N5" s="2" t="s"/>
      <c r="O5" s="2" t="s"/>
    </row>
    <row r="6" spans="1:15">
      <c r="A6" s="2" t="s">
        <v>15</v>
      </c>
      <c r="B6" s="2" t="s">
        <v>30</v>
      </c>
      <c r="C6" s="2" t="s">
        <v>17</v>
      </c>
      <c r="D6" s="2" t="s"/>
      <c r="E6" s="2" t="n">
        <v>10000</v>
      </c>
      <c r="F6" s="2" t="n">
        <v>10000</v>
      </c>
      <c r="G6" s="2" t="s"/>
      <c r="H6" s="2">
        <f>IF(F6-G6&lt;0,0,F6-G6)</f>
        <v/>
      </c>
      <c r="I6" s="2" t="s"/>
      <c r="J6" s="2" t="s">
        <v>31</v>
      </c>
      <c r="K6" s="2" t="s"/>
      <c r="L6" s="3" t="n">
        <v>42603</v>
      </c>
      <c r="M6" s="2" t="s">
        <v>20</v>
      </c>
      <c r="N6" s="2" t="s"/>
      <c r="O6" s="2" t="s"/>
    </row>
    <row r="7" spans="1:15">
      <c r="A7" s="2" t="s">
        <v>15</v>
      </c>
      <c r="B7" s="2" t="s">
        <v>32</v>
      </c>
      <c r="C7" s="2" t="s">
        <v>17</v>
      </c>
      <c r="D7" s="2" t="s"/>
      <c r="E7" s="2" t="n">
        <v>3200</v>
      </c>
      <c r="F7" s="2" t="n">
        <v>3200</v>
      </c>
      <c r="G7" s="2" t="n">
        <v>3200</v>
      </c>
      <c r="H7" s="2">
        <f>IF(F7-G7&lt;0,0,F7-G7)</f>
        <v/>
      </c>
      <c r="I7" s="2" t="n">
        <v>3200</v>
      </c>
      <c r="J7" s="2" t="s">
        <v>33</v>
      </c>
      <c r="K7" s="2" t="s"/>
      <c r="L7" s="3" t="n">
        <v>42614</v>
      </c>
      <c r="M7" s="2" t="s">
        <v>26</v>
      </c>
      <c r="N7" s="2" t="s"/>
      <c r="O7" s="2" t="s"/>
    </row>
    <row r="8" spans="1:15">
      <c r="A8" s="2" t="s">
        <v>15</v>
      </c>
      <c r="B8" s="2" t="s">
        <v>34</v>
      </c>
      <c r="C8" s="2" t="s">
        <v>17</v>
      </c>
      <c r="D8" s="2" t="s"/>
      <c r="E8" s="2" t="n">
        <v>15000</v>
      </c>
      <c r="F8" s="2" t="n">
        <v>15000</v>
      </c>
      <c r="G8" s="2" t="n">
        <v>15000</v>
      </c>
      <c r="H8" s="2">
        <f>IF(F8-G8&lt;0,0,F8-G8)</f>
        <v/>
      </c>
      <c r="I8" s="2" t="n">
        <v>15000</v>
      </c>
      <c r="J8" s="2" t="s">
        <v>35</v>
      </c>
      <c r="K8" s="2" t="s"/>
      <c r="L8" s="3" t="n">
        <v>42614</v>
      </c>
      <c r="M8" s="2" t="s">
        <v>20</v>
      </c>
      <c r="N8" s="2" t="s"/>
      <c r="O8" s="2" t="s"/>
    </row>
    <row r="9" spans="1:15">
      <c r="A9" s="2" t="s">
        <v>15</v>
      </c>
      <c r="B9" s="2" t="s">
        <v>36</v>
      </c>
      <c r="C9" s="2" t="s">
        <v>17</v>
      </c>
      <c r="D9" s="2" t="s"/>
      <c r="E9" s="2" t="n">
        <v>7000</v>
      </c>
      <c r="F9" s="2" t="n">
        <v>7000</v>
      </c>
      <c r="G9" s="2" t="n">
        <v>7000</v>
      </c>
      <c r="H9" s="2">
        <f>IF(F9-G9&lt;0,0,F9-G9)</f>
        <v/>
      </c>
      <c r="I9" s="2" t="n">
        <v>7000</v>
      </c>
      <c r="J9" s="2" t="s">
        <v>37</v>
      </c>
      <c r="K9" s="2" t="s"/>
      <c r="L9" s="3" t="n">
        <v>42675</v>
      </c>
      <c r="M9" s="2" t="s">
        <v>20</v>
      </c>
      <c r="N9" s="2" t="s"/>
      <c r="O9" s="2" t="s"/>
    </row>
    <row r="10" spans="1:15">
      <c r="A10" s="2" t="s">
        <v>15</v>
      </c>
      <c r="B10" s="2" t="s">
        <v>38</v>
      </c>
      <c r="C10" s="2" t="s">
        <v>17</v>
      </c>
      <c r="D10" s="2" t="s"/>
      <c r="E10" s="2" t="n">
        <v>2084</v>
      </c>
      <c r="F10" s="2" t="n">
        <v>2084</v>
      </c>
      <c r="G10" s="2" t="n">
        <v>2087</v>
      </c>
      <c r="H10" s="2">
        <f>IF(F10-G10&lt;0,0,F10-G10)</f>
        <v/>
      </c>
      <c r="I10" s="2" t="n">
        <v>2087</v>
      </c>
      <c r="J10" s="2" t="s">
        <v>39</v>
      </c>
      <c r="K10" s="2" t="s"/>
      <c r="L10" s="3" t="n">
        <v>42614</v>
      </c>
      <c r="M10" s="2" t="s">
        <v>40</v>
      </c>
      <c r="N10" s="2" t="s"/>
      <c r="O10" s="2" t="s"/>
    </row>
    <row r="11" spans="1:15">
      <c r="A11" s="2" t="s">
        <v>15</v>
      </c>
      <c r="B11" s="2" t="s">
        <v>41</v>
      </c>
      <c r="C11" s="2" t="s">
        <v>42</v>
      </c>
      <c r="D11" s="2" t="s"/>
      <c r="E11" s="2" t="n">
        <v>0</v>
      </c>
      <c r="F11" s="2" t="n">
        <v>0</v>
      </c>
      <c r="G11" s="2" t="s"/>
      <c r="H11" s="2">
        <f>IF(F11-G11&lt;0,0,F11-G11)</f>
        <v/>
      </c>
      <c r="I11" s="2" t="s"/>
      <c r="J11" s="2" t="s">
        <v>43</v>
      </c>
      <c r="K11" s="2" t="s"/>
      <c r="L11" s="3" t="n">
        <v>42735</v>
      </c>
      <c r="M11" s="2" t="s">
        <v>20</v>
      </c>
      <c r="N11" s="2" t="s"/>
      <c r="O11" s="2" t="s"/>
    </row>
    <row r="12" spans="1:15">
      <c r="A12" s="2" t="s">
        <v>15</v>
      </c>
      <c r="B12" s="2" t="s">
        <v>44</v>
      </c>
      <c r="C12" s="2" t="s">
        <v>42</v>
      </c>
      <c r="D12" s="2" t="s"/>
      <c r="E12" s="2" t="n">
        <v>0</v>
      </c>
      <c r="F12" s="2" t="n">
        <v>0</v>
      </c>
      <c r="G12" s="2" t="s"/>
      <c r="H12" s="2">
        <f>IF(F12-G12&lt;0,0,F12-G12)</f>
        <v/>
      </c>
      <c r="I12" s="2" t="s"/>
      <c r="J12" s="2" t="s">
        <v>45</v>
      </c>
      <c r="K12" s="2" t="s"/>
      <c r="L12" s="3" t="n">
        <v>42613</v>
      </c>
      <c r="M12" s="2" t="s">
        <v>20</v>
      </c>
      <c r="N12" s="2" t="s"/>
      <c r="O12" s="2" t="s"/>
    </row>
    <row r="13" spans="1:15">
      <c r="A13" s="2" t="s">
        <v>15</v>
      </c>
      <c r="B13" s="2" t="s">
        <v>46</v>
      </c>
      <c r="C13" s="2" t="s">
        <v>17</v>
      </c>
      <c r="D13" s="2" t="s"/>
      <c r="E13" s="2" t="n">
        <v>2500</v>
      </c>
      <c r="F13" s="2" t="n">
        <v>2950</v>
      </c>
      <c r="G13" s="2" t="n">
        <v>2500</v>
      </c>
      <c r="H13" s="2">
        <f>IF(F13-G13&lt;0,0,F13-G13)</f>
        <v/>
      </c>
      <c r="I13" s="2" t="n">
        <v>2500</v>
      </c>
      <c r="J13" s="2" t="s">
        <v>47</v>
      </c>
      <c r="K13" s="2" t="s">
        <v>48</v>
      </c>
      <c r="L13" s="3" t="n">
        <v>42605</v>
      </c>
      <c r="M13" s="2" t="s">
        <v>26</v>
      </c>
      <c r="N13" s="2" t="s"/>
      <c r="O13" s="2" t="s"/>
    </row>
    <row r="14" spans="1:15">
      <c r="A14" s="2" t="s">
        <v>15</v>
      </c>
      <c r="B14" s="2" t="s">
        <v>49</v>
      </c>
      <c r="C14" s="2" t="s">
        <v>42</v>
      </c>
      <c r="D14" s="2" t="s"/>
      <c r="E14" s="2" t="n">
        <v>0</v>
      </c>
      <c r="F14" s="2" t="n">
        <v>0</v>
      </c>
      <c r="G14" s="2" t="s"/>
      <c r="H14" s="2">
        <f>IF(F14-G14&lt;0,0,F14-G14)</f>
        <v/>
      </c>
      <c r="I14" s="2" t="s"/>
      <c r="J14" s="2" t="s">
        <v>50</v>
      </c>
      <c r="K14" s="2" t="s"/>
      <c r="L14" s="3" t="n">
        <v>42613</v>
      </c>
      <c r="M14" s="2" t="s">
        <v>20</v>
      </c>
      <c r="N14" s="2" t="s"/>
      <c r="O14" s="2" t="s"/>
    </row>
    <row r="15" spans="1:15">
      <c r="A15" s="2" t="s">
        <v>15</v>
      </c>
      <c r="B15" s="2" t="s">
        <v>51</v>
      </c>
      <c r="C15" s="2" t="s">
        <v>17</v>
      </c>
      <c r="D15" s="2" t="s"/>
      <c r="E15" s="2" t="n">
        <v>7600</v>
      </c>
      <c r="F15" s="2" t="n">
        <v>7600</v>
      </c>
      <c r="G15" s="2" t="s"/>
      <c r="H15" s="2">
        <f>IF(F15-G15&lt;0,0,F15-G15)</f>
        <v/>
      </c>
      <c r="I15" s="2" t="s"/>
      <c r="J15" s="2" t="s">
        <v>52</v>
      </c>
      <c r="K15" s="2" t="s"/>
      <c r="L15" s="3" t="n">
        <v>42610</v>
      </c>
      <c r="M15" s="2" t="s">
        <v>40</v>
      </c>
      <c r="N15" s="2" t="s"/>
      <c r="O15" s="2" t="s"/>
    </row>
    <row r="16" spans="1:15">
      <c r="A16" s="2" t="s">
        <v>15</v>
      </c>
      <c r="B16" s="2" t="s">
        <v>53</v>
      </c>
      <c r="C16" s="2" t="s">
        <v>17</v>
      </c>
      <c r="D16" s="2" t="s"/>
      <c r="E16" s="2" t="n">
        <v>9500</v>
      </c>
      <c r="F16" s="2" t="n">
        <v>19500</v>
      </c>
      <c r="G16" s="2" t="n">
        <v>9500</v>
      </c>
      <c r="H16" s="2">
        <f>IF(F16-G16&lt;0,0,F16-G16)</f>
        <v/>
      </c>
      <c r="I16" s="2" t="n">
        <v>9500</v>
      </c>
      <c r="J16" s="2" t="s">
        <v>54</v>
      </c>
      <c r="K16" s="2" t="s">
        <v>55</v>
      </c>
      <c r="L16" s="3" t="n">
        <v>42603</v>
      </c>
      <c r="M16" s="2" t="s">
        <v>20</v>
      </c>
      <c r="N16" s="2" t="s"/>
      <c r="O16" s="2" t="s"/>
    </row>
    <row r="17" spans="1:15">
      <c r="A17" s="2" t="s">
        <v>15</v>
      </c>
      <c r="B17" s="2" t="s">
        <v>56</v>
      </c>
      <c r="C17" s="2" t="s">
        <v>17</v>
      </c>
      <c r="D17" s="2" t="s"/>
      <c r="E17" s="2" t="n">
        <v>3500</v>
      </c>
      <c r="F17" s="2" t="n">
        <v>3500</v>
      </c>
      <c r="G17" s="2" t="n">
        <v>3500</v>
      </c>
      <c r="H17" s="2">
        <f>IF(F17-G17&lt;0,0,F17-G17)</f>
        <v/>
      </c>
      <c r="I17" s="2" t="n">
        <v>3500</v>
      </c>
      <c r="J17" s="2" t="s">
        <v>57</v>
      </c>
      <c r="K17" s="2" t="s"/>
      <c r="L17" s="3" t="n">
        <v>42736</v>
      </c>
      <c r="M17" s="2" t="s">
        <v>20</v>
      </c>
      <c r="N17" s="2" t="s"/>
      <c r="O17" s="2" t="s"/>
    </row>
    <row r="18" spans="1:15">
      <c r="A18" s="2" t="s">
        <v>15</v>
      </c>
      <c r="B18" s="2" t="s">
        <v>58</v>
      </c>
      <c r="C18" s="2" t="s">
        <v>17</v>
      </c>
      <c r="D18" s="2" t="s"/>
      <c r="E18" s="2" t="n">
        <v>4000</v>
      </c>
      <c r="F18" s="2" t="n">
        <v>0</v>
      </c>
      <c r="G18" s="2" t="s"/>
      <c r="H18" s="2">
        <f>IF(F18-G18&lt;0,0,F18-G18)</f>
        <v/>
      </c>
      <c r="I18" s="2" t="s"/>
      <c r="J18" s="2" t="s">
        <v>59</v>
      </c>
      <c r="K18" s="2" t="s"/>
      <c r="L18" s="3" t="n">
        <v>42604</v>
      </c>
      <c r="M18" s="2" t="s">
        <v>60</v>
      </c>
      <c r="N18" s="2" t="s"/>
      <c r="O18" s="2" t="s"/>
    </row>
    <row r="19" spans="1:15">
      <c r="A19" s="2" t="s">
        <v>15</v>
      </c>
      <c r="B19" s="2" t="s">
        <v>61</v>
      </c>
      <c r="C19" s="2" t="s">
        <v>17</v>
      </c>
      <c r="D19" s="2" t="s"/>
      <c r="E19" s="2" t="n">
        <v>3000</v>
      </c>
      <c r="F19" s="2" t="n">
        <v>3000</v>
      </c>
      <c r="G19" s="2" t="n">
        <v>3000</v>
      </c>
      <c r="H19" s="2">
        <f>IF(F19-G19&lt;0,0,F19-G19)</f>
        <v/>
      </c>
      <c r="I19" s="2" t="n">
        <v>3000</v>
      </c>
      <c r="J19" s="2" t="s">
        <v>62</v>
      </c>
      <c r="K19" s="2" t="s"/>
      <c r="L19" s="3" t="n">
        <v>42603</v>
      </c>
      <c r="M19" s="2" t="s">
        <v>20</v>
      </c>
      <c r="N19" s="2" t="s"/>
      <c r="O19" s="2" t="s"/>
    </row>
    <row r="20" spans="1:15">
      <c r="A20" s="2" t="s">
        <v>15</v>
      </c>
      <c r="B20" s="2" t="s">
        <v>63</v>
      </c>
      <c r="C20" s="2" t="s">
        <v>17</v>
      </c>
      <c r="D20" s="2" t="s"/>
      <c r="E20" s="2" t="n">
        <v>5200</v>
      </c>
      <c r="F20" s="2" t="n">
        <v>5200</v>
      </c>
      <c r="G20" s="2" t="s"/>
      <c r="H20" s="2">
        <f>IF(F20-G20&lt;0,0,F20-G20)</f>
        <v/>
      </c>
      <c r="I20" s="2" t="s"/>
      <c r="J20" s="2" t="s">
        <v>64</v>
      </c>
      <c r="K20" s="2" t="s">
        <v>65</v>
      </c>
      <c r="L20" s="3" t="n">
        <v>42614</v>
      </c>
      <c r="M20" s="2" t="s">
        <v>26</v>
      </c>
      <c r="N20" s="2" t="s"/>
      <c r="O20" s="2" t="s"/>
    </row>
    <row r="21" spans="1:15">
      <c r="A21" s="2" t="s">
        <v>15</v>
      </c>
      <c r="B21" s="2" t="s">
        <v>66</v>
      </c>
      <c r="C21" s="2" t="s">
        <v>17</v>
      </c>
      <c r="D21" s="2" t="s"/>
      <c r="E21" s="2" t="n">
        <v>5000</v>
      </c>
      <c r="F21" s="2" t="n">
        <v>0</v>
      </c>
      <c r="G21" s="2" t="s"/>
      <c r="H21" s="2">
        <f>IF(F21-G21&lt;0,0,F21-G21)</f>
        <v/>
      </c>
      <c r="I21" s="2" t="s"/>
      <c r="J21" s="2" t="s">
        <v>67</v>
      </c>
      <c r="K21" s="2" t="s">
        <v>68</v>
      </c>
      <c r="L21" s="3" t="n">
        <v>42605</v>
      </c>
      <c r="M21" s="2" t="s">
        <v>20</v>
      </c>
      <c r="N21" s="2" t="s"/>
      <c r="O21" s="2" t="s"/>
    </row>
    <row r="22" spans="1:15">
      <c r="A22" s="2" t="s">
        <v>15</v>
      </c>
      <c r="B22" s="2" t="s">
        <v>69</v>
      </c>
      <c r="C22" s="2" t="s">
        <v>17</v>
      </c>
      <c r="D22" s="2" t="s"/>
      <c r="E22" s="2" t="n">
        <v>5000</v>
      </c>
      <c r="F22" s="2" t="n">
        <v>19359</v>
      </c>
      <c r="G22" s="2" t="s"/>
      <c r="H22" s="2">
        <f>IF(F22-G22&lt;0,0,F22-G22)</f>
        <v/>
      </c>
      <c r="I22" s="2" t="s"/>
      <c r="J22" s="2" t="s">
        <v>70</v>
      </c>
      <c r="K22" s="2" t="s">
        <v>71</v>
      </c>
      <c r="L22" s="3" t="n">
        <v>42603</v>
      </c>
      <c r="M22" s="2" t="s">
        <v>20</v>
      </c>
      <c r="N22" s="2" t="s"/>
      <c r="O22" s="2" t="s"/>
    </row>
    <row r="23" spans="1:15">
      <c r="A23" s="2" t="s">
        <v>15</v>
      </c>
      <c r="B23" s="2" t="s">
        <v>72</v>
      </c>
      <c r="C23" s="2" t="s">
        <v>17</v>
      </c>
      <c r="D23" s="2" t="s"/>
      <c r="E23" s="2" t="n">
        <v>5720</v>
      </c>
      <c r="F23" s="2" t="n">
        <v>5720</v>
      </c>
      <c r="G23" s="2" t="n">
        <v>5720</v>
      </c>
      <c r="H23" s="2">
        <f>IF(F23-G23&lt;0,0,F23-G23)</f>
        <v/>
      </c>
      <c r="I23" s="2" t="n">
        <v>5720</v>
      </c>
      <c r="J23" s="2" t="s">
        <v>73</v>
      </c>
      <c r="K23" s="2" t="s"/>
      <c r="L23" s="3" t="n">
        <v>42613</v>
      </c>
      <c r="M23" s="2" t="s">
        <v>20</v>
      </c>
      <c r="N23" s="2" t="s"/>
      <c r="O23" s="2" t="s"/>
    </row>
    <row r="24" spans="1:15">
      <c r="A24" s="2" t="s">
        <v>15</v>
      </c>
      <c r="B24" s="2" t="s">
        <v>74</v>
      </c>
      <c r="C24" s="2" t="s">
        <v>17</v>
      </c>
      <c r="D24" s="2" t="s"/>
      <c r="E24" s="2" t="n">
        <v>12500</v>
      </c>
      <c r="F24" s="2" t="n">
        <v>12500</v>
      </c>
      <c r="G24" s="2" t="n">
        <v>12539</v>
      </c>
      <c r="H24" s="2">
        <f>IF(F24-G24&lt;0,0,F24-G24)</f>
        <v/>
      </c>
      <c r="I24" s="2" t="n">
        <v>12539</v>
      </c>
      <c r="J24" s="2" t="s">
        <v>75</v>
      </c>
      <c r="K24" s="2" t="s"/>
      <c r="L24" s="3" t="n">
        <v>42614</v>
      </c>
      <c r="M24" s="2" t="s">
        <v>40</v>
      </c>
      <c r="N24" s="2" t="s"/>
      <c r="O24" s="2" t="s"/>
    </row>
    <row r="25" spans="1:15">
      <c r="A25" s="2" t="s">
        <v>15</v>
      </c>
      <c r="B25" s="2" t="s">
        <v>76</v>
      </c>
      <c r="C25" s="2" t="s">
        <v>17</v>
      </c>
      <c r="D25" s="2" t="s"/>
      <c r="E25" s="2" t="n">
        <v>8000</v>
      </c>
      <c r="F25" s="2" t="n">
        <v>8000</v>
      </c>
      <c r="G25" s="2" t="n">
        <v>8000</v>
      </c>
      <c r="H25" s="2">
        <f>IF(F25-G25&lt;0,0,F25-G25)</f>
        <v/>
      </c>
      <c r="I25" s="2" t="n">
        <v>8000</v>
      </c>
      <c r="J25" s="2" t="s">
        <v>77</v>
      </c>
      <c r="K25" s="2" t="s">
        <v>78</v>
      </c>
      <c r="L25" s="3" t="n">
        <v>42603</v>
      </c>
      <c r="M25" s="2" t="s">
        <v>20</v>
      </c>
      <c r="N25" s="2" t="s"/>
      <c r="O25" s="2" t="s"/>
    </row>
    <row r="26" spans="1:15">
      <c r="A26" s="2" t="s">
        <v>15</v>
      </c>
      <c r="B26" s="2" t="s">
        <v>79</v>
      </c>
      <c r="C26" s="2" t="s">
        <v>17</v>
      </c>
      <c r="D26" s="2" t="s"/>
      <c r="E26" s="2" t="n">
        <v>6500</v>
      </c>
      <c r="F26" s="2" t="n">
        <v>6500</v>
      </c>
      <c r="G26" s="2" t="s"/>
      <c r="H26" s="2">
        <f>IF(F26-G26&lt;0,0,F26-G26)</f>
        <v/>
      </c>
      <c r="I26" s="2" t="s"/>
      <c r="J26" s="2" t="s">
        <v>80</v>
      </c>
      <c r="K26" s="2" t="s">
        <v>81</v>
      </c>
      <c r="L26" s="3" t="n">
        <v>42607</v>
      </c>
      <c r="M26" s="2" t="s">
        <v>40</v>
      </c>
      <c r="N26" s="2" t="s"/>
      <c r="O26" s="2" t="s"/>
    </row>
    <row r="27" spans="1:15">
      <c r="A27" s="2" t="s">
        <v>15</v>
      </c>
      <c r="B27" s="2" t="s">
        <v>82</v>
      </c>
      <c r="C27" s="2" t="s">
        <v>17</v>
      </c>
      <c r="D27" s="2" t="s"/>
      <c r="E27" s="2" t="n">
        <v>8000</v>
      </c>
      <c r="F27" s="2" t="n">
        <v>8000</v>
      </c>
      <c r="G27" s="2" t="n">
        <v>8000</v>
      </c>
      <c r="H27" s="2">
        <f>IF(F27-G27&lt;0,0,F27-G27)</f>
        <v/>
      </c>
      <c r="I27" s="2" t="n">
        <v>8000</v>
      </c>
      <c r="J27" s="2" t="s">
        <v>83</v>
      </c>
      <c r="K27" s="2" t="s"/>
      <c r="L27" s="3" t="n">
        <v>42736</v>
      </c>
      <c r="M27" s="2" t="s">
        <v>20</v>
      </c>
      <c r="N27" s="2" t="s"/>
      <c r="O27" s="2" t="s"/>
    </row>
    <row r="28" spans="1:15">
      <c r="A28" s="2" t="s">
        <v>15</v>
      </c>
      <c r="B28" s="2" t="s">
        <v>84</v>
      </c>
      <c r="C28" s="2" t="s">
        <v>17</v>
      </c>
      <c r="D28" s="2" t="s"/>
      <c r="E28" s="2" t="n">
        <v>10000</v>
      </c>
      <c r="F28" s="2" t="n">
        <v>0</v>
      </c>
      <c r="G28" s="2" t="s"/>
      <c r="H28" s="2">
        <f>IF(F28-G28&lt;0,0,F28-G28)</f>
        <v/>
      </c>
      <c r="I28" s="2" t="s"/>
      <c r="J28" s="2" t="s">
        <v>85</v>
      </c>
      <c r="K28" s="2" t="s">
        <v>86</v>
      </c>
      <c r="L28" s="3" t="n">
        <v>42614</v>
      </c>
      <c r="M28" s="2" t="s">
        <v>20</v>
      </c>
      <c r="N28" s="2" t="s"/>
      <c r="O28" s="2" t="s"/>
    </row>
    <row r="29" spans="1:15">
      <c r="A29" s="2" t="s">
        <v>15</v>
      </c>
      <c r="B29" s="2" t="s">
        <v>87</v>
      </c>
      <c r="C29" s="2" t="s">
        <v>17</v>
      </c>
      <c r="D29" s="2" t="s"/>
      <c r="E29" s="2" t="n">
        <v>18000</v>
      </c>
      <c r="F29" s="2" t="n">
        <v>18000</v>
      </c>
      <c r="G29" s="2" t="s"/>
      <c r="H29" s="2">
        <f>IF(F29-G29&lt;0,0,F29-G29)</f>
        <v/>
      </c>
      <c r="I29" s="2" t="s"/>
      <c r="J29" s="2" t="s">
        <v>88</v>
      </c>
      <c r="K29" s="2" t="s"/>
      <c r="L29" s="3" t="n">
        <v>42600</v>
      </c>
      <c r="M29" s="2" t="s">
        <v>20</v>
      </c>
      <c r="N29" s="2" t="s"/>
      <c r="O29" s="2" t="s"/>
    </row>
    <row r="30" spans="1:15">
      <c r="A30" s="2" t="s">
        <v>15</v>
      </c>
      <c r="B30" s="2" t="s">
        <v>89</v>
      </c>
      <c r="C30" s="2" t="s">
        <v>17</v>
      </c>
      <c r="D30" s="2" t="s"/>
      <c r="E30" s="2" t="n">
        <v>10000</v>
      </c>
      <c r="F30" s="2" t="n">
        <v>0</v>
      </c>
      <c r="G30" s="2" t="s"/>
      <c r="H30" s="2">
        <f>IF(F30-G30&lt;0,0,F30-G30)</f>
        <v/>
      </c>
      <c r="I30" s="2" t="s"/>
      <c r="J30" s="2" t="s">
        <v>90</v>
      </c>
      <c r="K30" s="2" t="s">
        <v>91</v>
      </c>
      <c r="L30" s="3" t="n">
        <v>42604</v>
      </c>
      <c r="M30" s="2" t="s">
        <v>20</v>
      </c>
      <c r="N30" s="2" t="s"/>
      <c r="O30" s="2" t="s"/>
    </row>
    <row r="31" spans="1:15">
      <c r="A31" s="2" t="s">
        <v>15</v>
      </c>
      <c r="B31" s="2" t="s">
        <v>92</v>
      </c>
      <c r="C31" s="2" t="s">
        <v>17</v>
      </c>
      <c r="D31" s="2" t="s"/>
      <c r="E31" s="2" t="n">
        <v>14725</v>
      </c>
      <c r="F31" s="2" t="n">
        <v>14725</v>
      </c>
      <c r="G31" s="2" t="n">
        <v>14725</v>
      </c>
      <c r="H31" s="2">
        <f>IF(F31-G31&lt;0,0,F31-G31)</f>
        <v/>
      </c>
      <c r="I31" s="2" t="n">
        <v>14725</v>
      </c>
      <c r="J31" s="2" t="s">
        <v>93</v>
      </c>
      <c r="K31" s="2" t="s"/>
      <c r="L31" s="3" t="n">
        <v>42735</v>
      </c>
      <c r="M31" s="2" t="s">
        <v>20</v>
      </c>
      <c r="N31" s="2" t="s"/>
      <c r="O31" s="2" t="s"/>
    </row>
    <row r="32" spans="1:15">
      <c r="A32" s="2" t="s">
        <v>15</v>
      </c>
      <c r="B32" s="2" t="s">
        <v>94</v>
      </c>
      <c r="C32" s="2" t="s">
        <v>17</v>
      </c>
      <c r="D32" s="2" t="s"/>
      <c r="E32" s="2" t="n">
        <v>12500</v>
      </c>
      <c r="F32" s="2" t="n">
        <v>12500</v>
      </c>
      <c r="G32" s="2" t="n">
        <v>12500</v>
      </c>
      <c r="H32" s="2">
        <f>IF(F32-G32&lt;0,0,F32-G32)</f>
        <v/>
      </c>
      <c r="I32" s="2" t="n">
        <v>12500</v>
      </c>
      <c r="J32" s="2" t="s">
        <v>95</v>
      </c>
      <c r="K32" s="2" t="s"/>
      <c r="L32" s="3" t="n">
        <v>42614</v>
      </c>
      <c r="M32" s="2" t="s">
        <v>20</v>
      </c>
      <c r="N32" s="2" t="s"/>
      <c r="O32" s="2" t="s"/>
    </row>
    <row r="33" spans="1:15">
      <c r="A33" s="2" t="s">
        <v>15</v>
      </c>
      <c r="B33" s="2" t="s">
        <v>96</v>
      </c>
      <c r="C33" s="2" t="s">
        <v>17</v>
      </c>
      <c r="D33" s="2" t="s"/>
      <c r="E33" s="2" t="n">
        <v>7000</v>
      </c>
      <c r="F33" s="2" t="n">
        <v>7000</v>
      </c>
      <c r="G33" s="2" t="s"/>
      <c r="H33" s="2">
        <f>IF(F33-G33&lt;0,0,F33-G33)</f>
        <v/>
      </c>
      <c r="I33" s="2" t="s"/>
      <c r="J33" s="2" t="s">
        <v>97</v>
      </c>
      <c r="K33" s="2" t="s">
        <v>98</v>
      </c>
      <c r="L33" s="3" t="n">
        <v>42600</v>
      </c>
      <c r="M33" s="2" t="s">
        <v>60</v>
      </c>
      <c r="N33" s="2" t="s"/>
      <c r="O33" s="2" t="s"/>
    </row>
    <row r="34" spans="1:15">
      <c r="A34" s="2" t="s">
        <v>15</v>
      </c>
      <c r="B34" s="2" t="s">
        <v>99</v>
      </c>
      <c r="C34" s="2" t="s">
        <v>17</v>
      </c>
      <c r="D34" s="2" t="s"/>
      <c r="E34" s="2" t="n">
        <v>9500</v>
      </c>
      <c r="F34" s="2" t="n">
        <v>9500</v>
      </c>
      <c r="G34" s="2" t="s"/>
      <c r="H34" s="2">
        <f>IF(F34-G34&lt;0,0,F34-G34)</f>
        <v/>
      </c>
      <c r="I34" s="2" t="s"/>
      <c r="J34" s="2" t="s">
        <v>100</v>
      </c>
      <c r="K34" s="2" t="s"/>
      <c r="L34" s="3" t="n">
        <v>42604</v>
      </c>
      <c r="M34" s="2" t="s">
        <v>20</v>
      </c>
      <c r="N34" s="2" t="s"/>
      <c r="O34" s="2" t="s"/>
    </row>
    <row r="35" spans="1:15">
      <c r="A35" s="2" t="s">
        <v>15</v>
      </c>
      <c r="B35" s="2" t="s">
        <v>101</v>
      </c>
      <c r="C35" s="2" t="s">
        <v>17</v>
      </c>
      <c r="D35" s="2" t="s"/>
      <c r="E35" s="2" t="n">
        <v>7200</v>
      </c>
      <c r="F35" s="2" t="n">
        <v>7200</v>
      </c>
      <c r="G35" s="2" t="n">
        <v>7200</v>
      </c>
      <c r="H35" s="2">
        <f>IF(F35-G35&lt;0,0,F35-G35)</f>
        <v/>
      </c>
      <c r="I35" s="2" t="n">
        <v>7200</v>
      </c>
      <c r="J35" s="2" t="s">
        <v>102</v>
      </c>
      <c r="K35" s="2" t="s"/>
      <c r="L35" s="3" t="n">
        <v>42604</v>
      </c>
      <c r="M35" s="2" t="s">
        <v>20</v>
      </c>
      <c r="N35" s="2" t="s"/>
      <c r="O35" s="2" t="s"/>
    </row>
    <row r="36" spans="1:15">
      <c r="A36" s="2" t="s">
        <v>15</v>
      </c>
      <c r="B36" s="2" t="s">
        <v>103</v>
      </c>
      <c r="C36" s="2" t="s">
        <v>17</v>
      </c>
      <c r="D36" s="2" t="s"/>
      <c r="E36" s="2" t="n">
        <v>12500</v>
      </c>
      <c r="F36" s="2" t="n">
        <v>12500</v>
      </c>
      <c r="G36" s="2" t="n">
        <v>12500</v>
      </c>
      <c r="H36" s="2">
        <f>IF(F36-G36&lt;0,0,F36-G36)</f>
        <v/>
      </c>
      <c r="I36" s="2" t="n">
        <v>12500</v>
      </c>
      <c r="J36" s="2" t="s">
        <v>104</v>
      </c>
      <c r="K36" s="2" t="s"/>
      <c r="L36" s="3" t="n">
        <v>42767</v>
      </c>
      <c r="M36" s="2" t="s">
        <v>20</v>
      </c>
      <c r="N36" s="2" t="s"/>
      <c r="O36" s="2" t="s"/>
    </row>
    <row r="37" spans="1:15">
      <c r="A37" s="2" t="s">
        <v>15</v>
      </c>
      <c r="B37" s="2" t="s">
        <v>105</v>
      </c>
      <c r="C37" s="2" t="s">
        <v>17</v>
      </c>
      <c r="D37" s="2" t="s"/>
      <c r="E37" s="2" t="n">
        <v>7100</v>
      </c>
      <c r="F37" s="2" t="n">
        <v>7100</v>
      </c>
      <c r="G37" s="2" t="n">
        <v>7100</v>
      </c>
      <c r="H37" s="2">
        <f>IF(F37-G37&lt;0,0,F37-G37)</f>
        <v/>
      </c>
      <c r="I37" s="2" t="n">
        <v>7100</v>
      </c>
      <c r="J37" s="2" t="s">
        <v>106</v>
      </c>
      <c r="K37" s="2" t="s"/>
      <c r="L37" s="3" t="n">
        <v>42602</v>
      </c>
      <c r="M37" s="2" t="s">
        <v>20</v>
      </c>
      <c r="N37" s="2" t="s"/>
      <c r="O37" s="2" t="s"/>
    </row>
    <row r="38" spans="1:15">
      <c r="A38" s="2" t="s">
        <v>15</v>
      </c>
      <c r="B38" s="2" t="s">
        <v>107</v>
      </c>
      <c r="C38" s="2" t="s">
        <v>17</v>
      </c>
      <c r="D38" s="2" t="s"/>
      <c r="E38" s="2" t="n">
        <v>12500</v>
      </c>
      <c r="F38" s="2" t="n">
        <v>25000</v>
      </c>
      <c r="G38" s="2" t="n">
        <v>25000</v>
      </c>
      <c r="H38" s="2">
        <f>IF(F38-G38&lt;0,0,F38-G38)</f>
        <v/>
      </c>
      <c r="I38" s="2" t="n">
        <v>25000</v>
      </c>
      <c r="J38" s="2" t="s">
        <v>108</v>
      </c>
      <c r="K38" s="2" t="s"/>
      <c r="L38" s="3" t="n">
        <v>42614</v>
      </c>
      <c r="M38" s="2" t="s">
        <v>26</v>
      </c>
      <c r="N38" s="2" t="s"/>
      <c r="O38" s="2" t="s"/>
    </row>
    <row r="39" spans="1:15">
      <c r="A39" s="2" t="s">
        <v>15</v>
      </c>
      <c r="B39" s="2" t="s">
        <v>109</v>
      </c>
      <c r="C39" s="2" t="s">
        <v>17</v>
      </c>
      <c r="D39" s="2" t="s"/>
      <c r="E39" s="2" t="n">
        <v>12500</v>
      </c>
      <c r="F39" s="2" t="n">
        <v>12500</v>
      </c>
      <c r="G39" s="2" t="n">
        <v>12500</v>
      </c>
      <c r="H39" s="2">
        <f>IF(F39-G39&lt;0,0,F39-G39)</f>
        <v/>
      </c>
      <c r="I39" s="2" t="n">
        <v>12500</v>
      </c>
      <c r="J39" s="2" t="s">
        <v>110</v>
      </c>
      <c r="K39" s="2" t="s"/>
      <c r="L39" s="3" t="n">
        <v>42826</v>
      </c>
      <c r="M39" s="2" t="s">
        <v>20</v>
      </c>
      <c r="N39" s="2" t="s"/>
      <c r="O39" s="2" t="s"/>
    </row>
    <row r="40" spans="1:15">
      <c r="A40" s="2" t="s">
        <v>15</v>
      </c>
      <c r="B40" s="2" t="s">
        <v>111</v>
      </c>
      <c r="C40" s="2" t="s">
        <v>17</v>
      </c>
      <c r="D40" s="2" t="s"/>
      <c r="E40" s="2" t="n">
        <v>8500</v>
      </c>
      <c r="F40" s="2" t="n">
        <v>8500</v>
      </c>
      <c r="G40" s="2" t="n">
        <v>8500</v>
      </c>
      <c r="H40" s="2">
        <f>IF(F40-G40&lt;0,0,F40-G40)</f>
        <v/>
      </c>
      <c r="I40" s="2" t="n">
        <v>8500</v>
      </c>
      <c r="J40" s="2" t="s">
        <v>112</v>
      </c>
      <c r="K40" s="2" t="s"/>
      <c r="L40" s="3" t="n">
        <v>42856</v>
      </c>
      <c r="M40" s="2" t="s">
        <v>20</v>
      </c>
      <c r="N40" s="2" t="s"/>
      <c r="O40" s="2" t="s"/>
    </row>
    <row r="41" spans="1:15">
      <c r="A41" s="2" t="s">
        <v>15</v>
      </c>
      <c r="B41" s="2" t="s">
        <v>113</v>
      </c>
      <c r="C41" s="2" t="s">
        <v>17</v>
      </c>
      <c r="D41" s="2" t="s"/>
      <c r="E41" s="2" t="n">
        <v>8500</v>
      </c>
      <c r="F41" s="2" t="n">
        <v>8500</v>
      </c>
      <c r="G41" s="2" t="n">
        <v>8500</v>
      </c>
      <c r="H41" s="2">
        <f>IF(F41-G41&lt;0,0,F41-G41)</f>
        <v/>
      </c>
      <c r="I41" s="2" t="n">
        <v>8500</v>
      </c>
      <c r="J41" s="2" t="s">
        <v>114</v>
      </c>
      <c r="K41" s="2" t="s"/>
      <c r="L41" s="3" t="n">
        <v>42948</v>
      </c>
      <c r="M41" s="2" t="s">
        <v>20</v>
      </c>
      <c r="N41" s="2" t="s"/>
      <c r="O41" s="2" t="s"/>
    </row>
    <row r="42" spans="1:15">
      <c r="A42" s="2" t="s">
        <v>15</v>
      </c>
      <c r="B42" s="2" t="s">
        <v>115</v>
      </c>
      <c r="C42" s="2" t="s">
        <v>17</v>
      </c>
      <c r="D42" s="2" t="s"/>
      <c r="E42" s="2" t="n">
        <v>5000</v>
      </c>
      <c r="F42" s="2" t="n">
        <v>5000</v>
      </c>
      <c r="G42" s="2" t="n">
        <v>5000</v>
      </c>
      <c r="H42" s="2">
        <f>IF(F42-G42&lt;0,0,F42-G42)</f>
        <v/>
      </c>
      <c r="I42" s="2" t="n">
        <v>5000</v>
      </c>
      <c r="J42" s="2" t="s">
        <v>116</v>
      </c>
      <c r="K42" s="2" t="s"/>
      <c r="L42" s="3" t="n">
        <v>42948</v>
      </c>
      <c r="M42" s="2" t="s">
        <v>20</v>
      </c>
      <c r="N42" s="2" t="s"/>
      <c r="O42" s="2" t="s"/>
    </row>
    <row r="43" spans="1:15">
      <c r="A43" s="2" t="s">
        <v>15</v>
      </c>
      <c r="B43" s="2" t="s">
        <v>117</v>
      </c>
      <c r="C43" s="2" t="s">
        <v>17</v>
      </c>
      <c r="D43" s="2" t="s"/>
      <c r="E43" s="2" t="n">
        <v>10000</v>
      </c>
      <c r="F43" s="2" t="n">
        <v>10000</v>
      </c>
      <c r="G43" s="2" t="n">
        <v>10000</v>
      </c>
      <c r="H43" s="2">
        <f>IF(F43-G43&lt;0,0,F43-G43)</f>
        <v/>
      </c>
      <c r="I43" s="2" t="n">
        <v>10000</v>
      </c>
      <c r="J43" s="2" t="s">
        <v>118</v>
      </c>
      <c r="K43" s="2" t="s"/>
      <c r="L43" s="3" t="n">
        <v>43009</v>
      </c>
      <c r="M43" s="2" t="s">
        <v>20</v>
      </c>
      <c r="N43" s="2" t="s"/>
      <c r="O43" s="2" t="s"/>
    </row>
    <row r="44" spans="1:15">
      <c r="A44" s="2" t="s">
        <v>15</v>
      </c>
      <c r="B44" s="2" t="s">
        <v>119</v>
      </c>
      <c r="C44" s="2" t="s">
        <v>17</v>
      </c>
      <c r="D44" s="2" t="s"/>
      <c r="E44" s="2" t="n">
        <v>8000</v>
      </c>
      <c r="F44" s="2" t="n">
        <v>8000</v>
      </c>
      <c r="G44" s="2" t="n">
        <v>8000</v>
      </c>
      <c r="H44" s="2">
        <f>IF(F44-G44&lt;0,0,F44-G44)</f>
        <v/>
      </c>
      <c r="I44" s="2" t="n">
        <v>8000</v>
      </c>
      <c r="J44" s="2" t="s">
        <v>120</v>
      </c>
      <c r="K44" s="2" t="s"/>
      <c r="L44" s="3" t="n">
        <v>42619</v>
      </c>
      <c r="M44" s="2" t="s">
        <v>20</v>
      </c>
      <c r="N44" s="2" t="s"/>
      <c r="O44" s="2" t="s"/>
    </row>
    <row r="45" spans="1:15">
      <c r="A45" s="2" t="s">
        <v>15</v>
      </c>
      <c r="B45" s="2" t="s">
        <v>121</v>
      </c>
      <c r="C45" s="2" t="s">
        <v>17</v>
      </c>
      <c r="D45" s="2" t="s"/>
      <c r="E45" s="2" t="n">
        <v>6500</v>
      </c>
      <c r="F45" s="2" t="n">
        <v>6500</v>
      </c>
      <c r="G45" s="2" t="n">
        <v>6500</v>
      </c>
      <c r="H45" s="2">
        <f>IF(F45-G45&lt;0,0,F45-G45)</f>
        <v/>
      </c>
      <c r="I45" s="2" t="n">
        <v>6500</v>
      </c>
      <c r="J45" s="2" t="s">
        <v>122</v>
      </c>
      <c r="K45" s="2" t="s"/>
      <c r="L45" s="3" t="n">
        <v>42614</v>
      </c>
      <c r="M45" s="2" t="s">
        <v>20</v>
      </c>
      <c r="N45" s="2" t="s"/>
      <c r="O45" s="2" t="s"/>
    </row>
    <row r="46" spans="1:15">
      <c r="A46" s="4" t="s">
        <v>15</v>
      </c>
      <c r="B46" s="4" t="s">
        <v>123</v>
      </c>
      <c r="C46" s="4" t="s"/>
      <c r="D46" s="4" t="s"/>
      <c r="E46" s="4">
        <f>SUM(E2:E45)</f>
        <v/>
      </c>
      <c r="F46" s="4">
        <f>SUM(F2:F45)</f>
        <v/>
      </c>
      <c r="G46" s="4">
        <f>SUM(G2:G45)</f>
        <v/>
      </c>
      <c r="H46" s="4">
        <f>SUM(H2:H45)</f>
        <v/>
      </c>
      <c r="I46" s="4">
        <f>SUM(I2:I45)</f>
        <v/>
      </c>
      <c r="J46" s="4" t="s"/>
      <c r="K46" s="4" t="s"/>
      <c r="L46" s="4" t="s"/>
      <c r="M46" s="4" t="s"/>
      <c r="N46" s="4" t="s"/>
      <c r="O46" s="4" t="s"/>
    </row>
    <row r="47" spans="1:15">
      <c r="A47" s="2" t="s">
        <v>124</v>
      </c>
      <c r="B47" s="2" t="s">
        <v>125</v>
      </c>
      <c r="C47" s="2" t="s">
        <v>17</v>
      </c>
      <c r="D47" s="2" t="s"/>
      <c r="E47" s="2" t="n">
        <v>8500</v>
      </c>
      <c r="F47" s="2" t="n">
        <v>8500</v>
      </c>
      <c r="G47" s="2" t="n">
        <v>8500</v>
      </c>
      <c r="H47" s="2">
        <f>IF(F47-G47&lt;0,0,F47-G47)</f>
        <v/>
      </c>
      <c r="I47" s="2" t="n">
        <v>8500</v>
      </c>
      <c r="J47" s="2" t="s">
        <v>126</v>
      </c>
      <c r="K47" s="2" t="s"/>
      <c r="L47" s="3" t="n">
        <v>43009</v>
      </c>
      <c r="M47" s="2" t="s">
        <v>20</v>
      </c>
      <c r="N47" s="2" t="s"/>
      <c r="O47" s="2" t="s"/>
    </row>
    <row r="48" spans="1:15">
      <c r="A48" s="2" t="s">
        <v>124</v>
      </c>
      <c r="B48" s="2" t="s">
        <v>127</v>
      </c>
      <c r="C48" s="2" t="s">
        <v>17</v>
      </c>
      <c r="D48" s="2" t="s"/>
      <c r="E48" s="2" t="n">
        <v>6000</v>
      </c>
      <c r="F48" s="2" t="n">
        <v>6000</v>
      </c>
      <c r="G48" s="2" t="n">
        <v>6000</v>
      </c>
      <c r="H48" s="2">
        <f>IF(F48-G48&lt;0,0,F48-G48)</f>
        <v/>
      </c>
      <c r="I48" s="2" t="n">
        <v>6000</v>
      </c>
      <c r="J48" s="2" t="s">
        <v>128</v>
      </c>
      <c r="K48" s="2" t="s"/>
      <c r="L48" s="3" t="n">
        <v>42979</v>
      </c>
      <c r="M48" s="2" t="s">
        <v>20</v>
      </c>
      <c r="N48" s="2" t="s"/>
      <c r="O48" s="2" t="s"/>
    </row>
    <row r="49" spans="1:15">
      <c r="A49" s="2" t="s">
        <v>124</v>
      </c>
      <c r="B49" s="2" t="s">
        <v>129</v>
      </c>
      <c r="C49" s="2" t="s">
        <v>17</v>
      </c>
      <c r="D49" s="2" t="s"/>
      <c r="E49" s="2" t="n">
        <v>10000</v>
      </c>
      <c r="F49" s="2" t="n">
        <v>20000</v>
      </c>
      <c r="G49" s="2" t="n">
        <v>20000</v>
      </c>
      <c r="H49" s="2">
        <f>IF(F49-G49&lt;0,0,F49-G49)</f>
        <v/>
      </c>
      <c r="I49" s="2" t="n">
        <v>20000</v>
      </c>
      <c r="J49" s="2" t="s">
        <v>130</v>
      </c>
      <c r="K49" s="2" t="s">
        <v>131</v>
      </c>
      <c r="L49" s="3" t="n">
        <v>42600</v>
      </c>
      <c r="M49" s="2" t="s">
        <v>20</v>
      </c>
      <c r="N49" s="2" t="s"/>
      <c r="O49" s="2" t="s"/>
    </row>
    <row r="50" spans="1:15">
      <c r="A50" s="2" t="s">
        <v>124</v>
      </c>
      <c r="B50" s="2" t="s">
        <v>132</v>
      </c>
      <c r="C50" s="2" t="s">
        <v>17</v>
      </c>
      <c r="D50" s="2" t="s"/>
      <c r="E50" s="2" t="n">
        <v>8500</v>
      </c>
      <c r="F50" s="2" t="n">
        <v>8500</v>
      </c>
      <c r="G50" s="2" t="n">
        <v>8500</v>
      </c>
      <c r="H50" s="2">
        <f>IF(F50-G50&lt;0,0,F50-G50)</f>
        <v/>
      </c>
      <c r="I50" s="2" t="n">
        <v>8500</v>
      </c>
      <c r="J50" s="2" t="s">
        <v>133</v>
      </c>
      <c r="K50" s="2" t="s"/>
      <c r="L50" s="3" t="n">
        <v>42979</v>
      </c>
      <c r="M50" s="2" t="s">
        <v>20</v>
      </c>
      <c r="N50" s="2" t="s"/>
      <c r="O50" s="2" t="s"/>
    </row>
    <row r="51" spans="1:15">
      <c r="A51" s="2" t="s">
        <v>124</v>
      </c>
      <c r="B51" s="2" t="s">
        <v>134</v>
      </c>
      <c r="C51" s="2" t="s">
        <v>17</v>
      </c>
      <c r="D51" s="2" t="s"/>
      <c r="E51" s="2" t="n">
        <v>8500</v>
      </c>
      <c r="F51" s="2" t="n">
        <v>25500</v>
      </c>
      <c r="G51" s="2" t="s"/>
      <c r="H51" s="2">
        <f>IF(F51-G51&lt;0,0,F51-G51)</f>
        <v/>
      </c>
      <c r="I51" s="2" t="s"/>
      <c r="J51" s="2" t="s">
        <v>135</v>
      </c>
      <c r="K51" s="2" t="s">
        <v>131</v>
      </c>
      <c r="L51" s="3" t="n">
        <v>42603</v>
      </c>
      <c r="M51" s="2" t="s">
        <v>20</v>
      </c>
      <c r="N51" s="2" t="s"/>
      <c r="O51" s="2" t="s"/>
    </row>
    <row r="52" spans="1:15">
      <c r="A52" s="2" t="s">
        <v>124</v>
      </c>
      <c r="B52" s="2" t="s">
        <v>136</v>
      </c>
      <c r="C52" s="2" t="s">
        <v>17</v>
      </c>
      <c r="D52" s="2" t="s"/>
      <c r="E52" s="2" t="n">
        <v>10000</v>
      </c>
      <c r="F52" s="2" t="n">
        <v>10000</v>
      </c>
      <c r="G52" s="2" t="n">
        <v>10000</v>
      </c>
      <c r="H52" s="2">
        <f>IF(F52-G52&lt;0,0,F52-G52)</f>
        <v/>
      </c>
      <c r="I52" s="2" t="n">
        <v>10000</v>
      </c>
      <c r="J52" s="2" t="s">
        <v>137</v>
      </c>
      <c r="K52" s="2" t="s"/>
      <c r="L52" s="3" t="n">
        <v>42979</v>
      </c>
      <c r="M52" s="2" t="s">
        <v>20</v>
      </c>
      <c r="N52" s="2" t="s"/>
      <c r="O52" s="2" t="s"/>
    </row>
    <row r="53" spans="1:15">
      <c r="A53" s="2" t="s">
        <v>124</v>
      </c>
      <c r="B53" s="2" t="s">
        <v>138</v>
      </c>
      <c r="C53" s="2" t="s">
        <v>17</v>
      </c>
      <c r="D53" s="2" t="s"/>
      <c r="E53" s="2" t="n">
        <v>8500</v>
      </c>
      <c r="F53" s="2" t="n">
        <v>8500</v>
      </c>
      <c r="G53" s="2" t="n">
        <v>8500</v>
      </c>
      <c r="H53" s="2">
        <f>IF(F53-G53&lt;0,0,F53-G53)</f>
        <v/>
      </c>
      <c r="I53" s="2" t="n">
        <v>8500</v>
      </c>
      <c r="J53" s="2" t="s">
        <v>139</v>
      </c>
      <c r="K53" s="2" t="s"/>
      <c r="L53" s="3" t="n">
        <v>42887</v>
      </c>
      <c r="M53" s="2" t="s">
        <v>20</v>
      </c>
      <c r="N53" s="2" t="s"/>
      <c r="O53" s="2" t="s"/>
    </row>
    <row r="54" spans="1:15">
      <c r="A54" s="2" t="s">
        <v>124</v>
      </c>
      <c r="B54" s="2" t="s">
        <v>140</v>
      </c>
      <c r="C54" s="2" t="s">
        <v>17</v>
      </c>
      <c r="D54" s="2" t="s"/>
      <c r="E54" s="2" t="n">
        <v>12500</v>
      </c>
      <c r="F54" s="2" t="n">
        <v>12500</v>
      </c>
      <c r="G54" s="2" t="n">
        <v>12500</v>
      </c>
      <c r="H54" s="2">
        <f>IF(F54-G54&lt;0,0,F54-G54)</f>
        <v/>
      </c>
      <c r="I54" s="2" t="n">
        <v>12500</v>
      </c>
      <c r="J54" s="2" t="s">
        <v>141</v>
      </c>
      <c r="K54" s="2" t="s"/>
      <c r="L54" s="3" t="n">
        <v>42736</v>
      </c>
      <c r="M54" s="2" t="s">
        <v>20</v>
      </c>
      <c r="N54" s="2" t="s"/>
      <c r="O54" s="2" t="s"/>
    </row>
    <row r="55" spans="1:15">
      <c r="A55" s="2" t="s">
        <v>124</v>
      </c>
      <c r="B55" s="2" t="s">
        <v>142</v>
      </c>
      <c r="C55" s="2" t="s">
        <v>17</v>
      </c>
      <c r="D55" s="2" t="s"/>
      <c r="E55" s="2" t="n">
        <v>10000</v>
      </c>
      <c r="F55" s="2" t="n">
        <v>10000</v>
      </c>
      <c r="G55" s="2" t="n">
        <v>10000</v>
      </c>
      <c r="H55" s="2">
        <f>IF(F55-G55&lt;0,0,F55-G55)</f>
        <v/>
      </c>
      <c r="I55" s="2" t="n">
        <v>10000</v>
      </c>
      <c r="J55" s="2" t="s">
        <v>143</v>
      </c>
      <c r="K55" s="2" t="s"/>
      <c r="L55" s="3" t="n">
        <v>42826</v>
      </c>
      <c r="M55" s="2" t="s">
        <v>20</v>
      </c>
      <c r="N55" s="2" t="s"/>
      <c r="O55" s="2" t="s"/>
    </row>
    <row r="56" spans="1:15">
      <c r="A56" s="2" t="s">
        <v>124</v>
      </c>
      <c r="B56" s="2" t="s">
        <v>144</v>
      </c>
      <c r="C56" s="2" t="s">
        <v>17</v>
      </c>
      <c r="D56" s="2" t="s"/>
      <c r="E56" s="2" t="n">
        <v>8500</v>
      </c>
      <c r="F56" s="2" t="n">
        <v>8500</v>
      </c>
      <c r="G56" s="2" t="n">
        <v>8500</v>
      </c>
      <c r="H56" s="2">
        <f>IF(F56-G56&lt;0,0,F56-G56)</f>
        <v/>
      </c>
      <c r="I56" s="2" t="n">
        <v>8500</v>
      </c>
      <c r="J56" s="2" t="s">
        <v>145</v>
      </c>
      <c r="K56" s="2" t="s"/>
      <c r="L56" s="3" t="n">
        <v>42614</v>
      </c>
      <c r="M56" s="2" t="s">
        <v>40</v>
      </c>
      <c r="N56" s="2" t="s"/>
      <c r="O56" s="2" t="s"/>
    </row>
    <row r="57" spans="1:15">
      <c r="A57" s="2" t="s">
        <v>124</v>
      </c>
      <c r="B57" s="2" t="s">
        <v>146</v>
      </c>
      <c r="C57" s="2" t="s">
        <v>17</v>
      </c>
      <c r="D57" s="2" t="s"/>
      <c r="E57" s="2" t="n">
        <v>6000</v>
      </c>
      <c r="F57" s="2" t="n">
        <v>0</v>
      </c>
      <c r="G57" s="2" t="s"/>
      <c r="H57" s="2">
        <f>IF(F57-G57&lt;0,0,F57-G57)</f>
        <v/>
      </c>
      <c r="I57" s="2" t="s"/>
      <c r="J57" s="2" t="s">
        <v>147</v>
      </c>
      <c r="K57" s="2" t="s"/>
      <c r="L57" s="3" t="n">
        <v>42631</v>
      </c>
      <c r="M57" s="2" t="s">
        <v>20</v>
      </c>
      <c r="N57" s="2" t="s"/>
      <c r="O57" s="2" t="s"/>
    </row>
    <row r="58" spans="1:15">
      <c r="A58" s="2" t="s">
        <v>124</v>
      </c>
      <c r="B58" s="2" t="s">
        <v>148</v>
      </c>
      <c r="C58" s="2" t="s">
        <v>17</v>
      </c>
      <c r="D58" s="2" t="s"/>
      <c r="E58" s="2" t="n">
        <v>10000</v>
      </c>
      <c r="F58" s="2" t="n">
        <v>10000</v>
      </c>
      <c r="G58" s="2" t="n">
        <v>10000</v>
      </c>
      <c r="H58" s="2">
        <f>IF(F58-G58&lt;0,0,F58-G58)</f>
        <v/>
      </c>
      <c r="I58" s="2" t="n">
        <v>10000</v>
      </c>
      <c r="J58" s="2" t="s">
        <v>149</v>
      </c>
      <c r="K58" s="2" t="s"/>
      <c r="L58" s="3" t="n">
        <v>42644</v>
      </c>
      <c r="M58" s="2" t="s">
        <v>20</v>
      </c>
      <c r="N58" s="2" t="s"/>
      <c r="O58" s="2" t="s"/>
    </row>
    <row r="59" spans="1:15">
      <c r="A59" s="2" t="s">
        <v>124</v>
      </c>
      <c r="B59" s="2" t="s">
        <v>150</v>
      </c>
      <c r="C59" s="2" t="s">
        <v>17</v>
      </c>
      <c r="D59" s="2" t="s"/>
      <c r="E59" s="2" t="n">
        <v>6500</v>
      </c>
      <c r="F59" s="2" t="n">
        <v>6500</v>
      </c>
      <c r="G59" s="2" t="n">
        <v>6500</v>
      </c>
      <c r="H59" s="2">
        <f>IF(F59-G59&lt;0,0,F59-G59)</f>
        <v/>
      </c>
      <c r="I59" s="2" t="n">
        <v>6500</v>
      </c>
      <c r="J59" s="2" t="s">
        <v>151</v>
      </c>
      <c r="K59" s="2" t="s"/>
      <c r="L59" s="3" t="n">
        <v>42675</v>
      </c>
      <c r="M59" s="2" t="s">
        <v>20</v>
      </c>
      <c r="N59" s="2" t="s"/>
      <c r="O59" s="2" t="s"/>
    </row>
    <row r="60" spans="1:15">
      <c r="A60" s="2" t="s">
        <v>124</v>
      </c>
      <c r="B60" s="2" t="s">
        <v>152</v>
      </c>
      <c r="C60" s="2" t="s">
        <v>17</v>
      </c>
      <c r="D60" s="2" t="s"/>
      <c r="E60" s="2" t="n">
        <v>8500</v>
      </c>
      <c r="F60" s="2" t="n">
        <v>8500</v>
      </c>
      <c r="G60" s="2" t="n">
        <v>8500</v>
      </c>
      <c r="H60" s="2">
        <f>IF(F60-G60&lt;0,0,F60-G60)</f>
        <v/>
      </c>
      <c r="I60" s="2" t="n">
        <v>8500</v>
      </c>
      <c r="J60" s="2" t="s">
        <v>153</v>
      </c>
      <c r="K60" s="2" t="s"/>
      <c r="L60" s="3" t="n">
        <v>42795</v>
      </c>
      <c r="M60" s="2" t="s">
        <v>20</v>
      </c>
      <c r="N60" s="2" t="s"/>
      <c r="O60" s="2" t="s"/>
    </row>
    <row r="61" spans="1:15">
      <c r="A61" s="2" t="s">
        <v>124</v>
      </c>
      <c r="B61" s="2" t="s">
        <v>154</v>
      </c>
      <c r="C61" s="2" t="s">
        <v>17</v>
      </c>
      <c r="D61" s="2" t="s"/>
      <c r="E61" s="2" t="n">
        <v>7000</v>
      </c>
      <c r="F61" s="2" t="n">
        <v>7000</v>
      </c>
      <c r="G61" s="2" t="n">
        <v>7000</v>
      </c>
      <c r="H61" s="2">
        <f>IF(F61-G61&lt;0,0,F61-G61)</f>
        <v/>
      </c>
      <c r="I61" s="2" t="n">
        <v>7000</v>
      </c>
      <c r="J61" s="2" t="s">
        <v>155</v>
      </c>
      <c r="K61" s="2" t="s"/>
      <c r="L61" s="3" t="n">
        <v>42795</v>
      </c>
      <c r="M61" s="2" t="s">
        <v>20</v>
      </c>
      <c r="N61" s="2" t="s"/>
      <c r="O61" s="2" t="s"/>
    </row>
    <row r="62" spans="1:15">
      <c r="A62" s="2" t="s">
        <v>124</v>
      </c>
      <c r="B62" s="2" t="s">
        <v>156</v>
      </c>
      <c r="C62" s="2" t="s">
        <v>17</v>
      </c>
      <c r="D62" s="2" t="s"/>
      <c r="E62" s="2" t="n">
        <v>7265</v>
      </c>
      <c r="F62" s="2" t="n">
        <v>7264</v>
      </c>
      <c r="G62" s="2" t="n">
        <v>7265</v>
      </c>
      <c r="H62" s="2">
        <f>IF(F62-G62&lt;0,0,F62-G62)</f>
        <v/>
      </c>
      <c r="I62" s="2" t="n">
        <v>7265</v>
      </c>
      <c r="J62" s="2" t="s">
        <v>157</v>
      </c>
      <c r="K62" s="2" t="s"/>
      <c r="L62" s="3" t="n">
        <v>42602</v>
      </c>
      <c r="M62" s="2" t="s">
        <v>20</v>
      </c>
      <c r="N62" s="2" t="s"/>
      <c r="O62" s="2" t="s"/>
    </row>
    <row r="63" spans="1:15">
      <c r="A63" s="2" t="s">
        <v>124</v>
      </c>
      <c r="B63" s="2" t="s">
        <v>158</v>
      </c>
      <c r="C63" s="2" t="s">
        <v>17</v>
      </c>
      <c r="D63" s="2" t="s"/>
      <c r="E63" s="2" t="n">
        <v>10000</v>
      </c>
      <c r="F63" s="2" t="n">
        <v>10000</v>
      </c>
      <c r="G63" s="2" t="n">
        <v>10000</v>
      </c>
      <c r="H63" s="2">
        <f>IF(F63-G63&lt;0,0,F63-G63)</f>
        <v/>
      </c>
      <c r="I63" s="2" t="n">
        <v>10000</v>
      </c>
      <c r="J63" s="2" t="s">
        <v>159</v>
      </c>
      <c r="K63" s="2" t="s"/>
      <c r="L63" s="3" t="n">
        <v>42605</v>
      </c>
      <c r="M63" s="2" t="s">
        <v>20</v>
      </c>
      <c r="N63" s="2" t="s"/>
      <c r="O63" s="2" t="s"/>
    </row>
    <row r="64" spans="1:15">
      <c r="A64" s="2" t="s">
        <v>124</v>
      </c>
      <c r="B64" s="2" t="s">
        <v>160</v>
      </c>
      <c r="C64" s="2" t="s">
        <v>17</v>
      </c>
      <c r="D64" s="2" t="s"/>
      <c r="E64" s="2" t="n">
        <v>11875</v>
      </c>
      <c r="F64" s="2" t="n">
        <v>11875</v>
      </c>
      <c r="G64" s="2" t="n">
        <v>11875</v>
      </c>
      <c r="H64" s="2">
        <f>IF(F64-G64&lt;0,0,F64-G64)</f>
        <v/>
      </c>
      <c r="I64" s="2" t="n">
        <v>11875</v>
      </c>
      <c r="J64" s="2" t="s">
        <v>161</v>
      </c>
      <c r="K64" s="2" t="s"/>
      <c r="L64" s="3" t="n">
        <v>42605</v>
      </c>
      <c r="M64" s="2" t="s">
        <v>20</v>
      </c>
      <c r="N64" s="2" t="s"/>
      <c r="O64" s="2" t="s"/>
    </row>
    <row r="65" spans="1:15">
      <c r="A65" s="2" t="s">
        <v>124</v>
      </c>
      <c r="B65" s="2" t="s">
        <v>162</v>
      </c>
      <c r="C65" s="2" t="s">
        <v>17</v>
      </c>
      <c r="D65" s="2" t="s"/>
      <c r="E65" s="2" t="n">
        <v>11875</v>
      </c>
      <c r="F65" s="2" t="n">
        <v>11875</v>
      </c>
      <c r="G65" s="2" t="n">
        <v>11875</v>
      </c>
      <c r="H65" s="2">
        <f>IF(F65-G65&lt;0,0,F65-G65)</f>
        <v/>
      </c>
      <c r="I65" s="2" t="n">
        <v>11875</v>
      </c>
      <c r="J65" s="2" t="s">
        <v>163</v>
      </c>
      <c r="K65" s="2" t="s"/>
      <c r="L65" s="3" t="n">
        <v>42644</v>
      </c>
      <c r="M65" s="2" t="s">
        <v>20</v>
      </c>
      <c r="N65" s="2" t="s"/>
      <c r="O65" s="2" t="s"/>
    </row>
    <row r="66" spans="1:15">
      <c r="A66" s="2" t="s">
        <v>124</v>
      </c>
      <c r="B66" s="2" t="s">
        <v>164</v>
      </c>
      <c r="C66" s="2" t="s">
        <v>17</v>
      </c>
      <c r="D66" s="2" t="s"/>
      <c r="E66" s="2" t="n">
        <v>10000</v>
      </c>
      <c r="F66" s="2" t="n">
        <v>10000</v>
      </c>
      <c r="G66" s="2" t="n">
        <v>10000</v>
      </c>
      <c r="H66" s="2">
        <f>IF(F66-G66&lt;0,0,F66-G66)</f>
        <v/>
      </c>
      <c r="I66" s="2" t="n">
        <v>10000</v>
      </c>
      <c r="J66" s="2" t="s">
        <v>165</v>
      </c>
      <c r="K66" s="2" t="s"/>
      <c r="L66" s="3" t="n">
        <v>42675</v>
      </c>
      <c r="M66" s="2" t="s">
        <v>20</v>
      </c>
      <c r="N66" s="2" t="s"/>
      <c r="O66" s="2" t="s"/>
    </row>
    <row r="67" spans="1:15">
      <c r="A67" s="2" t="s">
        <v>124</v>
      </c>
      <c r="B67" s="2" t="s">
        <v>166</v>
      </c>
      <c r="C67" s="2" t="s">
        <v>17</v>
      </c>
      <c r="D67" s="2" t="s"/>
      <c r="E67" s="2" t="n">
        <v>4750</v>
      </c>
      <c r="F67" s="2" t="n">
        <v>4750</v>
      </c>
      <c r="G67" s="2" t="n">
        <v>4750</v>
      </c>
      <c r="H67" s="2">
        <f>IF(F67-G67&lt;0,0,F67-G67)</f>
        <v/>
      </c>
      <c r="I67" s="2" t="n">
        <v>4750</v>
      </c>
      <c r="J67" s="2" t="s">
        <v>167</v>
      </c>
      <c r="K67" s="2" t="s"/>
      <c r="L67" s="3" t="n">
        <v>42614</v>
      </c>
      <c r="M67" s="2" t="s">
        <v>20</v>
      </c>
      <c r="N67" s="2" t="s"/>
      <c r="O67" s="2" t="s"/>
    </row>
    <row r="68" spans="1:15">
      <c r="A68" s="2" t="s">
        <v>124</v>
      </c>
      <c r="B68" s="2" t="s">
        <v>168</v>
      </c>
      <c r="C68" s="2" t="s">
        <v>17</v>
      </c>
      <c r="D68" s="2" t="s"/>
      <c r="E68" s="2" t="n">
        <v>10000</v>
      </c>
      <c r="F68" s="2" t="n">
        <v>10000</v>
      </c>
      <c r="G68" s="2" t="n">
        <v>10000</v>
      </c>
      <c r="H68" s="2">
        <f>IF(F68-G68&lt;0,0,F68-G68)</f>
        <v/>
      </c>
      <c r="I68" s="2" t="n">
        <v>10000</v>
      </c>
      <c r="J68" s="2" t="s">
        <v>169</v>
      </c>
      <c r="K68" s="2" t="s"/>
      <c r="L68" s="3" t="n">
        <v>42605</v>
      </c>
      <c r="M68" s="2" t="s">
        <v>20</v>
      </c>
      <c r="N68" s="2" t="s"/>
      <c r="O68" s="2" t="s"/>
    </row>
    <row r="69" spans="1:15">
      <c r="A69" s="2" t="s">
        <v>124</v>
      </c>
      <c r="B69" s="2" t="s">
        <v>170</v>
      </c>
      <c r="C69" s="2" t="s">
        <v>17</v>
      </c>
      <c r="D69" s="2" t="s"/>
      <c r="E69" s="2" t="n">
        <v>5932</v>
      </c>
      <c r="F69" s="2" t="n">
        <v>11864</v>
      </c>
      <c r="G69" s="2" t="s"/>
      <c r="H69" s="2">
        <f>IF(F69-G69&lt;0,0,F69-G69)</f>
        <v/>
      </c>
      <c r="I69" s="2" t="s"/>
      <c r="J69" s="2" t="s">
        <v>171</v>
      </c>
      <c r="K69" s="2" t="s"/>
      <c r="L69" s="3" t="n">
        <v>42603</v>
      </c>
      <c r="M69" s="2" t="s">
        <v>26</v>
      </c>
      <c r="N69" s="2" t="s"/>
      <c r="O69" s="2" t="s"/>
    </row>
    <row r="70" spans="1:15">
      <c r="A70" s="2" t="s">
        <v>124</v>
      </c>
      <c r="B70" s="2" t="s">
        <v>172</v>
      </c>
      <c r="C70" s="2" t="s">
        <v>17</v>
      </c>
      <c r="D70" s="2" t="s"/>
      <c r="E70" s="2" t="n">
        <v>6500</v>
      </c>
      <c r="F70" s="2" t="n">
        <v>6500</v>
      </c>
      <c r="G70" s="2" t="n">
        <v>6500</v>
      </c>
      <c r="H70" s="2">
        <f>IF(F70-G70&lt;0,0,F70-G70)</f>
        <v/>
      </c>
      <c r="I70" s="2" t="n">
        <v>6500</v>
      </c>
      <c r="J70" s="2" t="s">
        <v>173</v>
      </c>
      <c r="K70" s="2" t="s"/>
      <c r="L70" s="3" t="n">
        <v>42617</v>
      </c>
      <c r="M70" s="2" t="s">
        <v>20</v>
      </c>
      <c r="N70" s="2" t="s"/>
      <c r="O70" s="2" t="s"/>
    </row>
    <row r="71" spans="1:15">
      <c r="A71" s="2" t="s">
        <v>124</v>
      </c>
      <c r="B71" s="2" t="s">
        <v>174</v>
      </c>
      <c r="C71" s="2" t="s">
        <v>17</v>
      </c>
      <c r="D71" s="2" t="s"/>
      <c r="E71" s="2" t="n">
        <v>10000</v>
      </c>
      <c r="F71" s="2" t="n">
        <v>0</v>
      </c>
      <c r="G71" s="2" t="s"/>
      <c r="H71" s="2">
        <f>IF(F71-G71&lt;0,0,F71-G71)</f>
        <v/>
      </c>
      <c r="I71" s="2" t="s"/>
      <c r="J71" s="2" t="s">
        <v>175</v>
      </c>
      <c r="K71" s="2" t="s">
        <v>176</v>
      </c>
      <c r="L71" s="3" t="n">
        <v>42600</v>
      </c>
      <c r="M71" s="2" t="s">
        <v>20</v>
      </c>
      <c r="N71" s="2" t="s"/>
      <c r="O71" s="2" t="s"/>
    </row>
    <row r="72" spans="1:15">
      <c r="A72" s="2" t="s">
        <v>124</v>
      </c>
      <c r="B72" s="2" t="s">
        <v>177</v>
      </c>
      <c r="C72" s="2" t="s">
        <v>17</v>
      </c>
      <c r="D72" s="2" t="s"/>
      <c r="E72" s="2" t="n">
        <v>8500</v>
      </c>
      <c r="F72" s="2" t="n">
        <v>8500</v>
      </c>
      <c r="G72" s="2" t="s"/>
      <c r="H72" s="2">
        <f>IF(F72-G72&lt;0,0,F72-G72)</f>
        <v/>
      </c>
      <c r="I72" s="2" t="s"/>
      <c r="J72" s="2" t="s">
        <v>178</v>
      </c>
      <c r="K72" s="2" t="s"/>
      <c r="L72" s="3" t="n">
        <v>42605</v>
      </c>
      <c r="M72" s="2" t="s">
        <v>60</v>
      </c>
      <c r="N72" s="2" t="s"/>
      <c r="O72" s="2" t="s"/>
    </row>
    <row r="73" spans="1:15">
      <c r="A73" s="2" t="s">
        <v>124</v>
      </c>
      <c r="B73" s="2" t="s">
        <v>179</v>
      </c>
      <c r="C73" s="2" t="s">
        <v>17</v>
      </c>
      <c r="D73" s="2" t="s"/>
      <c r="E73" s="2" t="n">
        <v>6500</v>
      </c>
      <c r="F73" s="2" t="n">
        <v>6500</v>
      </c>
      <c r="G73" s="2" t="s"/>
      <c r="H73" s="2">
        <f>IF(F73-G73&lt;0,0,F73-G73)</f>
        <v/>
      </c>
      <c r="I73" s="2" t="s"/>
      <c r="J73" s="2" t="s">
        <v>180</v>
      </c>
      <c r="K73" s="2" t="s">
        <v>181</v>
      </c>
      <c r="L73" s="3" t="n">
        <v>42604</v>
      </c>
      <c r="M73" s="2" t="s">
        <v>26</v>
      </c>
      <c r="N73" s="2" t="s"/>
      <c r="O73" s="2" t="s"/>
    </row>
    <row r="74" spans="1:15">
      <c r="A74" s="2" t="s">
        <v>124</v>
      </c>
      <c r="B74" s="2" t="s">
        <v>182</v>
      </c>
      <c r="C74" s="2" t="s">
        <v>17</v>
      </c>
      <c r="D74" s="2" t="s"/>
      <c r="E74" s="2" t="n">
        <v>10000</v>
      </c>
      <c r="F74" s="2" t="n">
        <v>10000</v>
      </c>
      <c r="G74" s="2" t="n">
        <v>10000</v>
      </c>
      <c r="H74" s="2">
        <f>IF(F74-G74&lt;0,0,F74-G74)</f>
        <v/>
      </c>
      <c r="I74" s="2" t="n">
        <v>10000</v>
      </c>
      <c r="J74" s="2" t="s">
        <v>183</v>
      </c>
      <c r="K74" s="2" t="s"/>
      <c r="L74" s="3" t="n">
        <v>42675</v>
      </c>
      <c r="M74" s="2" t="s">
        <v>20</v>
      </c>
      <c r="N74" s="2" t="s"/>
      <c r="O74" s="2" t="s"/>
    </row>
    <row r="75" spans="1:15">
      <c r="A75" s="2" t="s">
        <v>124</v>
      </c>
      <c r="B75" s="2" t="s">
        <v>184</v>
      </c>
      <c r="C75" s="2" t="s">
        <v>17</v>
      </c>
      <c r="D75" s="2" t="s"/>
      <c r="E75" s="2" t="n">
        <v>10000</v>
      </c>
      <c r="F75" s="2" t="n">
        <v>10000</v>
      </c>
      <c r="G75" s="2" t="n">
        <v>10000</v>
      </c>
      <c r="H75" s="2">
        <f>IF(F75-G75&lt;0,0,F75-G75)</f>
        <v/>
      </c>
      <c r="I75" s="2" t="n">
        <v>10000</v>
      </c>
      <c r="J75" s="2" t="s">
        <v>185</v>
      </c>
      <c r="K75" s="2" t="s"/>
      <c r="L75" s="3" t="n">
        <v>42614</v>
      </c>
      <c r="M75" s="2" t="s">
        <v>26</v>
      </c>
      <c r="N75" s="2" t="s"/>
      <c r="O75" s="2" t="s"/>
    </row>
    <row r="76" spans="1:15">
      <c r="A76" s="2" t="s">
        <v>124</v>
      </c>
      <c r="B76" s="2" t="s">
        <v>186</v>
      </c>
      <c r="C76" s="2" t="s">
        <v>17</v>
      </c>
      <c r="D76" s="2" t="s"/>
      <c r="E76" s="2" t="n">
        <v>4000</v>
      </c>
      <c r="F76" s="2" t="n">
        <v>4000</v>
      </c>
      <c r="G76" s="2" t="n">
        <v>4000</v>
      </c>
      <c r="H76" s="2">
        <f>IF(F76-G76&lt;0,0,F76-G76)</f>
        <v/>
      </c>
      <c r="I76" s="2" t="n">
        <v>4000</v>
      </c>
      <c r="J76" s="2" t="s">
        <v>187</v>
      </c>
      <c r="K76" s="2" t="s"/>
      <c r="L76" s="3" t="n">
        <v>42623</v>
      </c>
      <c r="M76" s="2" t="s">
        <v>23</v>
      </c>
      <c r="N76" s="2" t="s"/>
      <c r="O76" s="2" t="s"/>
    </row>
    <row r="77" spans="1:15">
      <c r="A77" s="2" t="s">
        <v>124</v>
      </c>
      <c r="B77" s="2" t="s">
        <v>188</v>
      </c>
      <c r="C77" s="2" t="s">
        <v>17</v>
      </c>
      <c r="D77" s="2" t="s"/>
      <c r="E77" s="2" t="n">
        <v>6175</v>
      </c>
      <c r="F77" s="2" t="n">
        <v>6175</v>
      </c>
      <c r="G77" s="2" t="n">
        <v>6175</v>
      </c>
      <c r="H77" s="2">
        <f>IF(F77-G77&lt;0,0,F77-G77)</f>
        <v/>
      </c>
      <c r="I77" s="2" t="n">
        <v>6175</v>
      </c>
      <c r="J77" s="2" t="s">
        <v>189</v>
      </c>
      <c r="K77" s="2" t="s"/>
      <c r="L77" s="3" t="n">
        <v>42644</v>
      </c>
      <c r="M77" s="2" t="s">
        <v>20</v>
      </c>
      <c r="N77" s="2" t="s"/>
      <c r="O77" s="2" t="s"/>
    </row>
    <row r="78" spans="1:15">
      <c r="A78" s="2" t="s">
        <v>124</v>
      </c>
      <c r="B78" s="2" t="s">
        <v>190</v>
      </c>
      <c r="C78" s="2" t="s">
        <v>17</v>
      </c>
      <c r="D78" s="2" t="s"/>
      <c r="E78" s="2" t="n">
        <v>9500</v>
      </c>
      <c r="F78" s="2" t="n">
        <v>0</v>
      </c>
      <c r="G78" s="2" t="s"/>
      <c r="H78" s="2">
        <f>IF(F78-G78&lt;0,0,F78-G78)</f>
        <v/>
      </c>
      <c r="I78" s="2" t="s"/>
      <c r="J78" s="2" t="s">
        <v>191</v>
      </c>
      <c r="K78" s="2" t="s">
        <v>192</v>
      </c>
      <c r="L78" s="3" t="n">
        <v>42600</v>
      </c>
      <c r="M78" s="2" t="s">
        <v>40</v>
      </c>
      <c r="N78" s="2" t="s"/>
      <c r="O78" s="2" t="s"/>
    </row>
    <row r="79" spans="1:15">
      <c r="A79" s="2" t="s">
        <v>124</v>
      </c>
      <c r="B79" s="2" t="s">
        <v>193</v>
      </c>
      <c r="C79" s="2" t="s">
        <v>17</v>
      </c>
      <c r="D79" s="2" t="s"/>
      <c r="E79" s="2" t="n">
        <v>8550</v>
      </c>
      <c r="F79" s="2" t="n">
        <v>0</v>
      </c>
      <c r="G79" s="2" t="s"/>
      <c r="H79" s="2">
        <f>IF(F79-G79&lt;0,0,F79-G79)</f>
        <v/>
      </c>
      <c r="I79" s="2" t="s"/>
      <c r="J79" s="2" t="s">
        <v>194</v>
      </c>
      <c r="K79" s="2" t="s">
        <v>195</v>
      </c>
      <c r="L79" s="3" t="n">
        <v>42600</v>
      </c>
      <c r="M79" s="2" t="s">
        <v>20</v>
      </c>
      <c r="N79" s="2" t="s"/>
      <c r="O79" s="2" t="s"/>
    </row>
    <row r="80" spans="1:15">
      <c r="A80" s="2" t="s">
        <v>124</v>
      </c>
      <c r="B80" s="2" t="s">
        <v>196</v>
      </c>
      <c r="C80" s="2" t="s">
        <v>17</v>
      </c>
      <c r="D80" s="2" t="s"/>
      <c r="E80" s="2" t="n">
        <v>6500</v>
      </c>
      <c r="F80" s="2" t="n">
        <v>0</v>
      </c>
      <c r="G80" s="2" t="s"/>
      <c r="H80" s="2">
        <f>IF(F80-G80&lt;0,0,F80-G80)</f>
        <v/>
      </c>
      <c r="I80" s="2" t="s"/>
      <c r="J80" s="2" t="s">
        <v>197</v>
      </c>
      <c r="K80" s="2" t="s">
        <v>198</v>
      </c>
      <c r="L80" s="3" t="n">
        <v>42611</v>
      </c>
      <c r="M80" s="2" t="s"/>
      <c r="N80" s="2" t="s"/>
      <c r="O80" s="2" t="s"/>
    </row>
    <row r="81" spans="1:15">
      <c r="A81" s="2" t="s">
        <v>124</v>
      </c>
      <c r="B81" s="2" t="s">
        <v>199</v>
      </c>
      <c r="C81" s="2" t="s">
        <v>17</v>
      </c>
      <c r="D81" s="2" t="s"/>
      <c r="E81" s="2" t="n">
        <v>6500</v>
      </c>
      <c r="F81" s="2" t="n">
        <v>0</v>
      </c>
      <c r="G81" s="2" t="s"/>
      <c r="H81" s="2">
        <f>IF(F81-G81&lt;0,0,F81-G81)</f>
        <v/>
      </c>
      <c r="I81" s="2" t="s"/>
      <c r="J81" s="2" t="s">
        <v>200</v>
      </c>
      <c r="K81" s="2" t="s">
        <v>86</v>
      </c>
      <c r="L81" s="3" t="n">
        <v>42604</v>
      </c>
      <c r="M81" s="2" t="s">
        <v>20</v>
      </c>
      <c r="N81" s="2" t="s"/>
      <c r="O81" s="2" t="s"/>
    </row>
    <row r="82" spans="1:15">
      <c r="A82" s="2" t="s">
        <v>124</v>
      </c>
      <c r="B82" s="2" t="s">
        <v>201</v>
      </c>
      <c r="C82" s="2" t="s">
        <v>17</v>
      </c>
      <c r="D82" s="2" t="s"/>
      <c r="E82" s="2" t="n">
        <v>4000</v>
      </c>
      <c r="F82" s="2" t="n">
        <v>4000</v>
      </c>
      <c r="G82" s="2" t="s"/>
      <c r="H82" s="2">
        <f>IF(F82-G82&lt;0,0,F82-G82)</f>
        <v/>
      </c>
      <c r="I82" s="2" t="s"/>
      <c r="J82" s="2" t="s">
        <v>202</v>
      </c>
      <c r="K82" s="2" t="s">
        <v>203</v>
      </c>
      <c r="L82" s="3" t="n">
        <v>42600</v>
      </c>
      <c r="M82" s="2" t="s">
        <v>60</v>
      </c>
      <c r="N82" s="2" t="s"/>
      <c r="O82" s="2" t="s"/>
    </row>
    <row r="83" spans="1:15">
      <c r="A83" s="2" t="s">
        <v>124</v>
      </c>
      <c r="B83" s="2" t="s">
        <v>204</v>
      </c>
      <c r="C83" s="2" t="s">
        <v>17</v>
      </c>
      <c r="D83" s="2" t="s"/>
      <c r="E83" s="2" t="n">
        <v>15500</v>
      </c>
      <c r="F83" s="2" t="n">
        <v>0</v>
      </c>
      <c r="G83" s="2" t="s"/>
      <c r="H83" s="2">
        <f>IF(F83-G83&lt;0,0,F83-G83)</f>
        <v/>
      </c>
      <c r="I83" s="2" t="s"/>
      <c r="J83" s="2" t="s">
        <v>205</v>
      </c>
      <c r="K83" s="2" t="s"/>
      <c r="L83" s="3" t="n">
        <v>42735</v>
      </c>
      <c r="M83" s="2" t="s">
        <v>20</v>
      </c>
      <c r="N83" s="2" t="s"/>
      <c r="O83" s="2" t="s"/>
    </row>
    <row r="84" spans="1:15">
      <c r="A84" s="2" t="s">
        <v>124</v>
      </c>
      <c r="B84" s="2" t="s">
        <v>206</v>
      </c>
      <c r="C84" s="2" t="s">
        <v>17</v>
      </c>
      <c r="D84" s="2" t="s"/>
      <c r="E84" s="2" t="n">
        <v>4000</v>
      </c>
      <c r="F84" s="2" t="n">
        <v>4000</v>
      </c>
      <c r="G84" s="2" t="n">
        <v>4000</v>
      </c>
      <c r="H84" s="2">
        <f>IF(F84-G84&lt;0,0,F84-G84)</f>
        <v/>
      </c>
      <c r="I84" s="2" t="n">
        <v>4000</v>
      </c>
      <c r="J84" s="2" t="s">
        <v>207</v>
      </c>
      <c r="K84" s="2" t="s">
        <v>208</v>
      </c>
      <c r="L84" s="3" t="n">
        <v>42600</v>
      </c>
      <c r="M84" s="2" t="s">
        <v>40</v>
      </c>
      <c r="N84" s="2" t="s"/>
      <c r="O84" s="2" t="s"/>
    </row>
    <row r="85" spans="1:15">
      <c r="A85" s="2" t="s">
        <v>124</v>
      </c>
      <c r="B85" s="2" t="s">
        <v>209</v>
      </c>
      <c r="C85" s="2" t="s">
        <v>17</v>
      </c>
      <c r="D85" s="2" t="s"/>
      <c r="E85" s="2" t="n">
        <v>7250</v>
      </c>
      <c r="F85" s="2" t="n">
        <v>7250</v>
      </c>
      <c r="G85" s="2" t="n">
        <v>7250</v>
      </c>
      <c r="H85" s="2">
        <f>IF(F85-G85&lt;0,0,F85-G85)</f>
        <v/>
      </c>
      <c r="I85" s="2" t="n">
        <v>7250</v>
      </c>
      <c r="J85" s="2" t="s">
        <v>210</v>
      </c>
      <c r="K85" s="2" t="s"/>
      <c r="L85" s="3" t="n">
        <v>42979</v>
      </c>
      <c r="M85" s="2" t="s">
        <v>20</v>
      </c>
      <c r="N85" s="2" t="s"/>
      <c r="O85" s="2" t="s"/>
    </row>
    <row r="86" spans="1:15">
      <c r="A86" s="2" t="s">
        <v>124</v>
      </c>
      <c r="B86" s="2" t="s">
        <v>211</v>
      </c>
      <c r="C86" s="2" t="s">
        <v>17</v>
      </c>
      <c r="D86" s="2" t="s"/>
      <c r="E86" s="2" t="n">
        <v>6500</v>
      </c>
      <c r="F86" s="2" t="n">
        <v>6500</v>
      </c>
      <c r="G86" s="2" t="n">
        <v>6519</v>
      </c>
      <c r="H86" s="2">
        <f>IF(F86-G86&lt;0,0,F86-G86)</f>
        <v/>
      </c>
      <c r="I86" s="2" t="n">
        <v>6519</v>
      </c>
      <c r="J86" s="2" t="s">
        <v>212</v>
      </c>
      <c r="K86" s="2" t="s"/>
      <c r="L86" s="3" t="n">
        <v>42767</v>
      </c>
      <c r="M86" s="2" t="s">
        <v>20</v>
      </c>
      <c r="N86" s="2" t="s"/>
      <c r="O86" s="2" t="s"/>
    </row>
    <row r="87" spans="1:15">
      <c r="A87" s="2" t="s">
        <v>124</v>
      </c>
      <c r="B87" s="2" t="s">
        <v>213</v>
      </c>
      <c r="C87" s="2" t="s">
        <v>17</v>
      </c>
      <c r="D87" s="2" t="s"/>
      <c r="E87" s="2" t="n">
        <v>8000</v>
      </c>
      <c r="F87" s="2" t="n">
        <v>0</v>
      </c>
      <c r="G87" s="2" t="s"/>
      <c r="H87" s="2">
        <f>IF(F87-G87&lt;0,0,F87-G87)</f>
        <v/>
      </c>
      <c r="I87" s="2" t="s"/>
      <c r="J87" s="2" t="s">
        <v>214</v>
      </c>
      <c r="K87" s="2" t="s">
        <v>195</v>
      </c>
      <c r="L87" s="3" t="n">
        <v>42600</v>
      </c>
      <c r="M87" s="2" t="s">
        <v>20</v>
      </c>
      <c r="N87" s="2" t="s"/>
      <c r="O87" s="2" t="s"/>
    </row>
    <row r="88" spans="1:15">
      <c r="A88" s="2" t="s">
        <v>124</v>
      </c>
      <c r="B88" s="2" t="s">
        <v>215</v>
      </c>
      <c r="C88" s="2" t="s">
        <v>17</v>
      </c>
      <c r="D88" s="2" t="s"/>
      <c r="E88" s="2" t="n">
        <v>4000</v>
      </c>
      <c r="F88" s="2" t="n">
        <v>0</v>
      </c>
      <c r="G88" s="2" t="s"/>
      <c r="H88" s="2">
        <f>IF(F88-G88&lt;0,0,F88-G88)</f>
        <v/>
      </c>
      <c r="I88" s="2" t="s"/>
      <c r="J88" s="2" t="s">
        <v>216</v>
      </c>
      <c r="K88" s="2" t="s">
        <v>217</v>
      </c>
      <c r="L88" s="3" t="n">
        <v>42600</v>
      </c>
      <c r="M88" s="2" t="s">
        <v>20</v>
      </c>
      <c r="N88" s="2" t="s"/>
      <c r="O88" s="2" t="s"/>
    </row>
    <row r="89" spans="1:15">
      <c r="A89" s="2" t="s">
        <v>124</v>
      </c>
      <c r="B89" s="2" t="s">
        <v>218</v>
      </c>
      <c r="C89" s="2" t="s">
        <v>17</v>
      </c>
      <c r="D89" s="2" t="s"/>
      <c r="E89" s="2" t="n">
        <v>5000</v>
      </c>
      <c r="F89" s="2" t="n">
        <v>19605</v>
      </c>
      <c r="G89" s="2" t="n">
        <v>5000</v>
      </c>
      <c r="H89" s="2">
        <f>IF(F89-G89&lt;0,0,F89-G89)</f>
        <v/>
      </c>
      <c r="I89" s="2" t="n">
        <v>5000</v>
      </c>
      <c r="J89" s="2" t="s">
        <v>219</v>
      </c>
      <c r="K89" s="2" t="s">
        <v>220</v>
      </c>
      <c r="L89" s="3" t="n">
        <v>42612</v>
      </c>
      <c r="M89" s="2" t="s">
        <v>20</v>
      </c>
      <c r="N89" s="2" t="s"/>
      <c r="O89" s="2" t="s"/>
    </row>
    <row r="90" spans="1:15">
      <c r="A90" s="2" t="s">
        <v>124</v>
      </c>
      <c r="B90" s="2" t="s">
        <v>221</v>
      </c>
      <c r="C90" s="2" t="s">
        <v>17</v>
      </c>
      <c r="D90" s="2" t="s"/>
      <c r="E90" s="2" t="n">
        <v>8500</v>
      </c>
      <c r="F90" s="2" t="n">
        <v>0</v>
      </c>
      <c r="G90" s="2" t="s"/>
      <c r="H90" s="2">
        <f>IF(F90-G90&lt;0,0,F90-G90)</f>
        <v/>
      </c>
      <c r="I90" s="2" t="s"/>
      <c r="J90" s="2" t="s">
        <v>222</v>
      </c>
      <c r="K90" s="2" t="s"/>
      <c r="L90" s="3" t="n">
        <v>42604</v>
      </c>
      <c r="M90" s="2" t="s">
        <v>23</v>
      </c>
      <c r="N90" s="2" t="s"/>
      <c r="O90" s="2" t="s"/>
    </row>
    <row r="91" spans="1:15">
      <c r="A91" s="2" t="s">
        <v>124</v>
      </c>
      <c r="B91" s="2" t="s">
        <v>223</v>
      </c>
      <c r="C91" s="2" t="s">
        <v>17</v>
      </c>
      <c r="D91" s="2" t="s"/>
      <c r="E91" s="2" t="n">
        <v>3000</v>
      </c>
      <c r="F91" s="2" t="n">
        <v>0</v>
      </c>
      <c r="G91" s="2" t="s"/>
      <c r="H91" s="2">
        <f>IF(F91-G91&lt;0,0,F91-G91)</f>
        <v/>
      </c>
      <c r="I91" s="2" t="s"/>
      <c r="J91" s="2" t="s">
        <v>224</v>
      </c>
      <c r="K91" s="2" t="s">
        <v>225</v>
      </c>
      <c r="L91" s="3" t="n">
        <v>42614</v>
      </c>
      <c r="M91" s="2" t="s"/>
      <c r="N91" s="2" t="s"/>
      <c r="O91" s="2" t="s"/>
    </row>
    <row r="92" spans="1:15">
      <c r="A92" s="2" t="s">
        <v>124</v>
      </c>
      <c r="B92" s="2" t="s">
        <v>226</v>
      </c>
      <c r="C92" s="2" t="s">
        <v>17</v>
      </c>
      <c r="D92" s="2" t="s">
        <v>227</v>
      </c>
      <c r="E92" s="2" t="n">
        <v>6500</v>
      </c>
      <c r="F92" s="2" t="n">
        <v>0</v>
      </c>
      <c r="G92" s="2" t="n">
        <v>0</v>
      </c>
      <c r="H92" s="2">
        <f>IF(F92-G92&lt;0,0,F92-G92)</f>
        <v/>
      </c>
      <c r="I92" s="2" t="n">
        <v>0</v>
      </c>
      <c r="J92" s="2" t="s">
        <v>228</v>
      </c>
      <c r="K92" s="2" t="s">
        <v>229</v>
      </c>
      <c r="L92" s="3" t="n">
        <v>42735</v>
      </c>
      <c r="M92" s="2" t="s"/>
      <c r="N92" s="2" t="s"/>
      <c r="O92" s="2" t="s"/>
    </row>
    <row r="93" spans="1:15">
      <c r="A93" s="2" t="s">
        <v>124</v>
      </c>
      <c r="B93" s="2" t="s">
        <v>230</v>
      </c>
      <c r="C93" s="2" t="s">
        <v>17</v>
      </c>
      <c r="D93" s="2" t="s"/>
      <c r="E93" s="2" t="n">
        <v>6500</v>
      </c>
      <c r="F93" s="2" t="n">
        <v>6500</v>
      </c>
      <c r="G93" s="2" t="n">
        <v>6500</v>
      </c>
      <c r="H93" s="2">
        <f>IF(F93-G93&lt;0,0,F93-G93)</f>
        <v/>
      </c>
      <c r="I93" s="2" t="n">
        <v>6500</v>
      </c>
      <c r="J93" s="2" t="s">
        <v>231</v>
      </c>
      <c r="K93" s="2" t="s"/>
      <c r="L93" s="3" t="n">
        <v>42614</v>
      </c>
      <c r="M93" s="2" t="s">
        <v>26</v>
      </c>
      <c r="N93" s="2" t="s"/>
      <c r="O93" s="2" t="s"/>
    </row>
    <row r="94" spans="1:15">
      <c r="A94" s="2" t="s">
        <v>124</v>
      </c>
      <c r="B94" s="2" t="s">
        <v>232</v>
      </c>
      <c r="C94" s="2" t="s">
        <v>17</v>
      </c>
      <c r="D94" s="2" t="s"/>
      <c r="E94" s="2" t="n">
        <v>5850</v>
      </c>
      <c r="F94" s="2" t="n">
        <v>5850</v>
      </c>
      <c r="G94" s="2" t="n">
        <v>5850</v>
      </c>
      <c r="H94" s="2">
        <f>IF(F94-G94&lt;0,0,F94-G94)</f>
        <v/>
      </c>
      <c r="I94" s="2" t="n">
        <v>5850</v>
      </c>
      <c r="J94" s="2" t="s">
        <v>233</v>
      </c>
      <c r="K94" s="2" t="s"/>
      <c r="L94" s="3" t="n">
        <v>42614</v>
      </c>
      <c r="M94" s="2" t="s">
        <v>20</v>
      </c>
      <c r="N94" s="2" t="s"/>
      <c r="O94" s="2" t="s"/>
    </row>
    <row r="95" spans="1:15">
      <c r="A95" s="2" t="s">
        <v>124</v>
      </c>
      <c r="B95" s="2" t="s">
        <v>234</v>
      </c>
      <c r="C95" s="2" t="s">
        <v>42</v>
      </c>
      <c r="D95" s="2" t="s"/>
      <c r="E95" s="2" t="n">
        <v>0</v>
      </c>
      <c r="F95" s="2" t="n">
        <v>14420</v>
      </c>
      <c r="G95" s="2" t="n">
        <v>14420</v>
      </c>
      <c r="H95" s="2">
        <f>IF(F95-G95&lt;0,0,F95-G95)</f>
        <v/>
      </c>
      <c r="I95" s="2" t="n">
        <v>14420</v>
      </c>
      <c r="J95" s="2" t="s"/>
      <c r="K95" s="2" t="s"/>
      <c r="L95" s="3" t="n">
        <v>42735</v>
      </c>
      <c r="M95" s="2" t="s">
        <v>20</v>
      </c>
      <c r="N95" s="2" t="s"/>
      <c r="O95" s="2" t="s"/>
    </row>
    <row r="96" spans="1:15">
      <c r="A96" s="2" t="s">
        <v>124</v>
      </c>
      <c r="B96" s="2" t="s">
        <v>235</v>
      </c>
      <c r="C96" s="2" t="s">
        <v>17</v>
      </c>
      <c r="D96" s="2" t="s"/>
      <c r="E96" s="2" t="n">
        <v>6175</v>
      </c>
      <c r="F96" s="2" t="n">
        <v>6175</v>
      </c>
      <c r="G96" s="2" t="n">
        <v>6175</v>
      </c>
      <c r="H96" s="2">
        <f>IF(F96-G96&lt;0,0,F96-G96)</f>
        <v/>
      </c>
      <c r="I96" s="2" t="n">
        <v>6175</v>
      </c>
      <c r="J96" s="2" t="s">
        <v>236</v>
      </c>
      <c r="K96" s="2" t="s"/>
      <c r="L96" s="3" t="n">
        <v>42603</v>
      </c>
      <c r="M96" s="2" t="s">
        <v>20</v>
      </c>
      <c r="N96" s="2" t="s"/>
      <c r="O96" s="2" t="s"/>
    </row>
    <row r="97" spans="1:15">
      <c r="A97" s="2" t="s">
        <v>124</v>
      </c>
      <c r="B97" s="2" t="s">
        <v>237</v>
      </c>
      <c r="C97" s="2" t="s">
        <v>17</v>
      </c>
      <c r="D97" s="2" t="s"/>
      <c r="E97" s="2" t="n">
        <v>6384</v>
      </c>
      <c r="F97" s="2" t="n">
        <v>6720</v>
      </c>
      <c r="G97" s="2" t="n">
        <v>6384</v>
      </c>
      <c r="H97" s="2">
        <f>IF(F97-G97&lt;0,0,F97-G97)</f>
        <v/>
      </c>
      <c r="I97" s="2" t="n">
        <v>6384</v>
      </c>
      <c r="J97" s="2" t="s">
        <v>238</v>
      </c>
      <c r="K97" s="2" t="s"/>
      <c r="L97" s="3" t="n">
        <v>42644</v>
      </c>
      <c r="M97" s="2" t="s">
        <v>23</v>
      </c>
      <c r="N97" s="2" t="s"/>
      <c r="O97" s="2" t="s"/>
    </row>
    <row r="98" spans="1:15">
      <c r="A98" s="2" t="s">
        <v>124</v>
      </c>
      <c r="B98" s="2" t="s">
        <v>239</v>
      </c>
      <c r="C98" s="2" t="s">
        <v>17</v>
      </c>
      <c r="D98" s="2" t="s"/>
      <c r="E98" s="2" t="n">
        <v>4000</v>
      </c>
      <c r="F98" s="2" t="n">
        <v>4000</v>
      </c>
      <c r="G98" s="2" t="s"/>
      <c r="H98" s="2">
        <f>IF(F98-G98&lt;0,0,F98-G98)</f>
        <v/>
      </c>
      <c r="I98" s="2" t="s"/>
      <c r="J98" s="2" t="s">
        <v>240</v>
      </c>
      <c r="K98" s="2" t="s"/>
      <c r="L98" s="3" t="n">
        <v>42600</v>
      </c>
      <c r="M98" s="2" t="s">
        <v>60</v>
      </c>
      <c r="N98" s="2" t="s"/>
      <c r="O98" s="2" t="s"/>
    </row>
    <row r="99" spans="1:15">
      <c r="A99" s="2" t="s">
        <v>124</v>
      </c>
      <c r="B99" s="2" t="s">
        <v>241</v>
      </c>
      <c r="C99" s="2" t="s">
        <v>17</v>
      </c>
      <c r="D99" s="2" t="s"/>
      <c r="E99" s="2" t="n">
        <v>6650</v>
      </c>
      <c r="F99" s="2" t="n">
        <v>6650</v>
      </c>
      <c r="G99" s="2" t="n">
        <v>6650</v>
      </c>
      <c r="H99" s="2">
        <f>IF(F99-G99&lt;0,0,F99-G99)</f>
        <v/>
      </c>
      <c r="I99" s="2" t="n">
        <v>6650</v>
      </c>
      <c r="J99" s="2" t="s">
        <v>242</v>
      </c>
      <c r="K99" s="2" t="s">
        <v>243</v>
      </c>
      <c r="L99" s="3" t="n">
        <v>42617</v>
      </c>
      <c r="M99" s="2" t="s">
        <v>20</v>
      </c>
      <c r="N99" s="2" t="s"/>
      <c r="O99" s="2" t="s"/>
    </row>
    <row r="100" spans="1:15">
      <c r="A100" s="2" t="s">
        <v>124</v>
      </c>
      <c r="B100" s="2" t="s">
        <v>244</v>
      </c>
      <c r="C100" s="2" t="s">
        <v>42</v>
      </c>
      <c r="D100" s="2" t="s"/>
      <c r="E100" s="2" t="n">
        <v>0</v>
      </c>
      <c r="F100" s="2" t="n">
        <v>0</v>
      </c>
      <c r="G100" s="2" t="s"/>
      <c r="H100" s="2">
        <f>IF(F100-G100&lt;0,0,F100-G100)</f>
        <v/>
      </c>
      <c r="I100" s="2" t="s"/>
      <c r="J100" s="2" t="s">
        <v>245</v>
      </c>
      <c r="K100" s="2" t="s"/>
      <c r="L100" s="3" t="n">
        <v>42613</v>
      </c>
      <c r="M100" s="2" t="s">
        <v>20</v>
      </c>
      <c r="N100" s="2" t="s"/>
      <c r="O100" s="2" t="s"/>
    </row>
    <row r="101" spans="1:15">
      <c r="A101" s="2" t="s">
        <v>124</v>
      </c>
      <c r="B101" s="2" t="s">
        <v>246</v>
      </c>
      <c r="C101" s="2" t="s">
        <v>17</v>
      </c>
      <c r="D101" s="2" t="s"/>
      <c r="E101" s="2" t="n">
        <v>4400</v>
      </c>
      <c r="F101" s="2" t="n">
        <v>4400</v>
      </c>
      <c r="G101" s="2" t="n">
        <v>2273</v>
      </c>
      <c r="H101" s="2">
        <f>IF(F101-G101&lt;0,0,F101-G101)</f>
        <v/>
      </c>
      <c r="I101" s="2" t="n">
        <v>2273</v>
      </c>
      <c r="J101" s="2" t="s">
        <v>247</v>
      </c>
      <c r="K101" s="2" t="s"/>
      <c r="L101" s="3" t="n">
        <v>42600</v>
      </c>
      <c r="M101" s="2" t="s">
        <v>60</v>
      </c>
      <c r="N101" s="2" t="s"/>
      <c r="O101" s="2" t="s"/>
    </row>
    <row r="102" spans="1:15">
      <c r="A102" s="2" t="s">
        <v>124</v>
      </c>
      <c r="B102" s="2" t="s">
        <v>248</v>
      </c>
      <c r="C102" s="2" t="s">
        <v>17</v>
      </c>
      <c r="D102" s="2" t="s"/>
      <c r="E102" s="2" t="n">
        <v>6500</v>
      </c>
      <c r="F102" s="2" t="n">
        <v>0</v>
      </c>
      <c r="G102" s="2" t="s"/>
      <c r="H102" s="2">
        <f>IF(F102-G102&lt;0,0,F102-G102)</f>
        <v/>
      </c>
      <c r="I102" s="2" t="s"/>
      <c r="J102" s="2" t="s">
        <v>249</v>
      </c>
      <c r="K102" s="2" t="s">
        <v>195</v>
      </c>
      <c r="L102" s="3" t="n">
        <v>42603</v>
      </c>
      <c r="M102" s="2" t="s">
        <v>20</v>
      </c>
      <c r="N102" s="2" t="s"/>
      <c r="O102" s="2" t="s"/>
    </row>
    <row r="103" spans="1:15">
      <c r="A103" s="2" t="s">
        <v>124</v>
      </c>
      <c r="B103" s="2" t="s">
        <v>250</v>
      </c>
      <c r="C103" s="2" t="s">
        <v>17</v>
      </c>
      <c r="D103" s="2" t="s"/>
      <c r="E103" s="2" t="n">
        <v>3325</v>
      </c>
      <c r="F103" s="2" t="n">
        <v>3325</v>
      </c>
      <c r="G103" s="2" t="n">
        <v>3326</v>
      </c>
      <c r="H103" s="2">
        <f>IF(F103-G103&lt;0,0,F103-G103)</f>
        <v/>
      </c>
      <c r="I103" s="2" t="n">
        <v>3326</v>
      </c>
      <c r="J103" s="2" t="s">
        <v>251</v>
      </c>
      <c r="K103" s="2" t="s"/>
      <c r="L103" s="3" t="n">
        <v>42623</v>
      </c>
      <c r="M103" s="2" t="s">
        <v>26</v>
      </c>
      <c r="N103" s="2" t="s"/>
      <c r="O103" s="2" t="s"/>
    </row>
    <row r="104" spans="1:15">
      <c r="A104" s="2" t="s">
        <v>124</v>
      </c>
      <c r="B104" s="2" t="s">
        <v>252</v>
      </c>
      <c r="C104" s="2" t="s">
        <v>17</v>
      </c>
      <c r="D104" s="2" t="s"/>
      <c r="E104" s="2" t="n">
        <v>6500</v>
      </c>
      <c r="F104" s="2" t="n">
        <v>6500</v>
      </c>
      <c r="G104" s="2" t="n">
        <v>6500</v>
      </c>
      <c r="H104" s="2">
        <f>IF(F104-G104&lt;0,0,F104-G104)</f>
        <v/>
      </c>
      <c r="I104" s="2" t="n">
        <v>6500</v>
      </c>
      <c r="J104" s="2" t="s">
        <v>253</v>
      </c>
      <c r="K104" s="2" t="s"/>
      <c r="L104" s="3" t="n">
        <v>42675</v>
      </c>
      <c r="M104" s="2" t="s">
        <v>20</v>
      </c>
      <c r="N104" s="2" t="s"/>
      <c r="O104" s="2" t="s"/>
    </row>
    <row r="105" spans="1:15">
      <c r="A105" s="2" t="s">
        <v>124</v>
      </c>
      <c r="B105" s="2" t="s">
        <v>254</v>
      </c>
      <c r="C105" s="2" t="s">
        <v>255</v>
      </c>
      <c r="D105" s="2" t="s"/>
      <c r="E105" s="2" t="n">
        <v>4000</v>
      </c>
      <c r="F105" s="2" t="n">
        <v>0</v>
      </c>
      <c r="G105" s="2" t="s"/>
      <c r="H105" s="2">
        <f>IF(F105-G105&lt;0,0,F105-G105)</f>
        <v/>
      </c>
      <c r="I105" s="2" t="s"/>
      <c r="J105" s="2" t="s">
        <v>256</v>
      </c>
      <c r="K105" s="2" t="s"/>
      <c r="L105" s="3" t="n">
        <v>42610</v>
      </c>
      <c r="M105" s="2" t="s">
        <v>40</v>
      </c>
      <c r="N105" s="2" t="s"/>
      <c r="O105" s="2" t="s"/>
    </row>
    <row r="106" spans="1:15">
      <c r="A106" s="2" t="s">
        <v>124</v>
      </c>
      <c r="B106" s="2" t="s">
        <v>257</v>
      </c>
      <c r="C106" s="2" t="s">
        <v>17</v>
      </c>
      <c r="D106" s="2" t="s"/>
      <c r="E106" s="2" t="n">
        <v>5000</v>
      </c>
      <c r="F106" s="2" t="n">
        <v>5000</v>
      </c>
      <c r="G106" s="2" t="n">
        <v>5000</v>
      </c>
      <c r="H106" s="2">
        <f>IF(F106-G106&lt;0,0,F106-G106)</f>
        <v/>
      </c>
      <c r="I106" s="2" t="n">
        <v>5000</v>
      </c>
      <c r="J106" s="2" t="s">
        <v>258</v>
      </c>
      <c r="K106" s="2" t="s"/>
      <c r="L106" s="3" t="n">
        <v>42887</v>
      </c>
      <c r="M106" s="2" t="s">
        <v>20</v>
      </c>
      <c r="N106" s="2" t="s"/>
      <c r="O106" s="2" t="s"/>
    </row>
    <row r="107" spans="1:15">
      <c r="A107" s="2" t="s">
        <v>124</v>
      </c>
      <c r="B107" s="2" t="s">
        <v>259</v>
      </c>
      <c r="C107" s="2" t="s">
        <v>17</v>
      </c>
      <c r="D107" s="2" t="s"/>
      <c r="E107" s="2" t="n">
        <v>5000</v>
      </c>
      <c r="F107" s="2" t="n">
        <v>0</v>
      </c>
      <c r="G107" s="2" t="s"/>
      <c r="H107" s="2">
        <f>IF(F107-G107&lt;0,0,F107-G107)</f>
        <v/>
      </c>
      <c r="I107" s="2" t="s"/>
      <c r="J107" s="2" t="s">
        <v>260</v>
      </c>
      <c r="K107" s="2" t="s">
        <v>261</v>
      </c>
      <c r="L107" s="3" t="n">
        <v>42735</v>
      </c>
      <c r="M107" s="2" t="s">
        <v>60</v>
      </c>
      <c r="N107" s="2" t="s"/>
      <c r="O107" s="2" t="s"/>
    </row>
    <row r="108" spans="1:15">
      <c r="A108" s="2" t="s">
        <v>124</v>
      </c>
      <c r="B108" s="2" t="s">
        <v>262</v>
      </c>
      <c r="C108" s="2" t="s">
        <v>17</v>
      </c>
      <c r="D108" s="2" t="s"/>
      <c r="E108" s="2" t="n">
        <v>9500</v>
      </c>
      <c r="F108" s="2" t="n">
        <v>0</v>
      </c>
      <c r="G108" s="2" t="s"/>
      <c r="H108" s="2">
        <f>IF(F108-G108&lt;0,0,F108-G108)</f>
        <v/>
      </c>
      <c r="I108" s="2" t="s"/>
      <c r="J108" s="2" t="s">
        <v>263</v>
      </c>
      <c r="K108" s="2" t="s">
        <v>86</v>
      </c>
      <c r="L108" s="3" t="n">
        <v>42600</v>
      </c>
      <c r="M108" s="2" t="s">
        <v>20</v>
      </c>
      <c r="N108" s="2" t="s"/>
      <c r="O108" s="2" t="s"/>
    </row>
    <row r="109" spans="1:15">
      <c r="A109" s="4" t="s">
        <v>124</v>
      </c>
      <c r="B109" s="4" t="s">
        <v>264</v>
      </c>
      <c r="C109" s="4" t="s"/>
      <c r="D109" s="4" t="s"/>
      <c r="E109" s="4">
        <f>SUM(E47:E108)</f>
        <v/>
      </c>
      <c r="F109" s="4">
        <f>SUM(F47:F108)</f>
        <v/>
      </c>
      <c r="G109" s="4">
        <f>SUM(G47:G108)</f>
        <v/>
      </c>
      <c r="H109" s="4">
        <f>SUM(H47:H108)</f>
        <v/>
      </c>
      <c r="I109" s="4">
        <f>SUM(I47:I108)</f>
        <v/>
      </c>
      <c r="J109" s="4" t="s"/>
      <c r="K109" s="4" t="s"/>
      <c r="L109" s="4" t="s"/>
      <c r="M109" s="4" t="s"/>
      <c r="N109" s="4" t="s"/>
      <c r="O109" s="4" t="s"/>
    </row>
    <row r="110" spans="1:15">
      <c r="A110" s="2" t="s">
        <v>265</v>
      </c>
      <c r="B110" s="2" t="s">
        <v>266</v>
      </c>
      <c r="C110" s="2" t="s">
        <v>17</v>
      </c>
      <c r="D110" s="2" t="s"/>
      <c r="E110" s="2" t="n">
        <v>5000</v>
      </c>
      <c r="F110" s="2" t="n">
        <v>5000</v>
      </c>
      <c r="G110" s="2" t="n">
        <v>5000</v>
      </c>
      <c r="H110" s="2">
        <f>IF(F110-G110&lt;0,0,F110-G110)</f>
        <v/>
      </c>
      <c r="I110" s="2" t="n">
        <v>5000</v>
      </c>
      <c r="J110" s="2" t="s">
        <v>267</v>
      </c>
      <c r="K110" s="2" t="s"/>
      <c r="L110" s="3" t="n">
        <v>42767</v>
      </c>
      <c r="M110" s="2" t="s">
        <v>20</v>
      </c>
      <c r="N110" s="2" t="s"/>
      <c r="O110" s="2" t="s"/>
    </row>
    <row r="111" spans="1:15">
      <c r="A111" s="2" t="s">
        <v>265</v>
      </c>
      <c r="B111" s="2" t="s">
        <v>268</v>
      </c>
      <c r="C111" s="2" t="s">
        <v>42</v>
      </c>
      <c r="D111" s="2" t="s"/>
      <c r="E111" s="2" t="n">
        <v>0</v>
      </c>
      <c r="F111" s="2" t="n">
        <v>0</v>
      </c>
      <c r="G111" s="2" t="s"/>
      <c r="H111" s="2">
        <f>IF(F111-G111&lt;0,0,F111-G111)</f>
        <v/>
      </c>
      <c r="I111" s="2" t="s"/>
      <c r="J111" s="2" t="s">
        <v>269</v>
      </c>
      <c r="K111" s="2" t="s"/>
      <c r="L111" s="3" t="n">
        <v>42735</v>
      </c>
      <c r="M111" s="2" t="s">
        <v>20</v>
      </c>
      <c r="N111" s="2" t="s"/>
      <c r="O111" s="2" t="s"/>
    </row>
    <row r="112" spans="1:15">
      <c r="A112" s="2" t="s">
        <v>265</v>
      </c>
      <c r="B112" s="2" t="s">
        <v>270</v>
      </c>
      <c r="C112" s="2" t="s">
        <v>42</v>
      </c>
      <c r="D112" s="2" t="s"/>
      <c r="E112" s="2" t="n">
        <v>0</v>
      </c>
      <c r="F112" s="2" t="n">
        <v>0</v>
      </c>
      <c r="G112" s="2" t="s"/>
      <c r="H112" s="2">
        <f>IF(F112-G112&lt;0,0,F112-G112)</f>
        <v/>
      </c>
      <c r="I112" s="2" t="s"/>
      <c r="J112" s="2" t="s">
        <v>271</v>
      </c>
      <c r="K112" s="2" t="s"/>
      <c r="L112" s="3" t="n">
        <v>42735</v>
      </c>
      <c r="M112" s="2" t="s">
        <v>20</v>
      </c>
      <c r="N112" s="2" t="s"/>
      <c r="O112" s="2" t="s"/>
    </row>
    <row r="113" spans="1:15">
      <c r="A113" s="2" t="s">
        <v>265</v>
      </c>
      <c r="B113" s="2" t="s">
        <v>272</v>
      </c>
      <c r="C113" s="2" t="s">
        <v>17</v>
      </c>
      <c r="D113" s="2" t="s"/>
      <c r="E113" s="2" t="n">
        <v>3600</v>
      </c>
      <c r="F113" s="2" t="n">
        <v>3600</v>
      </c>
      <c r="G113" s="2" t="n">
        <v>3600</v>
      </c>
      <c r="H113" s="2">
        <f>IF(F113-G113&lt;0,0,F113-G113)</f>
        <v/>
      </c>
      <c r="I113" s="2" t="n">
        <v>3600</v>
      </c>
      <c r="J113" s="2" t="s">
        <v>273</v>
      </c>
      <c r="K113" s="2" t="s"/>
      <c r="L113" s="3" t="n">
        <v>42644</v>
      </c>
      <c r="M113" s="2" t="s">
        <v>20</v>
      </c>
      <c r="N113" s="2" t="s"/>
      <c r="O113" s="2" t="s"/>
    </row>
    <row r="114" spans="1:15">
      <c r="A114" s="2" t="s">
        <v>265</v>
      </c>
      <c r="B114" s="2" t="s">
        <v>274</v>
      </c>
      <c r="C114" s="2" t="s">
        <v>17</v>
      </c>
      <c r="D114" s="2" t="s"/>
      <c r="E114" s="2" t="n">
        <v>10000</v>
      </c>
      <c r="F114" s="2" t="n">
        <v>10000</v>
      </c>
      <c r="G114" s="2" t="n">
        <v>10000</v>
      </c>
      <c r="H114" s="2">
        <f>IF(F114-G114&lt;0,0,F114-G114)</f>
        <v/>
      </c>
      <c r="I114" s="2" t="n">
        <v>10000</v>
      </c>
      <c r="J114" s="2" t="s">
        <v>275</v>
      </c>
      <c r="K114" s="2" t="s"/>
      <c r="L114" s="3" t="n">
        <v>42614</v>
      </c>
      <c r="M114" s="2" t="s">
        <v>26</v>
      </c>
      <c r="N114" s="2" t="s"/>
      <c r="O114" s="2" t="s"/>
    </row>
    <row r="115" spans="1:15">
      <c r="A115" s="2" t="s">
        <v>265</v>
      </c>
      <c r="B115" s="2" t="s">
        <v>276</v>
      </c>
      <c r="C115" s="2" t="s">
        <v>17</v>
      </c>
      <c r="D115" s="2" t="s"/>
      <c r="E115" s="2" t="n">
        <v>14250</v>
      </c>
      <c r="F115" s="2" t="n">
        <v>0</v>
      </c>
      <c r="G115" s="2" t="s"/>
      <c r="H115" s="2">
        <f>IF(F115-G115&lt;0,0,F115-G115)</f>
        <v/>
      </c>
      <c r="I115" s="2" t="s"/>
      <c r="J115" s="2" t="s">
        <v>277</v>
      </c>
      <c r="K115" s="2" t="s"/>
      <c r="L115" s="3" t="n">
        <v>42614</v>
      </c>
      <c r="M115" s="2" t="s">
        <v>20</v>
      </c>
      <c r="N115" s="2" t="s"/>
      <c r="O115" s="2" t="s"/>
    </row>
    <row r="116" spans="1:15">
      <c r="A116" s="2" t="s">
        <v>265</v>
      </c>
      <c r="B116" s="2" t="s">
        <v>278</v>
      </c>
      <c r="C116" s="2" t="s">
        <v>17</v>
      </c>
      <c r="D116" s="2" t="s"/>
      <c r="E116" s="2" t="n">
        <v>6500</v>
      </c>
      <c r="F116" s="2" t="n">
        <v>6500</v>
      </c>
      <c r="G116" s="2" t="n">
        <v>6500</v>
      </c>
      <c r="H116" s="2">
        <f>IF(F116-G116&lt;0,0,F116-G116)</f>
        <v/>
      </c>
      <c r="I116" s="2" t="n">
        <v>6500</v>
      </c>
      <c r="J116" s="2" t="s">
        <v>279</v>
      </c>
      <c r="K116" s="2" t="s"/>
      <c r="L116" s="3" t="n">
        <v>42705</v>
      </c>
      <c r="M116" s="2" t="s">
        <v>20</v>
      </c>
      <c r="N116" s="2" t="s"/>
      <c r="O116" s="2" t="s"/>
    </row>
    <row r="117" spans="1:15">
      <c r="A117" s="2" t="s">
        <v>265</v>
      </c>
      <c r="B117" s="2" t="s">
        <v>280</v>
      </c>
      <c r="C117" s="2" t="s">
        <v>17</v>
      </c>
      <c r="D117" s="2" t="s"/>
      <c r="E117" s="2" t="n">
        <v>7600</v>
      </c>
      <c r="F117" s="2" t="n">
        <v>7600</v>
      </c>
      <c r="G117" s="2" t="n">
        <v>7600</v>
      </c>
      <c r="H117" s="2">
        <f>IF(F117-G117&lt;0,0,F117-G117)</f>
        <v/>
      </c>
      <c r="I117" s="2" t="n">
        <v>8100</v>
      </c>
      <c r="J117" s="2" t="s">
        <v>281</v>
      </c>
      <c r="K117" s="2" t="s"/>
      <c r="L117" s="3" t="n">
        <v>42735</v>
      </c>
      <c r="M117" s="2" t="s">
        <v>20</v>
      </c>
      <c r="N117" s="2" t="s"/>
      <c r="O117" s="2" t="s"/>
    </row>
    <row r="118" spans="1:15">
      <c r="A118" s="2" t="s">
        <v>265</v>
      </c>
      <c r="B118" s="2" t="s">
        <v>282</v>
      </c>
      <c r="C118" s="2" t="s">
        <v>17</v>
      </c>
      <c r="D118" s="2" t="s"/>
      <c r="E118" s="2" t="n">
        <v>4000</v>
      </c>
      <c r="F118" s="2" t="n">
        <v>4000</v>
      </c>
      <c r="G118" s="2" t="s"/>
      <c r="H118" s="2">
        <f>IF(F118-G118&lt;0,0,F118-G118)</f>
        <v/>
      </c>
      <c r="I118" s="2" t="s"/>
      <c r="J118" s="2" t="s">
        <v>283</v>
      </c>
      <c r="K118" s="2" t="s"/>
      <c r="L118" s="3" t="n">
        <v>42604</v>
      </c>
      <c r="M118" s="2" t="s">
        <v>20</v>
      </c>
      <c r="N118" s="2" t="s"/>
      <c r="O118" s="2" t="s"/>
    </row>
    <row r="119" spans="1:15">
      <c r="A119" s="2" t="s">
        <v>265</v>
      </c>
      <c r="B119" s="2" t="s">
        <v>284</v>
      </c>
      <c r="C119" s="2" t="s">
        <v>17</v>
      </c>
      <c r="D119" s="2" t="s"/>
      <c r="E119" s="2" t="n">
        <v>4000</v>
      </c>
      <c r="F119" s="2" t="n">
        <v>4000</v>
      </c>
      <c r="G119" s="2" t="n">
        <v>4000</v>
      </c>
      <c r="H119" s="2">
        <f>IF(F119-G119&lt;0,0,F119-G119)</f>
        <v/>
      </c>
      <c r="I119" s="2" t="n">
        <v>4000</v>
      </c>
      <c r="J119" s="2" t="s">
        <v>285</v>
      </c>
      <c r="K119" s="2" t="s"/>
      <c r="L119" s="3" t="n">
        <v>42675</v>
      </c>
      <c r="M119" s="2" t="s">
        <v>20</v>
      </c>
      <c r="N119" s="2" t="s"/>
      <c r="O119" s="2" t="s"/>
    </row>
    <row r="120" spans="1:15">
      <c r="A120" s="2" t="s">
        <v>265</v>
      </c>
      <c r="B120" s="2" t="s">
        <v>286</v>
      </c>
      <c r="C120" s="2" t="s">
        <v>17</v>
      </c>
      <c r="D120" s="2" t="s"/>
      <c r="E120" s="2" t="n">
        <v>6500</v>
      </c>
      <c r="F120" s="2" t="n">
        <v>6500</v>
      </c>
      <c r="G120" s="2" t="n">
        <v>6500</v>
      </c>
      <c r="H120" s="2">
        <f>IF(F120-G120&lt;0,0,F120-G120)</f>
        <v/>
      </c>
      <c r="I120" s="2" t="n">
        <v>6500</v>
      </c>
      <c r="J120" s="2" t="s">
        <v>287</v>
      </c>
      <c r="K120" s="2" t="s"/>
      <c r="L120" s="3" t="n">
        <v>42614</v>
      </c>
      <c r="M120" s="2" t="s">
        <v>20</v>
      </c>
      <c r="N120" s="2" t="s"/>
      <c r="O120" s="2" t="s"/>
    </row>
    <row r="121" spans="1:15">
      <c r="A121" s="2" t="s">
        <v>265</v>
      </c>
      <c r="B121" s="2" t="s">
        <v>288</v>
      </c>
      <c r="C121" s="2" t="s">
        <v>17</v>
      </c>
      <c r="D121" s="2" t="s"/>
      <c r="E121" s="2" t="n">
        <v>10000</v>
      </c>
      <c r="F121" s="2" t="n">
        <v>10000</v>
      </c>
      <c r="G121" s="2" t="n">
        <v>10000</v>
      </c>
      <c r="H121" s="2">
        <f>IF(F121-G121&lt;0,0,F121-G121)</f>
        <v/>
      </c>
      <c r="I121" s="2" t="n">
        <v>10000</v>
      </c>
      <c r="J121" s="2" t="s">
        <v>289</v>
      </c>
      <c r="K121" s="2" t="s"/>
      <c r="L121" s="3" t="n">
        <v>42767</v>
      </c>
      <c r="M121" s="2" t="s">
        <v>20</v>
      </c>
      <c r="N121" s="2" t="s"/>
      <c r="O121" s="2" t="s"/>
    </row>
    <row r="122" spans="1:15">
      <c r="A122" s="2" t="s">
        <v>265</v>
      </c>
      <c r="B122" s="2" t="s">
        <v>290</v>
      </c>
      <c r="C122" s="2" t="s">
        <v>17</v>
      </c>
      <c r="D122" s="2" t="s"/>
      <c r="E122" s="2" t="n">
        <v>7300</v>
      </c>
      <c r="F122" s="2" t="n">
        <v>0</v>
      </c>
      <c r="G122" s="2" t="n">
        <v>0</v>
      </c>
      <c r="H122" s="2">
        <f>IF(F122-G122&lt;0,0,F122-G122)</f>
        <v/>
      </c>
      <c r="I122" s="2" t="n">
        <v>0</v>
      </c>
      <c r="J122" s="2" t="s">
        <v>291</v>
      </c>
      <c r="K122" s="2" t="s">
        <v>195</v>
      </c>
      <c r="L122" s="3" t="n">
        <v>42613</v>
      </c>
      <c r="M122" s="2" t="s">
        <v>20</v>
      </c>
      <c r="N122" s="2" t="s"/>
      <c r="O122" s="2" t="s"/>
    </row>
    <row r="123" spans="1:15">
      <c r="A123" s="2" t="s">
        <v>265</v>
      </c>
      <c r="B123" s="2" t="s">
        <v>292</v>
      </c>
      <c r="C123" s="2" t="s">
        <v>17</v>
      </c>
      <c r="D123" s="2" t="s"/>
      <c r="E123" s="2" t="n">
        <v>12800</v>
      </c>
      <c r="F123" s="2" t="n">
        <v>25600</v>
      </c>
      <c r="G123" s="2" t="n">
        <v>25600</v>
      </c>
      <c r="H123" s="2">
        <f>IF(F123-G123&lt;0,0,F123-G123)</f>
        <v/>
      </c>
      <c r="I123" s="2" t="n">
        <v>25600</v>
      </c>
      <c r="J123" s="2" t="s">
        <v>293</v>
      </c>
      <c r="K123" s="2" t="s"/>
      <c r="L123" s="3" t="n">
        <v>42604</v>
      </c>
      <c r="M123" s="2" t="s">
        <v>26</v>
      </c>
      <c r="N123" s="2" t="s"/>
      <c r="O123" s="2" t="s"/>
    </row>
    <row r="124" spans="1:15">
      <c r="A124" s="2" t="s">
        <v>265</v>
      </c>
      <c r="B124" s="2" t="s">
        <v>294</v>
      </c>
      <c r="C124" s="2" t="s">
        <v>42</v>
      </c>
      <c r="D124" s="2" t="s"/>
      <c r="E124" s="2" t="n">
        <v>0</v>
      </c>
      <c r="F124" s="2" t="n">
        <v>0</v>
      </c>
      <c r="G124" s="2" t="s"/>
      <c r="H124" s="2">
        <f>IF(F124-G124&lt;0,0,F124-G124)</f>
        <v/>
      </c>
      <c r="I124" s="2" t="s"/>
      <c r="J124" s="2" t="s">
        <v>295</v>
      </c>
      <c r="K124" s="2" t="s"/>
      <c r="L124" s="3" t="n">
        <v>42735</v>
      </c>
      <c r="M124" s="2" t="s">
        <v>20</v>
      </c>
      <c r="N124" s="2" t="s"/>
      <c r="O124" s="2" t="s"/>
    </row>
    <row r="125" spans="1:15">
      <c r="A125" s="2" t="s">
        <v>265</v>
      </c>
      <c r="B125" s="2" t="s">
        <v>296</v>
      </c>
      <c r="C125" s="2" t="s">
        <v>17</v>
      </c>
      <c r="D125" s="2" t="s"/>
      <c r="E125" s="2" t="n">
        <v>12500</v>
      </c>
      <c r="F125" s="2" t="n">
        <v>14237</v>
      </c>
      <c r="G125" s="2" t="n">
        <v>14237</v>
      </c>
      <c r="H125" s="2">
        <f>IF(F125-G125&lt;0,0,F125-G125)</f>
        <v/>
      </c>
      <c r="I125" s="2" t="n">
        <v>14237</v>
      </c>
      <c r="J125" s="2" t="s">
        <v>297</v>
      </c>
      <c r="K125" s="2" t="s">
        <v>298</v>
      </c>
      <c r="L125" s="3" t="n">
        <v>42736</v>
      </c>
      <c r="M125" s="2" t="s">
        <v>26</v>
      </c>
      <c r="N125" s="2" t="s"/>
      <c r="O125" s="2" t="s"/>
    </row>
    <row r="126" spans="1:15">
      <c r="A126" s="2" t="s">
        <v>265</v>
      </c>
      <c r="B126" s="2" t="s">
        <v>299</v>
      </c>
      <c r="C126" s="2" t="s">
        <v>17</v>
      </c>
      <c r="D126" s="2" t="s">
        <v>227</v>
      </c>
      <c r="E126" s="2" t="n">
        <v>15500</v>
      </c>
      <c r="F126" s="2" t="n">
        <v>0</v>
      </c>
      <c r="G126" s="2" t="s"/>
      <c r="H126" s="2">
        <f>IF(F126-G126&lt;0,0,F126-G126)</f>
        <v/>
      </c>
      <c r="I126" s="2" t="s"/>
      <c r="J126" s="2" t="s">
        <v>300</v>
      </c>
      <c r="K126" s="2" t="s">
        <v>301</v>
      </c>
      <c r="L126" s="3" t="n">
        <v>42735</v>
      </c>
      <c r="M126" s="2" t="s">
        <v>20</v>
      </c>
      <c r="N126" s="2" t="s"/>
      <c r="O126" s="2" t="s"/>
    </row>
    <row r="127" spans="1:15">
      <c r="A127" s="2" t="s">
        <v>265</v>
      </c>
      <c r="B127" s="2" t="s">
        <v>302</v>
      </c>
      <c r="C127" s="2" t="s">
        <v>17</v>
      </c>
      <c r="D127" s="2" t="s"/>
      <c r="E127" s="2" t="n">
        <v>6700</v>
      </c>
      <c r="F127" s="2" t="n">
        <v>0</v>
      </c>
      <c r="G127" s="2" t="s"/>
      <c r="H127" s="2">
        <f>IF(F127-G127&lt;0,0,F127-G127)</f>
        <v/>
      </c>
      <c r="I127" s="2" t="s"/>
      <c r="J127" s="2" t="s">
        <v>303</v>
      </c>
      <c r="K127" s="2" t="s">
        <v>220</v>
      </c>
      <c r="L127" s="3" t="n">
        <v>42603</v>
      </c>
      <c r="M127" s="2" t="s">
        <v>40</v>
      </c>
      <c r="N127" s="2" t="s"/>
      <c r="O127" s="2" t="s"/>
    </row>
    <row r="128" spans="1:15">
      <c r="A128" s="2" t="s">
        <v>265</v>
      </c>
      <c r="B128" s="2" t="s">
        <v>304</v>
      </c>
      <c r="C128" s="2" t="s">
        <v>17</v>
      </c>
      <c r="D128" s="2" t="s"/>
      <c r="E128" s="2" t="n">
        <v>5000</v>
      </c>
      <c r="F128" s="2" t="s"/>
      <c r="G128" s="2" t="s"/>
      <c r="H128" s="2">
        <f>IF(F128-G128&lt;0,0,F128-G128)</f>
        <v/>
      </c>
      <c r="I128" s="2" t="s"/>
      <c r="J128" s="2" t="s">
        <v>305</v>
      </c>
      <c r="K128" s="2" t="s"/>
      <c r="L128" s="3" t="n">
        <v>42603</v>
      </c>
      <c r="M128" s="2" t="s">
        <v>20</v>
      </c>
      <c r="N128" s="2" t="s"/>
      <c r="O128" s="2" t="s"/>
    </row>
    <row r="129" spans="1:15">
      <c r="A129" s="2" t="s">
        <v>265</v>
      </c>
      <c r="B129" s="2" t="s">
        <v>306</v>
      </c>
      <c r="C129" s="2" t="s">
        <v>17</v>
      </c>
      <c r="D129" s="2" t="s"/>
      <c r="E129" s="2" t="n">
        <v>7000</v>
      </c>
      <c r="F129" s="2" t="n">
        <v>7000</v>
      </c>
      <c r="G129" s="2" t="s"/>
      <c r="H129" s="2">
        <f>IF(F129-G129&lt;0,0,F129-G129)</f>
        <v/>
      </c>
      <c r="I129" s="2" t="s"/>
      <c r="J129" s="2" t="s">
        <v>307</v>
      </c>
      <c r="K129" s="2" t="s"/>
      <c r="L129" s="3" t="n">
        <v>42603</v>
      </c>
      <c r="M129" s="2" t="s">
        <v>26</v>
      </c>
      <c r="N129" s="2" t="s"/>
      <c r="O129" s="2" t="s"/>
    </row>
    <row r="130" spans="1:15">
      <c r="A130" s="2" t="s">
        <v>265</v>
      </c>
      <c r="B130" s="2" t="s">
        <v>308</v>
      </c>
      <c r="C130" s="2" t="s">
        <v>17</v>
      </c>
      <c r="D130" s="2" t="s"/>
      <c r="E130" s="2" t="n">
        <v>7000</v>
      </c>
      <c r="F130" s="2" t="n">
        <v>0</v>
      </c>
      <c r="G130" s="2" t="s"/>
      <c r="H130" s="2">
        <f>IF(F130-G130&lt;0,0,F130-G130)</f>
        <v/>
      </c>
      <c r="I130" s="2" t="s"/>
      <c r="J130" s="2" t="s">
        <v>309</v>
      </c>
      <c r="K130" s="2" t="s"/>
      <c r="L130" s="3" t="n">
        <v>42735</v>
      </c>
      <c r="M130" s="2" t="s">
        <v>20</v>
      </c>
      <c r="N130" s="2" t="s"/>
      <c r="O130" s="2" t="s"/>
    </row>
    <row r="131" spans="1:15">
      <c r="A131" s="2" t="s">
        <v>265</v>
      </c>
      <c r="B131" s="2" t="s">
        <v>310</v>
      </c>
      <c r="C131" s="2" t="s">
        <v>17</v>
      </c>
      <c r="D131" s="2" t="s"/>
      <c r="E131" s="2" t="n">
        <v>12500</v>
      </c>
      <c r="F131" s="2" t="n">
        <v>0</v>
      </c>
      <c r="G131" s="2" t="s"/>
      <c r="H131" s="2">
        <f>IF(F131-G131&lt;0,0,F131-G131)</f>
        <v/>
      </c>
      <c r="I131" s="2" t="s"/>
      <c r="J131" s="2" t="s">
        <v>311</v>
      </c>
      <c r="K131" s="2" t="s">
        <v>312</v>
      </c>
      <c r="L131" s="3" t="n">
        <v>42618</v>
      </c>
      <c r="M131" s="2" t="s">
        <v>20</v>
      </c>
      <c r="N131" s="2" t="s"/>
      <c r="O131" s="2" t="s"/>
    </row>
    <row r="132" spans="1:15">
      <c r="A132" s="2" t="s">
        <v>265</v>
      </c>
      <c r="B132" s="2" t="s">
        <v>313</v>
      </c>
      <c r="C132" s="2" t="s">
        <v>17</v>
      </c>
      <c r="D132" s="2" t="s"/>
      <c r="E132" s="2" t="n">
        <v>8500</v>
      </c>
      <c r="F132" s="2" t="n">
        <v>0</v>
      </c>
      <c r="G132" s="2" t="s"/>
      <c r="H132" s="2">
        <f>IF(F132-G132&lt;0,0,F132-G132)</f>
        <v/>
      </c>
      <c r="I132" s="2" t="s"/>
      <c r="J132" s="2" t="s">
        <v>314</v>
      </c>
      <c r="K132" s="2" t="s">
        <v>315</v>
      </c>
      <c r="L132" s="3" t="n">
        <v>42614</v>
      </c>
      <c r="M132" s="2" t="s">
        <v>20</v>
      </c>
      <c r="N132" s="2" t="s"/>
      <c r="O132" s="2" t="s"/>
    </row>
    <row r="133" spans="1:15">
      <c r="A133" s="2" t="s">
        <v>265</v>
      </c>
      <c r="B133" s="2" t="s">
        <v>316</v>
      </c>
      <c r="C133" s="2" t="s">
        <v>17</v>
      </c>
      <c r="D133" s="2" t="s"/>
      <c r="E133" s="2" t="n">
        <v>9500</v>
      </c>
      <c r="F133" s="2" t="n">
        <v>9500</v>
      </c>
      <c r="G133" s="2" t="n">
        <v>9500</v>
      </c>
      <c r="H133" s="2">
        <f>IF(F133-G133&lt;0,0,F133-G133)</f>
        <v/>
      </c>
      <c r="I133" s="2" t="n">
        <v>9500</v>
      </c>
      <c r="J133" s="2" t="s">
        <v>317</v>
      </c>
      <c r="K133" s="2" t="s"/>
      <c r="L133" s="3" t="n">
        <v>42614</v>
      </c>
      <c r="M133" s="2" t="s">
        <v>40</v>
      </c>
      <c r="N133" s="2" t="s"/>
      <c r="O133" s="2" t="s"/>
    </row>
    <row r="134" spans="1:15">
      <c r="A134" s="2" t="s">
        <v>265</v>
      </c>
      <c r="B134" s="2" t="s">
        <v>318</v>
      </c>
      <c r="C134" s="2" t="s">
        <v>17</v>
      </c>
      <c r="D134" s="2" t="s"/>
      <c r="E134" s="2" t="n">
        <v>6175</v>
      </c>
      <c r="F134" s="2" t="n">
        <v>6675</v>
      </c>
      <c r="G134" s="2" t="n">
        <v>6175</v>
      </c>
      <c r="H134" s="2">
        <f>IF(F134-G134&lt;0,0,F134-G134)</f>
        <v/>
      </c>
      <c r="I134" s="2" t="n">
        <v>6175</v>
      </c>
      <c r="J134" s="2" t="s">
        <v>319</v>
      </c>
      <c r="K134" s="2" t="s">
        <v>320</v>
      </c>
      <c r="L134" s="3" t="n">
        <v>42600</v>
      </c>
      <c r="M134" s="2" t="s">
        <v>20</v>
      </c>
      <c r="N134" s="2" t="s"/>
      <c r="O134" s="2" t="s"/>
    </row>
    <row r="135" spans="1:15">
      <c r="A135" s="2" t="s">
        <v>265</v>
      </c>
      <c r="B135" s="2" t="s">
        <v>321</v>
      </c>
      <c r="C135" s="2" t="s">
        <v>17</v>
      </c>
      <c r="D135" s="2" t="s"/>
      <c r="E135" s="2" t="n">
        <v>10000</v>
      </c>
      <c r="F135" s="2" t="n">
        <v>0</v>
      </c>
      <c r="G135" s="2" t="s"/>
      <c r="H135" s="2">
        <f>IF(F135-G135&lt;0,0,F135-G135)</f>
        <v/>
      </c>
      <c r="I135" s="2" t="s"/>
      <c r="J135" s="2" t="s">
        <v>322</v>
      </c>
      <c r="K135" s="2" t="s">
        <v>195</v>
      </c>
      <c r="L135" s="3" t="n">
        <v>42611</v>
      </c>
      <c r="M135" s="2" t="s">
        <v>60</v>
      </c>
      <c r="N135" s="2" t="s"/>
      <c r="O135" s="2" t="s"/>
    </row>
    <row r="136" spans="1:15">
      <c r="A136" s="2" t="s">
        <v>265</v>
      </c>
      <c r="B136" s="2" t="s">
        <v>323</v>
      </c>
      <c r="C136" s="2" t="s">
        <v>17</v>
      </c>
      <c r="D136" s="2" t="s"/>
      <c r="E136" s="2" t="n">
        <v>6500</v>
      </c>
      <c r="F136" s="2" t="n">
        <v>6500</v>
      </c>
      <c r="G136" s="2" t="n">
        <v>6500</v>
      </c>
      <c r="H136" s="2">
        <f>IF(F136-G136&lt;0,0,F136-G136)</f>
        <v/>
      </c>
      <c r="I136" s="2" t="n">
        <v>6500</v>
      </c>
      <c r="J136" s="2" t="s">
        <v>324</v>
      </c>
      <c r="K136" s="2" t="s"/>
      <c r="L136" s="3" t="n">
        <v>43070</v>
      </c>
      <c r="M136" s="2" t="s">
        <v>20</v>
      </c>
      <c r="N136" s="2" t="s"/>
      <c r="O136" s="2" t="s"/>
    </row>
    <row r="137" spans="1:15">
      <c r="A137" s="2" t="s">
        <v>265</v>
      </c>
      <c r="B137" s="2" t="s">
        <v>325</v>
      </c>
      <c r="C137" s="2" t="s">
        <v>17</v>
      </c>
      <c r="D137" s="2" t="s"/>
      <c r="E137" s="2" t="n">
        <v>14250</v>
      </c>
      <c r="F137" s="2" t="n">
        <v>14250</v>
      </c>
      <c r="G137" s="2" t="n">
        <v>14250</v>
      </c>
      <c r="H137" s="2">
        <f>IF(F137-G137&lt;0,0,F137-G137)</f>
        <v/>
      </c>
      <c r="I137" s="2" t="n">
        <v>14250</v>
      </c>
      <c r="J137" s="2" t="s">
        <v>326</v>
      </c>
      <c r="K137" s="2" t="s"/>
      <c r="L137" s="3" t="n">
        <v>42602</v>
      </c>
      <c r="M137" s="2" t="s">
        <v>20</v>
      </c>
      <c r="N137" s="2" t="s"/>
      <c r="O137" s="2" t="s"/>
    </row>
    <row r="138" spans="1:15">
      <c r="A138" s="2" t="s">
        <v>265</v>
      </c>
      <c r="B138" s="2" t="s">
        <v>327</v>
      </c>
      <c r="C138" s="2" t="s">
        <v>17</v>
      </c>
      <c r="D138" s="2" t="s"/>
      <c r="E138" s="2" t="n">
        <v>8500</v>
      </c>
      <c r="F138" s="2" t="n">
        <v>8500</v>
      </c>
      <c r="G138" s="2" t="n">
        <v>8500</v>
      </c>
      <c r="H138" s="2">
        <f>IF(F138-G138&lt;0,0,F138-G138)</f>
        <v/>
      </c>
      <c r="I138" s="2" t="n">
        <v>8500</v>
      </c>
      <c r="J138" s="2" t="s">
        <v>328</v>
      </c>
      <c r="K138" s="2" t="s"/>
      <c r="L138" s="3" t="n">
        <v>42623</v>
      </c>
      <c r="M138" s="2" t="s">
        <v>23</v>
      </c>
      <c r="N138" s="2" t="s"/>
      <c r="O138" s="2" t="s"/>
    </row>
    <row r="139" spans="1:15">
      <c r="A139" s="2" t="s">
        <v>265</v>
      </c>
      <c r="B139" s="2" t="s">
        <v>329</v>
      </c>
      <c r="C139" s="2" t="s">
        <v>17</v>
      </c>
      <c r="D139" s="2" t="s"/>
      <c r="E139" s="2" t="n">
        <v>11000</v>
      </c>
      <c r="F139" s="2" t="n">
        <v>11000</v>
      </c>
      <c r="G139" s="2" t="s"/>
      <c r="H139" s="2">
        <f>IF(F139-G139&lt;0,0,F139-G139)</f>
        <v/>
      </c>
      <c r="I139" s="2" t="s"/>
      <c r="J139" s="2" t="s">
        <v>330</v>
      </c>
      <c r="K139" s="2" t="s"/>
      <c r="L139" s="3" t="n">
        <v>42613</v>
      </c>
      <c r="M139" s="2" t="s">
        <v>20</v>
      </c>
      <c r="N139" s="2" t="s"/>
      <c r="O139" s="2" t="s"/>
    </row>
    <row r="140" spans="1:15">
      <c r="A140" s="2" t="s">
        <v>265</v>
      </c>
      <c r="B140" s="2" t="s">
        <v>331</v>
      </c>
      <c r="C140" s="2" t="s">
        <v>17</v>
      </c>
      <c r="D140" s="2" t="s"/>
      <c r="E140" s="2" t="n">
        <v>10000</v>
      </c>
      <c r="F140" s="2" t="n">
        <v>18041</v>
      </c>
      <c r="G140" s="2" t="n">
        <v>18042</v>
      </c>
      <c r="H140" s="2">
        <f>IF(F140-G140&lt;0,0,F140-G140)</f>
        <v/>
      </c>
      <c r="I140" s="2" t="n">
        <v>18042</v>
      </c>
      <c r="J140" s="2" t="s">
        <v>332</v>
      </c>
      <c r="K140" s="2" t="s">
        <v>333</v>
      </c>
      <c r="L140" s="3" t="n">
        <v>42623</v>
      </c>
      <c r="M140" s="2" t="s">
        <v>23</v>
      </c>
      <c r="N140" s="2" t="s"/>
      <c r="O140" s="2" t="s"/>
    </row>
    <row r="141" spans="1:15">
      <c r="A141" s="2" t="s">
        <v>265</v>
      </c>
      <c r="B141" s="2" t="s">
        <v>334</v>
      </c>
      <c r="C141" s="2" t="s">
        <v>17</v>
      </c>
      <c r="D141" s="2" t="s"/>
      <c r="E141" s="2" t="n">
        <v>7000</v>
      </c>
      <c r="F141" s="2" t="n">
        <v>7000</v>
      </c>
      <c r="G141" s="2" t="n">
        <v>7000</v>
      </c>
      <c r="H141" s="2">
        <f>IF(F141-G141&lt;0,0,F141-G141)</f>
        <v/>
      </c>
      <c r="I141" s="2" t="n">
        <v>7000</v>
      </c>
      <c r="J141" s="2" t="s">
        <v>335</v>
      </c>
      <c r="K141" s="2" t="s"/>
      <c r="L141" s="3" t="n">
        <v>42675</v>
      </c>
      <c r="M141" s="2" t="s">
        <v>20</v>
      </c>
      <c r="N141" s="2" t="s"/>
      <c r="O141" s="2" t="s"/>
    </row>
    <row r="142" spans="1:15">
      <c r="A142" s="2" t="s">
        <v>265</v>
      </c>
      <c r="B142" s="2" t="s">
        <v>336</v>
      </c>
      <c r="C142" s="2" t="s">
        <v>17</v>
      </c>
      <c r="D142" s="2" t="s"/>
      <c r="E142" s="2" t="n">
        <v>9900</v>
      </c>
      <c r="F142" s="2" t="n">
        <v>9900</v>
      </c>
      <c r="G142" s="2" t="s"/>
      <c r="H142" s="2">
        <f>IF(F142-G142&lt;0,0,F142-G142)</f>
        <v/>
      </c>
      <c r="I142" s="2" t="s"/>
      <c r="J142" s="2" t="s">
        <v>337</v>
      </c>
      <c r="K142" s="2" t="s"/>
      <c r="L142" s="3" t="n">
        <v>42614</v>
      </c>
      <c r="M142" s="2" t="s">
        <v>26</v>
      </c>
      <c r="N142" s="2" t="s"/>
      <c r="O142" s="2" t="s"/>
    </row>
    <row r="143" spans="1:15">
      <c r="A143" s="2" t="s">
        <v>265</v>
      </c>
      <c r="B143" s="2" t="s">
        <v>338</v>
      </c>
      <c r="C143" s="2" t="s">
        <v>17</v>
      </c>
      <c r="D143" s="2" t="s"/>
      <c r="E143" s="2" t="n">
        <v>6500</v>
      </c>
      <c r="F143" s="2" t="n">
        <v>0</v>
      </c>
      <c r="G143" s="2" t="n">
        <v>6500</v>
      </c>
      <c r="H143" s="2">
        <f>IF(F143-G143&lt;0,0,F143-G143)</f>
        <v/>
      </c>
      <c r="I143" s="2" t="n">
        <v>6500</v>
      </c>
      <c r="J143" s="2" t="s">
        <v>339</v>
      </c>
      <c r="K143" s="2" t="s"/>
      <c r="L143" s="3" t="n">
        <v>42603</v>
      </c>
      <c r="M143" s="2" t="s">
        <v>20</v>
      </c>
      <c r="N143" s="2" t="s"/>
      <c r="O143" s="2" t="s"/>
    </row>
    <row r="144" spans="1:15">
      <c r="A144" s="2" t="s">
        <v>265</v>
      </c>
      <c r="B144" s="2" t="s">
        <v>340</v>
      </c>
      <c r="C144" s="2" t="s">
        <v>17</v>
      </c>
      <c r="D144" s="2" t="s"/>
      <c r="E144" s="2" t="n">
        <v>10000</v>
      </c>
      <c r="F144" s="2" t="n">
        <v>10000</v>
      </c>
      <c r="G144" s="2" t="n">
        <v>10000</v>
      </c>
      <c r="H144" s="2">
        <f>IF(F144-G144&lt;0,0,F144-G144)</f>
        <v/>
      </c>
      <c r="I144" s="2" t="n">
        <v>10000</v>
      </c>
      <c r="J144" s="2" t="s">
        <v>341</v>
      </c>
      <c r="K144" s="2" t="s"/>
      <c r="L144" s="3" t="n">
        <v>42614</v>
      </c>
      <c r="M144" s="2" t="s">
        <v>20</v>
      </c>
      <c r="N144" s="2" t="s"/>
      <c r="O144" s="2" t="s"/>
    </row>
    <row r="145" spans="1:15">
      <c r="A145" s="2" t="s">
        <v>265</v>
      </c>
      <c r="B145" s="2" t="s">
        <v>342</v>
      </c>
      <c r="C145" s="2" t="s">
        <v>17</v>
      </c>
      <c r="D145" s="2" t="s"/>
      <c r="E145" s="2" t="n">
        <v>6000</v>
      </c>
      <c r="F145" s="2" t="n">
        <v>6000</v>
      </c>
      <c r="G145" s="2" t="n">
        <v>6000</v>
      </c>
      <c r="H145" s="2">
        <f>IF(F145-G145&lt;0,0,F145-G145)</f>
        <v/>
      </c>
      <c r="I145" s="2" t="n">
        <v>6000</v>
      </c>
      <c r="J145" s="2" t="s">
        <v>343</v>
      </c>
      <c r="K145" s="2" t="s"/>
      <c r="L145" s="3" t="n">
        <v>42614</v>
      </c>
      <c r="M145" s="2" t="s">
        <v>20</v>
      </c>
      <c r="N145" s="2" t="s"/>
      <c r="O145" s="2" t="s"/>
    </row>
    <row r="146" spans="1:15">
      <c r="A146" s="2" t="s">
        <v>265</v>
      </c>
      <c r="B146" s="2" t="s">
        <v>344</v>
      </c>
      <c r="C146" s="2" t="s">
        <v>17</v>
      </c>
      <c r="D146" s="2" t="s"/>
      <c r="E146" s="2" t="n">
        <v>10000</v>
      </c>
      <c r="F146" s="2" t="n">
        <v>10000</v>
      </c>
      <c r="G146" s="2" t="n">
        <v>10000</v>
      </c>
      <c r="H146" s="2">
        <f>IF(F146-G146&lt;0,0,F146-G146)</f>
        <v/>
      </c>
      <c r="I146" s="2" t="n">
        <v>10000</v>
      </c>
      <c r="J146" s="2" t="s">
        <v>345</v>
      </c>
      <c r="K146" s="2" t="s"/>
      <c r="L146" s="3" t="n">
        <v>42795</v>
      </c>
      <c r="M146" s="2" t="s">
        <v>20</v>
      </c>
      <c r="N146" s="2" t="s"/>
      <c r="O146" s="2" t="s"/>
    </row>
    <row r="147" spans="1:15">
      <c r="A147" s="2" t="s">
        <v>265</v>
      </c>
      <c r="B147" s="2" t="s">
        <v>346</v>
      </c>
      <c r="C147" s="2" t="s">
        <v>17</v>
      </c>
      <c r="D147" s="2" t="s"/>
      <c r="E147" s="2" t="n">
        <v>10000</v>
      </c>
      <c r="F147" s="2" t="n">
        <v>10000</v>
      </c>
      <c r="G147" s="2" t="n">
        <v>10000</v>
      </c>
      <c r="H147" s="2">
        <f>IF(F147-G147&lt;0,0,F147-G147)</f>
        <v/>
      </c>
      <c r="I147" s="2" t="n">
        <v>10000</v>
      </c>
      <c r="J147" s="2" t="s">
        <v>347</v>
      </c>
      <c r="K147" s="2" t="s"/>
      <c r="L147" s="3" t="n">
        <v>42675</v>
      </c>
      <c r="M147" s="2" t="s">
        <v>20</v>
      </c>
      <c r="N147" s="2" t="s"/>
      <c r="O147" s="2" t="s"/>
    </row>
    <row r="148" spans="1:15">
      <c r="A148" s="2" t="s">
        <v>265</v>
      </c>
      <c r="B148" s="2" t="s">
        <v>348</v>
      </c>
      <c r="C148" s="2" t="s">
        <v>17</v>
      </c>
      <c r="D148" s="2" t="s"/>
      <c r="E148" s="2" t="n">
        <v>8500</v>
      </c>
      <c r="F148" s="2" t="n">
        <v>8500</v>
      </c>
      <c r="G148" s="2" t="n">
        <v>8500</v>
      </c>
      <c r="H148" s="2">
        <f>IF(F148-G148&lt;0,0,F148-G148)</f>
        <v/>
      </c>
      <c r="I148" s="2" t="n">
        <v>8500</v>
      </c>
      <c r="J148" s="2" t="s">
        <v>349</v>
      </c>
      <c r="K148" s="2" t="s"/>
      <c r="L148" s="3" t="n">
        <v>42675</v>
      </c>
      <c r="M148" s="2" t="s"/>
      <c r="N148" s="2" t="s"/>
      <c r="O148" s="2" t="s"/>
    </row>
    <row r="149" spans="1:15">
      <c r="A149" s="2" t="s">
        <v>265</v>
      </c>
      <c r="B149" s="2" t="s">
        <v>350</v>
      </c>
      <c r="C149" s="2" t="s">
        <v>17</v>
      </c>
      <c r="D149" s="2" t="s"/>
      <c r="E149" s="2" t="n">
        <v>5000</v>
      </c>
      <c r="F149" s="2" t="n">
        <v>5000</v>
      </c>
      <c r="G149" s="2" t="n">
        <v>5000</v>
      </c>
      <c r="H149" s="2">
        <f>IF(F149-G149&lt;0,0,F149-G149)</f>
        <v/>
      </c>
      <c r="I149" s="2" t="n">
        <v>5000</v>
      </c>
      <c r="J149" s="2" t="s">
        <v>351</v>
      </c>
      <c r="K149" s="2" t="s"/>
      <c r="L149" s="3" t="n">
        <v>42607</v>
      </c>
      <c r="M149" s="2" t="s">
        <v>20</v>
      </c>
      <c r="N149" s="2" t="s"/>
      <c r="O149" s="2" t="s"/>
    </row>
    <row r="150" spans="1:15">
      <c r="A150" s="2" t="s">
        <v>265</v>
      </c>
      <c r="B150" s="2" t="s">
        <v>352</v>
      </c>
      <c r="C150" s="2" t="s">
        <v>17</v>
      </c>
      <c r="D150" s="2" t="s"/>
      <c r="E150" s="2" t="n">
        <v>6000</v>
      </c>
      <c r="F150" s="2" t="n">
        <v>6000</v>
      </c>
      <c r="G150" s="2" t="s"/>
      <c r="H150" s="2">
        <f>IF(F150-G150&lt;0,0,F150-G150)</f>
        <v/>
      </c>
      <c r="I150" s="2" t="s"/>
      <c r="J150" s="2" t="s">
        <v>353</v>
      </c>
      <c r="K150" s="2" t="s"/>
      <c r="L150" s="3" t="n">
        <v>42603</v>
      </c>
      <c r="M150" s="2" t="s">
        <v>40</v>
      </c>
      <c r="N150" s="2" t="s"/>
      <c r="O150" s="2" t="s"/>
    </row>
    <row r="151" spans="1:15">
      <c r="A151" s="2" t="s">
        <v>265</v>
      </c>
      <c r="B151" s="2" t="s">
        <v>354</v>
      </c>
      <c r="C151" s="2" t="s">
        <v>17</v>
      </c>
      <c r="D151" s="2" t="s"/>
      <c r="E151" s="2" t="n">
        <v>5000</v>
      </c>
      <c r="F151" s="2" t="n">
        <v>5000</v>
      </c>
      <c r="G151" s="2" t="n">
        <v>5000</v>
      </c>
      <c r="H151" s="2">
        <f>IF(F151-G151&lt;0,0,F151-G151)</f>
        <v/>
      </c>
      <c r="I151" s="2" t="n">
        <v>5000</v>
      </c>
      <c r="J151" s="2" t="s">
        <v>355</v>
      </c>
      <c r="K151" s="2" t="s"/>
      <c r="L151" s="3" t="n">
        <v>42979</v>
      </c>
      <c r="M151" s="2" t="s">
        <v>20</v>
      </c>
      <c r="N151" s="2" t="s"/>
      <c r="O151" s="2" t="s"/>
    </row>
    <row r="152" spans="1:15">
      <c r="A152" s="2" t="s">
        <v>265</v>
      </c>
      <c r="B152" s="2" t="s">
        <v>356</v>
      </c>
      <c r="C152" s="2" t="s">
        <v>17</v>
      </c>
      <c r="D152" s="2" t="s"/>
      <c r="E152" s="2" t="n">
        <v>10000</v>
      </c>
      <c r="F152" s="2" t="s"/>
      <c r="G152" s="2" t="s"/>
      <c r="H152" s="2">
        <f>IF(F152-G152&lt;0,0,F152-G152)</f>
        <v/>
      </c>
      <c r="I152" s="2" t="s"/>
      <c r="J152" s="2" t="s">
        <v>357</v>
      </c>
      <c r="K152" s="2" t="s"/>
      <c r="L152" s="3" t="n">
        <v>42603</v>
      </c>
      <c r="M152" s="2" t="s">
        <v>20</v>
      </c>
      <c r="N152" s="2" t="s"/>
      <c r="O152" s="2" t="s"/>
    </row>
    <row r="153" spans="1:15">
      <c r="A153" s="2" t="s">
        <v>265</v>
      </c>
      <c r="B153" s="2" t="s">
        <v>358</v>
      </c>
      <c r="C153" s="2" t="s">
        <v>17</v>
      </c>
      <c r="D153" s="2" t="s"/>
      <c r="E153" s="2" t="n">
        <v>10000</v>
      </c>
      <c r="F153" s="2" t="s"/>
      <c r="G153" s="2" t="s"/>
      <c r="H153" s="2">
        <f>IF(F153-G153&lt;0,0,F153-G153)</f>
        <v/>
      </c>
      <c r="I153" s="2" t="s"/>
      <c r="J153" s="2" t="s"/>
      <c r="K153" s="2" t="s"/>
      <c r="L153" s="3" t="n">
        <v>42600</v>
      </c>
      <c r="M153" s="2" t="s">
        <v>20</v>
      </c>
      <c r="N153" s="2" t="s"/>
      <c r="O153" s="2" t="s"/>
    </row>
    <row r="154" spans="1:15">
      <c r="A154" s="4" t="s">
        <v>265</v>
      </c>
      <c r="B154" s="4" t="s">
        <v>359</v>
      </c>
      <c r="C154" s="4" t="s"/>
      <c r="D154" s="4" t="s"/>
      <c r="E154" s="4">
        <f>SUM(E110:E153)</f>
        <v/>
      </c>
      <c r="F154" s="4">
        <f>SUM(F110:F153)</f>
        <v/>
      </c>
      <c r="G154" s="4">
        <f>SUM(G110:G153)</f>
        <v/>
      </c>
      <c r="H154" s="4">
        <f>SUM(H110:H153)</f>
        <v/>
      </c>
      <c r="I154" s="4">
        <f>SUM(I110:I153)</f>
        <v/>
      </c>
      <c r="J154" s="4" t="s"/>
      <c r="K154" s="4" t="s"/>
      <c r="L154" s="4" t="s"/>
      <c r="M154" s="4" t="s"/>
      <c r="N154" s="4" t="s"/>
      <c r="O154" s="4" t="s"/>
    </row>
    <row r="155" spans="1:15">
      <c r="A155" s="2" t="s">
        <v>360</v>
      </c>
      <c r="B155" s="2" t="s">
        <v>361</v>
      </c>
      <c r="C155" s="2" t="s">
        <v>17</v>
      </c>
      <c r="D155" s="2" t="s"/>
      <c r="E155" s="2" t="n">
        <v>5000</v>
      </c>
      <c r="F155" s="2" t="n">
        <v>5000</v>
      </c>
      <c r="G155" s="2" t="n">
        <v>5000</v>
      </c>
      <c r="H155" s="2">
        <f>IF(F155-G155&lt;0,0,F155-G155)</f>
        <v/>
      </c>
      <c r="I155" s="2" t="n">
        <v>5000</v>
      </c>
      <c r="J155" s="2" t="s">
        <v>362</v>
      </c>
      <c r="K155" s="2" t="s"/>
      <c r="L155" s="3" t="n">
        <v>42856</v>
      </c>
      <c r="M155" s="2" t="s">
        <v>20</v>
      </c>
      <c r="N155" s="2" t="s"/>
      <c r="O155" s="2" t="s"/>
    </row>
    <row r="156" spans="1:15">
      <c r="A156" s="2" t="s">
        <v>360</v>
      </c>
      <c r="B156" s="2" t="s">
        <v>363</v>
      </c>
      <c r="C156" s="2" t="s">
        <v>17</v>
      </c>
      <c r="D156" s="2" t="s"/>
      <c r="E156" s="2" t="n">
        <v>8500</v>
      </c>
      <c r="F156" s="2" t="n">
        <v>8500</v>
      </c>
      <c r="G156" s="2" t="n">
        <v>8500</v>
      </c>
      <c r="H156" s="2">
        <f>IF(F156-G156&lt;0,0,F156-G156)</f>
        <v/>
      </c>
      <c r="I156" s="2" t="n">
        <v>8500</v>
      </c>
      <c r="J156" s="2" t="s">
        <v>364</v>
      </c>
      <c r="K156" s="2" t="s"/>
      <c r="L156" s="3" t="n">
        <v>42948</v>
      </c>
      <c r="M156" s="2" t="s">
        <v>20</v>
      </c>
      <c r="N156" s="2" t="s"/>
      <c r="O156" s="2" t="s"/>
    </row>
    <row r="157" spans="1:15">
      <c r="A157" s="2" t="s">
        <v>360</v>
      </c>
      <c r="B157" s="2" t="s">
        <v>365</v>
      </c>
      <c r="C157" s="2" t="s">
        <v>17</v>
      </c>
      <c r="D157" s="2" t="s"/>
      <c r="E157" s="2" t="n">
        <v>12500</v>
      </c>
      <c r="F157" s="2" t="n">
        <v>12500</v>
      </c>
      <c r="G157" s="2" t="n">
        <v>12500</v>
      </c>
      <c r="H157" s="2">
        <f>IF(F157-G157&lt;0,0,F157-G157)</f>
        <v/>
      </c>
      <c r="I157" s="2" t="n">
        <v>12500</v>
      </c>
      <c r="J157" s="2" t="s">
        <v>366</v>
      </c>
      <c r="K157" s="2" t="s"/>
      <c r="L157" s="3" t="n">
        <v>42767</v>
      </c>
      <c r="M157" s="2" t="s">
        <v>20</v>
      </c>
      <c r="N157" s="2" t="s"/>
      <c r="O157" s="2" t="s"/>
    </row>
    <row r="158" spans="1:15">
      <c r="A158" s="2" t="s">
        <v>360</v>
      </c>
      <c r="B158" s="2" t="s">
        <v>367</v>
      </c>
      <c r="C158" s="2" t="s">
        <v>17</v>
      </c>
      <c r="D158" s="2" t="s"/>
      <c r="E158" s="2" t="n">
        <v>6500</v>
      </c>
      <c r="F158" s="2" t="n">
        <v>13000</v>
      </c>
      <c r="G158" s="2" t="n">
        <v>13000</v>
      </c>
      <c r="H158" s="2">
        <f>IF(F158-G158&lt;0,0,F158-G158)</f>
        <v/>
      </c>
      <c r="I158" s="2" t="n">
        <v>13000</v>
      </c>
      <c r="J158" s="2" t="s">
        <v>368</v>
      </c>
      <c r="K158" s="2" t="s"/>
      <c r="L158" s="3" t="n">
        <v>42826</v>
      </c>
      <c r="M158" s="2" t="s">
        <v>20</v>
      </c>
      <c r="N158" s="2" t="s"/>
      <c r="O158" s="2" t="s"/>
    </row>
    <row r="159" spans="1:15">
      <c r="A159" s="2" t="s">
        <v>360</v>
      </c>
      <c r="B159" s="2" t="s">
        <v>369</v>
      </c>
      <c r="C159" s="2" t="s">
        <v>17</v>
      </c>
      <c r="D159" s="2" t="s"/>
      <c r="E159" s="2" t="n">
        <v>10000</v>
      </c>
      <c r="F159" s="2" t="n">
        <v>20000</v>
      </c>
      <c r="G159" s="2" t="n">
        <v>10000</v>
      </c>
      <c r="H159" s="2">
        <f>IF(F159-G159&lt;0,0,F159-G159)</f>
        <v/>
      </c>
      <c r="I159" s="2" t="n">
        <v>10000</v>
      </c>
      <c r="J159" s="2" t="s">
        <v>370</v>
      </c>
      <c r="K159" s="2" t="s"/>
      <c r="L159" s="3" t="n">
        <v>42610</v>
      </c>
      <c r="M159" s="2" t="s">
        <v>40</v>
      </c>
      <c r="N159" s="2" t="s"/>
      <c r="O159" s="2" t="s"/>
    </row>
    <row r="160" spans="1:15">
      <c r="A160" s="2" t="s">
        <v>360</v>
      </c>
      <c r="B160" s="2" t="s">
        <v>371</v>
      </c>
      <c r="C160" s="2" t="s">
        <v>17</v>
      </c>
      <c r="D160" s="2" t="s"/>
      <c r="E160" s="2" t="n">
        <v>8040</v>
      </c>
      <c r="F160" s="2" t="n">
        <v>8040</v>
      </c>
      <c r="G160" s="2" t="n">
        <v>8040</v>
      </c>
      <c r="H160" s="2">
        <f>IF(F160-G160&lt;0,0,F160-G160)</f>
        <v/>
      </c>
      <c r="I160" s="2" t="n">
        <v>8040</v>
      </c>
      <c r="J160" s="2" t="s">
        <v>372</v>
      </c>
      <c r="K160" s="2" t="s"/>
      <c r="L160" s="3" t="n">
        <v>42675</v>
      </c>
      <c r="M160" s="2" t="s">
        <v>20</v>
      </c>
      <c r="N160" s="2" t="s"/>
      <c r="O160" s="2" t="s"/>
    </row>
    <row r="161" spans="1:15">
      <c r="A161" s="2" t="s">
        <v>360</v>
      </c>
      <c r="B161" s="2" t="s">
        <v>373</v>
      </c>
      <c r="C161" s="2" t="s">
        <v>17</v>
      </c>
      <c r="D161" s="2" t="s"/>
      <c r="E161" s="2" t="n">
        <v>15500</v>
      </c>
      <c r="F161" s="2" t="n">
        <v>15500</v>
      </c>
      <c r="G161" s="2" t="n">
        <v>15500</v>
      </c>
      <c r="H161" s="2">
        <f>IF(F161-G161&lt;0,0,F161-G161)</f>
        <v/>
      </c>
      <c r="I161" s="2" t="n">
        <v>15500</v>
      </c>
      <c r="J161" s="2" t="s">
        <v>374</v>
      </c>
      <c r="K161" s="2" t="s"/>
      <c r="L161" s="3" t="n">
        <v>42607</v>
      </c>
      <c r="M161" s="2" t="s">
        <v>20</v>
      </c>
      <c r="N161" s="2" t="s"/>
      <c r="O161" s="2" t="s"/>
    </row>
    <row r="162" spans="1:15">
      <c r="A162" s="2" t="s">
        <v>360</v>
      </c>
      <c r="B162" s="2" t="s">
        <v>375</v>
      </c>
      <c r="C162" s="2" t="s">
        <v>17</v>
      </c>
      <c r="D162" s="2" t="s"/>
      <c r="E162" s="2" t="n">
        <v>6500</v>
      </c>
      <c r="F162" s="2" t="n">
        <v>6500</v>
      </c>
      <c r="G162" s="2" t="n">
        <v>6500</v>
      </c>
      <c r="H162" s="2">
        <f>IF(F162-G162&lt;0,0,F162-G162)</f>
        <v/>
      </c>
      <c r="I162" s="2" t="n">
        <v>6500</v>
      </c>
      <c r="J162" s="2" t="s">
        <v>376</v>
      </c>
      <c r="K162" s="2" t="s"/>
      <c r="L162" s="3" t="n">
        <v>42705</v>
      </c>
      <c r="M162" s="2" t="s">
        <v>20</v>
      </c>
      <c r="N162" s="2" t="s"/>
      <c r="O162" s="2" t="s"/>
    </row>
    <row r="163" spans="1:15">
      <c r="A163" s="2" t="s">
        <v>360</v>
      </c>
      <c r="B163" s="2" t="s">
        <v>377</v>
      </c>
      <c r="C163" s="2" t="s">
        <v>17</v>
      </c>
      <c r="D163" s="2" t="s"/>
      <c r="E163" s="2" t="n">
        <v>7500</v>
      </c>
      <c r="F163" s="2" t="n">
        <v>0</v>
      </c>
      <c r="G163" s="2" t="s"/>
      <c r="H163" s="2">
        <f>IF(F163-G163&lt;0,0,F163-G163)</f>
        <v/>
      </c>
      <c r="I163" s="2" t="s"/>
      <c r="J163" s="2" t="s">
        <v>378</v>
      </c>
      <c r="K163" s="2" t="s">
        <v>379</v>
      </c>
      <c r="L163" s="3" t="n">
        <v>42604</v>
      </c>
      <c r="M163" s="2" t="s">
        <v>20</v>
      </c>
      <c r="N163" s="2" t="s"/>
      <c r="O163" s="2" t="s"/>
    </row>
    <row r="164" spans="1:15">
      <c r="A164" s="2" t="s">
        <v>360</v>
      </c>
      <c r="B164" s="2" t="s">
        <v>380</v>
      </c>
      <c r="C164" s="2" t="s">
        <v>42</v>
      </c>
      <c r="D164" s="2" t="s"/>
      <c r="E164" s="2" t="n">
        <v>0</v>
      </c>
      <c r="F164" s="2" t="n">
        <v>0</v>
      </c>
      <c r="G164" s="2" t="s"/>
      <c r="H164" s="2">
        <f>IF(F164-G164&lt;0,0,F164-G164)</f>
        <v/>
      </c>
      <c r="I164" s="2" t="s"/>
      <c r="J164" s="2" t="s">
        <v>381</v>
      </c>
      <c r="K164" s="2" t="s"/>
      <c r="L164" s="3" t="n">
        <v>42735</v>
      </c>
      <c r="M164" s="2" t="s">
        <v>20</v>
      </c>
      <c r="N164" s="2" t="s"/>
      <c r="O164" s="2" t="s"/>
    </row>
    <row r="165" spans="1:15">
      <c r="A165" s="2" t="s">
        <v>360</v>
      </c>
      <c r="B165" s="2" t="s">
        <v>382</v>
      </c>
      <c r="C165" s="2" t="s">
        <v>17</v>
      </c>
      <c r="D165" s="2" t="s"/>
      <c r="E165" s="2" t="n">
        <v>12500</v>
      </c>
      <c r="F165" s="2" t="n">
        <v>0</v>
      </c>
      <c r="G165" s="2" t="s"/>
      <c r="H165" s="2">
        <f>IF(F165-G165&lt;0,0,F165-G165)</f>
        <v/>
      </c>
      <c r="I165" s="2" t="s"/>
      <c r="J165" s="2" t="s">
        <v>383</v>
      </c>
      <c r="K165" s="2" t="s">
        <v>384</v>
      </c>
      <c r="L165" s="3" t="n">
        <v>42605</v>
      </c>
      <c r="M165" s="2" t="s">
        <v>20</v>
      </c>
      <c r="N165" s="2" t="s"/>
      <c r="O165" s="2" t="s"/>
    </row>
    <row r="166" spans="1:15">
      <c r="A166" s="2" t="s">
        <v>360</v>
      </c>
      <c r="B166" s="2" t="s">
        <v>385</v>
      </c>
      <c r="C166" s="2" t="s">
        <v>17</v>
      </c>
      <c r="D166" s="2" t="s"/>
      <c r="E166" s="2" t="n">
        <v>8500</v>
      </c>
      <c r="F166" s="2" t="n">
        <v>26532</v>
      </c>
      <c r="G166" s="2" t="s"/>
      <c r="H166" s="2">
        <f>IF(F166-G166&lt;0,0,F166-G166)</f>
        <v/>
      </c>
      <c r="I166" s="2" t="s"/>
      <c r="J166" s="2" t="s">
        <v>386</v>
      </c>
      <c r="K166" s="2" t="s">
        <v>387</v>
      </c>
      <c r="L166" s="3" t="n">
        <v>42614</v>
      </c>
      <c r="M166" s="2" t="s">
        <v>20</v>
      </c>
      <c r="N166" s="2" t="s"/>
      <c r="O166" s="2" t="s"/>
    </row>
    <row r="167" spans="1:15">
      <c r="A167" s="2" t="s">
        <v>360</v>
      </c>
      <c r="B167" s="2" t="s">
        <v>388</v>
      </c>
      <c r="C167" s="2" t="s">
        <v>17</v>
      </c>
      <c r="D167" s="2" t="s"/>
      <c r="E167" s="2" t="n">
        <v>10000</v>
      </c>
      <c r="F167" s="2" t="n">
        <v>0</v>
      </c>
      <c r="G167" s="2" t="s"/>
      <c r="H167" s="2">
        <f>IF(F167-G167&lt;0,0,F167-G167)</f>
        <v/>
      </c>
      <c r="I167" s="2" t="s"/>
      <c r="J167" s="2" t="s">
        <v>389</v>
      </c>
      <c r="K167" s="2" t="s">
        <v>390</v>
      </c>
      <c r="L167" s="3" t="n">
        <v>42583</v>
      </c>
      <c r="M167" s="2" t="s">
        <v>20</v>
      </c>
      <c r="N167" s="2" t="s"/>
      <c r="O167" s="2" t="s"/>
    </row>
    <row r="168" spans="1:15">
      <c r="A168" s="2" t="s">
        <v>360</v>
      </c>
      <c r="B168" s="2" t="s">
        <v>391</v>
      </c>
      <c r="C168" s="2" t="s">
        <v>17</v>
      </c>
      <c r="D168" s="2" t="s"/>
      <c r="E168" s="2" t="n">
        <v>8000</v>
      </c>
      <c r="F168" s="2" t="n">
        <v>8000</v>
      </c>
      <c r="G168" s="2" t="n">
        <v>8000</v>
      </c>
      <c r="H168" s="2">
        <f>IF(F168-G168&lt;0,0,F168-G168)</f>
        <v/>
      </c>
      <c r="I168" s="2" t="n">
        <v>8000</v>
      </c>
      <c r="J168" s="2" t="s">
        <v>392</v>
      </c>
      <c r="K168" s="2" t="s"/>
      <c r="L168" s="3" t="n">
        <v>42603</v>
      </c>
      <c r="M168" s="2" t="s">
        <v>20</v>
      </c>
      <c r="N168" s="2" t="s"/>
      <c r="O168" s="2" t="s"/>
    </row>
    <row r="169" spans="1:15">
      <c r="A169" s="2" t="s">
        <v>360</v>
      </c>
      <c r="B169" s="2" t="s">
        <v>393</v>
      </c>
      <c r="C169" s="2" t="s">
        <v>17</v>
      </c>
      <c r="D169" s="2" t="s"/>
      <c r="E169" s="2" t="n">
        <v>4700</v>
      </c>
      <c r="F169" s="2" t="n">
        <v>31700</v>
      </c>
      <c r="G169" s="2" t="n">
        <v>4700</v>
      </c>
      <c r="H169" s="2">
        <f>IF(F169-G169&lt;0,0,F169-G169)</f>
        <v/>
      </c>
      <c r="I169" s="2" t="n">
        <v>4700</v>
      </c>
      <c r="J169" s="2" t="s">
        <v>394</v>
      </c>
      <c r="K169" s="2" t="s">
        <v>395</v>
      </c>
      <c r="L169" s="3" t="n">
        <v>42605</v>
      </c>
      <c r="M169" s="2" t="s">
        <v>26</v>
      </c>
      <c r="N169" s="2" t="s"/>
      <c r="O169" s="2" t="s"/>
    </row>
    <row r="170" spans="1:15">
      <c r="A170" s="2" t="s">
        <v>360</v>
      </c>
      <c r="B170" s="2" t="s">
        <v>396</v>
      </c>
      <c r="C170" s="2" t="s">
        <v>17</v>
      </c>
      <c r="D170" s="2" t="s"/>
      <c r="E170" s="2" t="n">
        <v>6500</v>
      </c>
      <c r="F170" s="2" t="n">
        <v>0</v>
      </c>
      <c r="G170" s="2" t="s"/>
      <c r="H170" s="2">
        <f>IF(F170-G170&lt;0,0,F170-G170)</f>
        <v/>
      </c>
      <c r="I170" s="2" t="s"/>
      <c r="J170" s="2" t="s">
        <v>397</v>
      </c>
      <c r="K170" s="2" t="s"/>
      <c r="L170" s="3" t="n">
        <v>42613</v>
      </c>
      <c r="M170" s="2" t="s">
        <v>20</v>
      </c>
      <c r="N170" s="2" t="s"/>
      <c r="O170" s="2" t="s"/>
    </row>
    <row r="171" spans="1:15">
      <c r="A171" s="2" t="s">
        <v>360</v>
      </c>
      <c r="B171" s="2" t="s">
        <v>398</v>
      </c>
      <c r="C171" s="2" t="s">
        <v>17</v>
      </c>
      <c r="D171" s="2" t="s"/>
      <c r="E171" s="2" t="n">
        <v>5000</v>
      </c>
      <c r="F171" s="2" t="n">
        <v>5000</v>
      </c>
      <c r="G171" s="2" t="n">
        <v>5000</v>
      </c>
      <c r="H171" s="2">
        <f>IF(F171-G171&lt;0,0,F171-G171)</f>
        <v/>
      </c>
      <c r="I171" s="2" t="n">
        <v>5500</v>
      </c>
      <c r="J171" s="2" t="s">
        <v>399</v>
      </c>
      <c r="K171" s="2" t="s"/>
      <c r="L171" s="3" t="n">
        <v>42614</v>
      </c>
      <c r="M171" s="2" t="s">
        <v>26</v>
      </c>
      <c r="N171" s="2" t="s"/>
      <c r="O171" s="2" t="s"/>
    </row>
    <row r="172" spans="1:15">
      <c r="A172" s="2" t="s">
        <v>360</v>
      </c>
      <c r="B172" s="2" t="s">
        <v>400</v>
      </c>
      <c r="C172" s="2" t="s">
        <v>17</v>
      </c>
      <c r="D172" s="2" t="s"/>
      <c r="E172" s="2" t="n">
        <v>5500</v>
      </c>
      <c r="F172" s="2" t="n">
        <v>5500</v>
      </c>
      <c r="G172" s="2" t="s"/>
      <c r="H172" s="2">
        <f>IF(F172-G172&lt;0,0,F172-G172)</f>
        <v/>
      </c>
      <c r="I172" s="2" t="s"/>
      <c r="J172" s="2" t="s">
        <v>401</v>
      </c>
      <c r="K172" s="2" t="s">
        <v>402</v>
      </c>
      <c r="L172" s="3" t="n">
        <v>42600</v>
      </c>
      <c r="M172" s="2" t="s">
        <v>60</v>
      </c>
      <c r="N172" s="2" t="s"/>
      <c r="O172" s="2" t="s"/>
    </row>
    <row r="173" spans="1:15">
      <c r="A173" s="2" t="s">
        <v>360</v>
      </c>
      <c r="B173" s="2" t="s">
        <v>403</v>
      </c>
      <c r="C173" s="2" t="s">
        <v>17</v>
      </c>
      <c r="D173" s="2" t="s"/>
      <c r="E173" s="2" t="n">
        <v>9500</v>
      </c>
      <c r="F173" s="2" t="n">
        <v>9500</v>
      </c>
      <c r="G173" s="2" t="n">
        <v>9500</v>
      </c>
      <c r="H173" s="2">
        <f>IF(F173-G173&lt;0,0,F173-G173)</f>
        <v/>
      </c>
      <c r="I173" s="2" t="n">
        <v>9500</v>
      </c>
      <c r="J173" s="2" t="s">
        <v>404</v>
      </c>
      <c r="K173" s="2" t="s">
        <v>405</v>
      </c>
      <c r="L173" s="3" t="n">
        <v>42603</v>
      </c>
      <c r="M173" s="2" t="s">
        <v>20</v>
      </c>
      <c r="N173" s="2" t="s"/>
      <c r="O173" s="2" t="s"/>
    </row>
    <row r="174" spans="1:15">
      <c r="A174" s="2" t="s">
        <v>360</v>
      </c>
      <c r="B174" s="2" t="s">
        <v>406</v>
      </c>
      <c r="C174" s="2" t="s">
        <v>17</v>
      </c>
      <c r="D174" s="2" t="s"/>
      <c r="E174" s="2" t="n">
        <v>4249</v>
      </c>
      <c r="F174" s="2" t="n">
        <v>4684</v>
      </c>
      <c r="G174" s="2" t="n">
        <v>4685</v>
      </c>
      <c r="H174" s="2">
        <f>IF(F174-G174&lt;0,0,F174-G174)</f>
        <v/>
      </c>
      <c r="I174" s="2" t="n">
        <v>4685</v>
      </c>
      <c r="J174" s="2" t="s">
        <v>407</v>
      </c>
      <c r="K174" s="2" t="s"/>
      <c r="L174" s="3" t="n">
        <v>42603</v>
      </c>
      <c r="M174" s="2" t="s">
        <v>20</v>
      </c>
      <c r="N174" s="2" t="s"/>
      <c r="O174" s="2" t="s"/>
    </row>
    <row r="175" spans="1:15">
      <c r="A175" s="2" t="s">
        <v>360</v>
      </c>
      <c r="B175" s="2" t="s">
        <v>408</v>
      </c>
      <c r="C175" s="2" t="s">
        <v>17</v>
      </c>
      <c r="D175" s="2" t="s"/>
      <c r="E175" s="2" t="n">
        <v>2000</v>
      </c>
      <c r="F175" s="2" t="n">
        <v>96310</v>
      </c>
      <c r="G175" s="2" t="s"/>
      <c r="H175" s="2">
        <f>IF(F175-G175&lt;0,0,F175-G175)</f>
        <v/>
      </c>
      <c r="I175" s="2" t="s"/>
      <c r="J175" s="2" t="s">
        <v>409</v>
      </c>
      <c r="K175" s="2" t="s">
        <v>410</v>
      </c>
      <c r="L175" s="3" t="n">
        <v>42603</v>
      </c>
      <c r="M175" s="2" t="s">
        <v>20</v>
      </c>
      <c r="N175" s="2" t="s"/>
      <c r="O175" s="2" t="s"/>
    </row>
    <row r="176" spans="1:15">
      <c r="A176" s="2" t="s">
        <v>360</v>
      </c>
      <c r="B176" s="2" t="s">
        <v>411</v>
      </c>
      <c r="C176" s="2" t="s">
        <v>17</v>
      </c>
      <c r="D176" s="2" t="s"/>
      <c r="E176" s="2" t="n">
        <v>2964</v>
      </c>
      <c r="F176" s="2" t="n">
        <v>60000</v>
      </c>
      <c r="G176" s="2" t="s"/>
      <c r="H176" s="2">
        <f>IF(F176-G176&lt;0,0,F176-G176)</f>
        <v/>
      </c>
      <c r="I176" s="2" t="s"/>
      <c r="J176" s="2" t="s">
        <v>412</v>
      </c>
      <c r="K176" s="2" t="s">
        <v>413</v>
      </c>
      <c r="L176" s="3" t="n">
        <v>42604</v>
      </c>
      <c r="M176" s="2" t="s">
        <v>26</v>
      </c>
      <c r="N176" s="2" t="s"/>
      <c r="O176" s="2" t="s"/>
    </row>
    <row r="177" spans="1:15">
      <c r="A177" s="2" t="s">
        <v>360</v>
      </c>
      <c r="B177" s="2" t="s">
        <v>414</v>
      </c>
      <c r="C177" s="2" t="s">
        <v>17</v>
      </c>
      <c r="D177" s="2" t="s"/>
      <c r="E177" s="2" t="n">
        <v>6500</v>
      </c>
      <c r="F177" s="2" t="n">
        <v>0</v>
      </c>
      <c r="G177" s="2" t="s"/>
      <c r="H177" s="2">
        <f>IF(F177-G177&lt;0,0,F177-G177)</f>
        <v/>
      </c>
      <c r="I177" s="2" t="s"/>
      <c r="J177" s="2" t="s">
        <v>415</v>
      </c>
      <c r="K177" s="2" t="s">
        <v>225</v>
      </c>
      <c r="L177" s="3" t="n">
        <v>42603</v>
      </c>
      <c r="M177" s="2" t="s">
        <v>20</v>
      </c>
      <c r="N177" s="2" t="s"/>
      <c r="O177" s="2" t="s"/>
    </row>
    <row r="178" spans="1:15">
      <c r="A178" s="2" t="s">
        <v>360</v>
      </c>
      <c r="B178" s="2" t="s">
        <v>416</v>
      </c>
      <c r="C178" s="2" t="s">
        <v>17</v>
      </c>
      <c r="D178" s="2" t="s"/>
      <c r="E178" s="2" t="n">
        <v>6000</v>
      </c>
      <c r="F178" s="2" t="n">
        <v>0</v>
      </c>
      <c r="G178" s="2" t="s"/>
      <c r="H178" s="2">
        <f>IF(F178-G178&lt;0,0,F178-G178)</f>
        <v/>
      </c>
      <c r="I178" s="2" t="s"/>
      <c r="J178" s="2" t="s">
        <v>417</v>
      </c>
      <c r="K178" s="2" t="s">
        <v>418</v>
      </c>
      <c r="L178" s="3" t="n">
        <v>42600</v>
      </c>
      <c r="M178" s="2" t="s">
        <v>40</v>
      </c>
      <c r="N178" s="2" t="s"/>
      <c r="O178" s="2" t="s"/>
    </row>
    <row r="179" spans="1:15">
      <c r="A179" s="2" t="s">
        <v>360</v>
      </c>
      <c r="B179" s="2" t="s">
        <v>419</v>
      </c>
      <c r="C179" s="2" t="s">
        <v>17</v>
      </c>
      <c r="D179" s="2" t="s">
        <v>227</v>
      </c>
      <c r="E179" s="2" t="n">
        <v>5800</v>
      </c>
      <c r="F179" s="2" t="n">
        <v>0</v>
      </c>
      <c r="G179" s="2" t="s"/>
      <c r="H179" s="2">
        <f>IF(F179-G179&lt;0,0,F179-G179)</f>
        <v/>
      </c>
      <c r="I179" s="2" t="s"/>
      <c r="J179" s="2" t="s">
        <v>420</v>
      </c>
      <c r="K179" s="2" t="s">
        <v>421</v>
      </c>
      <c r="L179" s="3" t="n">
        <v>42604</v>
      </c>
      <c r="M179" s="2" t="s">
        <v>20</v>
      </c>
      <c r="N179" s="2" t="s"/>
      <c r="O179" s="2" t="s"/>
    </row>
    <row r="180" spans="1:15">
      <c r="A180" s="2" t="s">
        <v>360</v>
      </c>
      <c r="B180" s="2" t="s">
        <v>422</v>
      </c>
      <c r="C180" s="2" t="s">
        <v>17</v>
      </c>
      <c r="D180" s="2" t="s"/>
      <c r="E180" s="2" t="n">
        <v>6500</v>
      </c>
      <c r="F180" s="2" t="n">
        <v>6500</v>
      </c>
      <c r="G180" s="2" t="n">
        <v>6500</v>
      </c>
      <c r="H180" s="2">
        <f>IF(F180-G180&lt;0,0,F180-G180)</f>
        <v/>
      </c>
      <c r="I180" s="2" t="n">
        <v>6500</v>
      </c>
      <c r="J180" s="2" t="s">
        <v>423</v>
      </c>
      <c r="K180" s="2" t="s"/>
      <c r="L180" s="3" t="n">
        <v>42600</v>
      </c>
      <c r="M180" s="2" t="s">
        <v>40</v>
      </c>
      <c r="N180" s="2" t="s"/>
      <c r="O180" s="2" t="s"/>
    </row>
    <row r="181" spans="1:15">
      <c r="A181" s="2" t="s">
        <v>360</v>
      </c>
      <c r="B181" s="2" t="s">
        <v>424</v>
      </c>
      <c r="C181" s="2" t="s">
        <v>17</v>
      </c>
      <c r="D181" s="2" t="s"/>
      <c r="E181" s="2" t="n">
        <v>4500</v>
      </c>
      <c r="F181" s="2" t="n">
        <v>4500</v>
      </c>
      <c r="G181" s="2" t="n">
        <v>4539</v>
      </c>
      <c r="H181" s="2">
        <f>IF(F181-G181&lt;0,0,F181-G181)</f>
        <v/>
      </c>
      <c r="I181" s="2" t="n">
        <v>4539</v>
      </c>
      <c r="J181" s="2" t="s">
        <v>425</v>
      </c>
      <c r="K181" s="2" t="s"/>
      <c r="L181" s="3" t="n">
        <v>42675</v>
      </c>
      <c r="M181" s="2" t="s">
        <v>26</v>
      </c>
      <c r="N181" s="2" t="s"/>
      <c r="O181" s="2" t="s"/>
    </row>
    <row r="182" spans="1:15">
      <c r="A182" s="2" t="s">
        <v>360</v>
      </c>
      <c r="B182" s="2" t="s">
        <v>426</v>
      </c>
      <c r="C182" s="2" t="s">
        <v>17</v>
      </c>
      <c r="D182" s="2" t="s"/>
      <c r="E182" s="2" t="n">
        <v>5000</v>
      </c>
      <c r="F182" s="2" t="n">
        <v>5000</v>
      </c>
      <c r="G182" s="2" t="s"/>
      <c r="H182" s="2">
        <f>IF(F182-G182&lt;0,0,F182-G182)</f>
        <v/>
      </c>
      <c r="I182" s="2" t="s"/>
      <c r="J182" s="2" t="s">
        <v>427</v>
      </c>
      <c r="K182" s="2" t="s"/>
      <c r="L182" s="3" t="n">
        <v>42600</v>
      </c>
      <c r="M182" s="2" t="s">
        <v>60</v>
      </c>
      <c r="N182" s="2" t="s"/>
      <c r="O182" s="2" t="s"/>
    </row>
    <row r="183" spans="1:15">
      <c r="A183" s="2" t="s">
        <v>360</v>
      </c>
      <c r="B183" s="2" t="s">
        <v>428</v>
      </c>
      <c r="C183" s="2" t="s">
        <v>17</v>
      </c>
      <c r="D183" s="2" t="s"/>
      <c r="E183" s="2" t="n">
        <v>3750</v>
      </c>
      <c r="F183" s="2" t="n">
        <v>3750</v>
      </c>
      <c r="G183" s="2" t="s"/>
      <c r="H183" s="2">
        <f>IF(F183-G183&lt;0,0,F183-G183)</f>
        <v/>
      </c>
      <c r="I183" s="2" t="s"/>
      <c r="J183" s="2" t="s">
        <v>429</v>
      </c>
      <c r="K183" s="2" t="s"/>
      <c r="L183" s="3" t="n">
        <v>42600</v>
      </c>
      <c r="M183" s="2" t="s">
        <v>60</v>
      </c>
      <c r="N183" s="2" t="s"/>
      <c r="O183" s="2" t="s"/>
    </row>
    <row r="184" spans="1:15">
      <c r="A184" s="2" t="s">
        <v>360</v>
      </c>
      <c r="B184" s="2" t="s">
        <v>430</v>
      </c>
      <c r="C184" s="2" t="s">
        <v>17</v>
      </c>
      <c r="D184" s="2" t="s"/>
      <c r="E184" s="2" t="n">
        <v>5000</v>
      </c>
      <c r="F184" s="2" t="n">
        <v>5000</v>
      </c>
      <c r="G184" s="2" t="s"/>
      <c r="H184" s="2">
        <f>IF(F184-G184&lt;0,0,F184-G184)</f>
        <v/>
      </c>
      <c r="I184" s="2" t="s"/>
      <c r="J184" s="2" t="s">
        <v>431</v>
      </c>
      <c r="K184" s="2" t="s"/>
      <c r="L184" s="3" t="n">
        <v>42600</v>
      </c>
      <c r="M184" s="2" t="s">
        <v>60</v>
      </c>
      <c r="N184" s="2" t="s"/>
      <c r="O184" s="2" t="s"/>
    </row>
    <row r="185" spans="1:15">
      <c r="A185" s="2" t="s">
        <v>360</v>
      </c>
      <c r="B185" s="2" t="s">
        <v>432</v>
      </c>
      <c r="C185" s="2" t="s">
        <v>17</v>
      </c>
      <c r="D185" s="2" t="s"/>
      <c r="E185" s="2" t="n">
        <v>7650</v>
      </c>
      <c r="F185" s="2" t="n">
        <v>0</v>
      </c>
      <c r="G185" s="2" t="s"/>
      <c r="H185" s="2">
        <f>IF(F185-G185&lt;0,0,F185-G185)</f>
        <v/>
      </c>
      <c r="I185" s="2" t="s"/>
      <c r="J185" s="2" t="s">
        <v>433</v>
      </c>
      <c r="K185" s="2" t="s">
        <v>434</v>
      </c>
      <c r="L185" s="3" t="n">
        <v>42600</v>
      </c>
      <c r="M185" s="2" t="s">
        <v>60</v>
      </c>
      <c r="N185" s="2" t="s"/>
      <c r="O185" s="2" t="s"/>
    </row>
    <row r="186" spans="1:15">
      <c r="A186" s="2" t="s">
        <v>360</v>
      </c>
      <c r="B186" s="2" t="s">
        <v>435</v>
      </c>
      <c r="C186" s="2" t="s">
        <v>17</v>
      </c>
      <c r="D186" s="2" t="s"/>
      <c r="E186" s="2" t="n">
        <v>5000</v>
      </c>
      <c r="F186" s="2" t="n">
        <v>5000</v>
      </c>
      <c r="G186" s="2" t="s"/>
      <c r="H186" s="2">
        <f>IF(F186-G186&lt;0,0,F186-G186)</f>
        <v/>
      </c>
      <c r="I186" s="2" t="s"/>
      <c r="J186" s="2" t="s">
        <v>436</v>
      </c>
      <c r="K186" s="2" t="s"/>
      <c r="L186" s="3" t="n">
        <v>42600</v>
      </c>
      <c r="M186" s="2" t="s">
        <v>60</v>
      </c>
      <c r="N186" s="2" t="s"/>
      <c r="O186" s="2" t="s"/>
    </row>
    <row r="187" spans="1:15">
      <c r="A187" s="2" t="s">
        <v>360</v>
      </c>
      <c r="B187" s="2" t="s">
        <v>437</v>
      </c>
      <c r="C187" s="2" t="s">
        <v>17</v>
      </c>
      <c r="D187" s="2" t="s"/>
      <c r="E187" s="2" t="n">
        <v>5000</v>
      </c>
      <c r="F187" s="2" t="n">
        <v>5000</v>
      </c>
      <c r="G187" s="2" t="n">
        <v>5000</v>
      </c>
      <c r="H187" s="2">
        <f>IF(F187-G187&lt;0,0,F187-G187)</f>
        <v/>
      </c>
      <c r="I187" s="2" t="n">
        <v>5000</v>
      </c>
      <c r="J187" s="2" t="s">
        <v>438</v>
      </c>
      <c r="K187" s="2" t="s"/>
      <c r="L187" s="3" t="n">
        <v>42614</v>
      </c>
      <c r="M187" s="2" t="s">
        <v>20</v>
      </c>
      <c r="N187" s="2" t="s"/>
      <c r="O187" s="2" t="s"/>
    </row>
    <row r="188" spans="1:15">
      <c r="A188" s="2" t="s">
        <v>360</v>
      </c>
      <c r="B188" s="2" t="s">
        <v>439</v>
      </c>
      <c r="C188" s="2" t="s">
        <v>17</v>
      </c>
      <c r="D188" s="2" t="s"/>
      <c r="E188" s="2" t="n">
        <v>6500</v>
      </c>
      <c r="F188" s="2" t="n">
        <v>0</v>
      </c>
      <c r="G188" s="2" t="s"/>
      <c r="H188" s="2">
        <f>IF(F188-G188&lt;0,0,F188-G188)</f>
        <v/>
      </c>
      <c r="I188" s="2" t="s"/>
      <c r="J188" s="2" t="s">
        <v>440</v>
      </c>
      <c r="K188" s="2" t="s">
        <v>195</v>
      </c>
      <c r="L188" s="3" t="n">
        <v>42604</v>
      </c>
      <c r="M188" s="2" t="s">
        <v>20</v>
      </c>
      <c r="N188" s="2" t="s"/>
      <c r="O188" s="2" t="s"/>
    </row>
    <row r="189" spans="1:15">
      <c r="A189" s="2" t="s">
        <v>360</v>
      </c>
      <c r="B189" s="2" t="s">
        <v>441</v>
      </c>
      <c r="C189" s="2" t="s">
        <v>17</v>
      </c>
      <c r="D189" s="2" t="s"/>
      <c r="E189" s="2" t="n">
        <v>5600</v>
      </c>
      <c r="F189" s="2" t="n">
        <v>0</v>
      </c>
      <c r="G189" s="2" t="s"/>
      <c r="H189" s="2">
        <f>IF(F189-G189&lt;0,0,F189-G189)</f>
        <v/>
      </c>
      <c r="I189" s="2" t="s"/>
      <c r="J189" s="2" t="s">
        <v>442</v>
      </c>
      <c r="K189" s="2" t="s">
        <v>443</v>
      </c>
      <c r="L189" s="3" t="n">
        <v>42603</v>
      </c>
      <c r="M189" s="2" t="s">
        <v>26</v>
      </c>
      <c r="N189" s="2" t="s"/>
      <c r="O189" s="2" t="s"/>
    </row>
    <row r="190" spans="1:15">
      <c r="A190" s="2" t="s">
        <v>360</v>
      </c>
      <c r="B190" s="2" t="s">
        <v>444</v>
      </c>
      <c r="C190" s="2" t="s">
        <v>17</v>
      </c>
      <c r="D190" s="2" t="s"/>
      <c r="E190" s="2" t="n">
        <v>2000</v>
      </c>
      <c r="F190" s="2" t="n">
        <v>2000</v>
      </c>
      <c r="G190" s="2" t="s"/>
      <c r="H190" s="2">
        <f>IF(F190-G190&lt;0,0,F190-G190)</f>
        <v/>
      </c>
      <c r="I190" s="2" t="s"/>
      <c r="J190" s="2" t="s">
        <v>445</v>
      </c>
      <c r="K190" s="2" t="s"/>
      <c r="L190" s="3" t="n">
        <v>42600</v>
      </c>
      <c r="M190" s="2" t="s">
        <v>60</v>
      </c>
      <c r="N190" s="2" t="s"/>
      <c r="O190" s="2" t="s"/>
    </row>
    <row r="191" spans="1:15">
      <c r="A191" s="2" t="s">
        <v>360</v>
      </c>
      <c r="B191" s="2" t="s">
        <v>446</v>
      </c>
      <c r="C191" s="2" t="s">
        <v>17</v>
      </c>
      <c r="D191" s="2" t="s"/>
      <c r="E191" s="2" t="n">
        <v>5000</v>
      </c>
      <c r="F191" s="2" t="n">
        <v>0</v>
      </c>
      <c r="G191" s="2" t="s"/>
      <c r="H191" s="2">
        <f>IF(F191-G191&lt;0,0,F191-G191)</f>
        <v/>
      </c>
      <c r="I191" s="2" t="s"/>
      <c r="J191" s="2" t="s">
        <v>447</v>
      </c>
      <c r="K191" s="2" t="s">
        <v>225</v>
      </c>
      <c r="L191" s="3" t="n">
        <v>42603</v>
      </c>
      <c r="M191" s="2" t="s"/>
      <c r="N191" s="2" t="s"/>
      <c r="O191" s="2" t="s"/>
    </row>
    <row r="192" spans="1:15">
      <c r="A192" s="2" t="s">
        <v>360</v>
      </c>
      <c r="B192" s="2" t="s">
        <v>448</v>
      </c>
      <c r="C192" s="2" t="s">
        <v>17</v>
      </c>
      <c r="D192" s="2" t="s"/>
      <c r="E192" s="2" t="n">
        <v>9500</v>
      </c>
      <c r="F192" s="2" t="n">
        <v>0</v>
      </c>
      <c r="G192" s="2" t="s"/>
      <c r="H192" s="2">
        <f>IF(F192-G192&lt;0,0,F192-G192)</f>
        <v/>
      </c>
      <c r="I192" s="2" t="s"/>
      <c r="J192" s="2" t="s">
        <v>449</v>
      </c>
      <c r="K192" s="2" t="s"/>
      <c r="L192" s="3" t="n">
        <v>42611</v>
      </c>
      <c r="M192" s="2" t="s">
        <v>20</v>
      </c>
      <c r="N192" s="2" t="s"/>
      <c r="O192" s="2" t="s"/>
    </row>
    <row r="193" spans="1:15">
      <c r="A193" s="2" t="s">
        <v>360</v>
      </c>
      <c r="B193" s="2" t="s">
        <v>450</v>
      </c>
      <c r="C193" s="2" t="s">
        <v>17</v>
      </c>
      <c r="D193" s="2" t="s"/>
      <c r="E193" s="2" t="n">
        <v>1500</v>
      </c>
      <c r="F193" s="2" t="n">
        <v>1500</v>
      </c>
      <c r="G193" s="2" t="s"/>
      <c r="H193" s="2">
        <f>IF(F193-G193&lt;0,0,F193-G193)</f>
        <v/>
      </c>
      <c r="I193" s="2" t="s"/>
      <c r="J193" s="2" t="s">
        <v>451</v>
      </c>
      <c r="K193" s="2" t="s"/>
      <c r="L193" s="3" t="n">
        <v>42600</v>
      </c>
      <c r="M193" s="2" t="s">
        <v>60</v>
      </c>
      <c r="N193" s="2" t="s"/>
      <c r="O193" s="2" t="s"/>
    </row>
    <row r="194" spans="1:15">
      <c r="A194" s="2" t="s">
        <v>360</v>
      </c>
      <c r="B194" s="2" t="s">
        <v>452</v>
      </c>
      <c r="C194" s="2" t="s">
        <v>17</v>
      </c>
      <c r="D194" s="2" t="s"/>
      <c r="E194" s="2" t="n">
        <v>5000</v>
      </c>
      <c r="F194" s="2" t="n">
        <v>5000</v>
      </c>
      <c r="G194" s="2" t="n">
        <v>5000</v>
      </c>
      <c r="H194" s="2">
        <f>IF(F194-G194&lt;0,0,F194-G194)</f>
        <v/>
      </c>
      <c r="I194" s="2" t="n">
        <v>5000</v>
      </c>
      <c r="J194" s="2" t="s">
        <v>453</v>
      </c>
      <c r="K194" s="2" t="s"/>
      <c r="L194" s="3" t="n">
        <v>42610</v>
      </c>
      <c r="M194" s="2" t="s">
        <v>20</v>
      </c>
      <c r="N194" s="2" t="s"/>
      <c r="O194" s="2" t="s"/>
    </row>
    <row r="195" spans="1:15">
      <c r="A195" s="2" t="s">
        <v>360</v>
      </c>
      <c r="B195" s="2" t="s">
        <v>454</v>
      </c>
      <c r="C195" s="2" t="s">
        <v>17</v>
      </c>
      <c r="D195" s="2" t="s"/>
      <c r="E195" s="2" t="n">
        <v>4500</v>
      </c>
      <c r="F195" s="2" t="n">
        <v>9500</v>
      </c>
      <c r="G195" s="2" t="s"/>
      <c r="H195" s="2">
        <f>IF(F195-G195&lt;0,0,F195-G195)</f>
        <v/>
      </c>
      <c r="I195" s="2" t="s"/>
      <c r="J195" s="2" t="s">
        <v>455</v>
      </c>
      <c r="K195" s="2" t="s">
        <v>456</v>
      </c>
      <c r="L195" s="3" t="n">
        <v>42600</v>
      </c>
      <c r="M195" s="2" t="s">
        <v>60</v>
      </c>
      <c r="N195" s="2" t="s"/>
      <c r="O195" s="2" t="s"/>
    </row>
    <row r="196" spans="1:15">
      <c r="A196" s="2" t="s">
        <v>360</v>
      </c>
      <c r="B196" s="2" t="s">
        <v>457</v>
      </c>
      <c r="C196" s="2" t="s">
        <v>17</v>
      </c>
      <c r="D196" s="2" t="s"/>
      <c r="E196" s="2" t="n">
        <v>6750</v>
      </c>
      <c r="F196" s="2" t="n">
        <v>6750</v>
      </c>
      <c r="G196" s="2" t="n">
        <v>6750</v>
      </c>
      <c r="H196" s="2">
        <f>IF(F196-G196&lt;0,0,F196-G196)</f>
        <v/>
      </c>
      <c r="I196" s="2" t="n">
        <v>6750</v>
      </c>
      <c r="J196" s="2" t="s">
        <v>458</v>
      </c>
      <c r="K196" s="2" t="s"/>
      <c r="L196" s="3" t="n">
        <v>42917</v>
      </c>
      <c r="M196" s="2" t="s">
        <v>20</v>
      </c>
      <c r="N196" s="2" t="s"/>
      <c r="O196" s="2" t="s"/>
    </row>
    <row r="197" spans="1:15">
      <c r="A197" s="2" t="s">
        <v>360</v>
      </c>
      <c r="B197" s="2" t="s">
        <v>459</v>
      </c>
      <c r="C197" s="2" t="s">
        <v>17</v>
      </c>
      <c r="D197" s="2" t="s"/>
      <c r="E197" s="2" t="n">
        <v>10000</v>
      </c>
      <c r="F197" s="2" t="n">
        <v>10000</v>
      </c>
      <c r="G197" s="2" t="n">
        <v>10000</v>
      </c>
      <c r="H197" s="2">
        <f>IF(F197-G197&lt;0,0,F197-G197)</f>
        <v/>
      </c>
      <c r="I197" s="2" t="n">
        <v>10000</v>
      </c>
      <c r="J197" s="2" t="s">
        <v>460</v>
      </c>
      <c r="K197" s="2" t="s"/>
      <c r="L197" s="3" t="n">
        <v>43009</v>
      </c>
      <c r="M197" s="2" t="s">
        <v>20</v>
      </c>
      <c r="N197" s="2" t="s"/>
      <c r="O197" s="2" t="s"/>
    </row>
    <row r="198" spans="1:15">
      <c r="A198" s="4" t="s">
        <v>360</v>
      </c>
      <c r="B198" s="4" t="s">
        <v>461</v>
      </c>
      <c r="C198" s="4" t="s"/>
      <c r="D198" s="4" t="s"/>
      <c r="E198" s="4">
        <f>SUM(E155:E197)</f>
        <v/>
      </c>
      <c r="F198" s="4">
        <f>SUM(F155:F197)</f>
        <v/>
      </c>
      <c r="G198" s="4">
        <f>SUM(G155:G197)</f>
        <v/>
      </c>
      <c r="H198" s="4">
        <f>SUM(H155:H197)</f>
        <v/>
      </c>
      <c r="I198" s="4">
        <f>SUM(I155:I197)</f>
        <v/>
      </c>
      <c r="J198" s="4" t="s"/>
      <c r="K198" s="4" t="s"/>
      <c r="L198" s="4" t="s"/>
      <c r="M198" s="4" t="s"/>
      <c r="N198" s="4" t="s"/>
      <c r="O198" s="4" t="s"/>
    </row>
    <row r="199" spans="1:15">
      <c r="A199" s="2" t="s">
        <v>462</v>
      </c>
      <c r="B199" s="2" t="s">
        <v>463</v>
      </c>
      <c r="C199" s="2" t="s">
        <v>17</v>
      </c>
      <c r="D199" s="2" t="s"/>
      <c r="E199" s="2" t="n">
        <v>6500</v>
      </c>
      <c r="F199" s="2" t="n">
        <v>0</v>
      </c>
      <c r="G199" s="2" t="s"/>
      <c r="H199" s="2">
        <f>IF(F199-G199&lt;0,0,F199-G199)</f>
        <v/>
      </c>
      <c r="I199" s="2" t="s"/>
      <c r="J199" s="2" t="s"/>
      <c r="K199" s="2" t="s"/>
      <c r="L199" s="3" t="n">
        <v>42735</v>
      </c>
      <c r="M199" s="2" t="s">
        <v>26</v>
      </c>
      <c r="N199" s="2" t="s"/>
      <c r="O199" s="2" t="s"/>
    </row>
    <row r="200" spans="1:15">
      <c r="A200" s="2" t="s">
        <v>462</v>
      </c>
      <c r="B200" s="2" t="s">
        <v>464</v>
      </c>
      <c r="C200" s="2" t="s">
        <v>17</v>
      </c>
      <c r="D200" s="2" t="s">
        <v>227</v>
      </c>
      <c r="E200" s="2" t="n">
        <v>4000</v>
      </c>
      <c r="F200" s="2" t="n">
        <v>0</v>
      </c>
      <c r="G200" s="2" t="s"/>
      <c r="H200" s="2">
        <f>IF(F200-G200&lt;0,0,F200-G200)</f>
        <v/>
      </c>
      <c r="I200" s="2" t="s"/>
      <c r="J200" s="2" t="s">
        <v>465</v>
      </c>
      <c r="K200" s="2" t="s">
        <v>466</v>
      </c>
      <c r="L200" s="3" t="n">
        <v>42614</v>
      </c>
      <c r="M200" s="2" t="s">
        <v>20</v>
      </c>
      <c r="N200" s="2" t="s"/>
      <c r="O200" s="2" t="s"/>
    </row>
    <row r="201" spans="1:15">
      <c r="A201" s="2" t="s">
        <v>462</v>
      </c>
      <c r="B201" s="2" t="s">
        <v>467</v>
      </c>
      <c r="C201" s="2" t="s">
        <v>17</v>
      </c>
      <c r="D201" s="2" t="s">
        <v>227</v>
      </c>
      <c r="E201" s="2" t="n">
        <v>5000</v>
      </c>
      <c r="F201" s="2" t="n">
        <v>0</v>
      </c>
      <c r="G201" s="2" t="s"/>
      <c r="H201" s="2">
        <f>IF(F201-G201&lt;0,0,F201-G201)</f>
        <v/>
      </c>
      <c r="I201" s="2" t="s"/>
      <c r="J201" s="2" t="s"/>
      <c r="K201" s="2" t="s"/>
      <c r="L201" s="3" t="n">
        <v>42735</v>
      </c>
      <c r="M201" s="2" t="s">
        <v>60</v>
      </c>
      <c r="N201" s="2" t="s"/>
      <c r="O201" s="2" t="s"/>
    </row>
    <row r="202" spans="1:15">
      <c r="A202" s="2" t="s">
        <v>462</v>
      </c>
      <c r="B202" s="2" t="s">
        <v>468</v>
      </c>
      <c r="C202" s="2" t="s">
        <v>17</v>
      </c>
      <c r="D202" s="2" t="s"/>
      <c r="E202" s="2" t="n">
        <v>2500</v>
      </c>
      <c r="F202" s="2" t="n">
        <v>0</v>
      </c>
      <c r="G202" s="2" t="s"/>
      <c r="H202" s="2">
        <f>IF(F202-G202&lt;0,0,F202-G202)</f>
        <v/>
      </c>
      <c r="I202" s="2" t="s"/>
      <c r="J202" s="2" t="s">
        <v>469</v>
      </c>
      <c r="K202" s="2" t="s">
        <v>470</v>
      </c>
      <c r="L202" s="3" t="n">
        <v>42735</v>
      </c>
      <c r="M202" s="2" t="s">
        <v>26</v>
      </c>
      <c r="N202" s="2" t="s"/>
      <c r="O202" s="2" t="s"/>
    </row>
    <row r="203" spans="1:15">
      <c r="A203" s="2" t="s">
        <v>462</v>
      </c>
      <c r="B203" s="2" t="s">
        <v>471</v>
      </c>
      <c r="C203" s="2" t="s">
        <v>17</v>
      </c>
      <c r="D203" s="2" t="s">
        <v>227</v>
      </c>
      <c r="E203" s="2" t="n">
        <v>6500</v>
      </c>
      <c r="F203" s="2" t="n">
        <v>0</v>
      </c>
      <c r="G203" s="2" t="s"/>
      <c r="H203" s="2">
        <f>IF(F203-G203&lt;0,0,F203-G203)</f>
        <v/>
      </c>
      <c r="I203" s="2" t="s"/>
      <c r="J203" s="2" t="s">
        <v>472</v>
      </c>
      <c r="K203" s="2" t="s"/>
      <c r="L203" s="3" t="n">
        <v>42604</v>
      </c>
      <c r="M203" s="2" t="s">
        <v>20</v>
      </c>
      <c r="N203" s="2" t="s"/>
      <c r="O203" s="2" t="s"/>
    </row>
    <row r="204" spans="1:15">
      <c r="A204" s="2" t="s">
        <v>462</v>
      </c>
      <c r="B204" s="2" t="s">
        <v>473</v>
      </c>
      <c r="C204" s="2" t="s">
        <v>42</v>
      </c>
      <c r="D204" s="2" t="s"/>
      <c r="E204" s="2" t="n">
        <v>0</v>
      </c>
      <c r="F204" s="2" t="n">
        <v>46000</v>
      </c>
      <c r="G204" s="2" t="s"/>
      <c r="H204" s="2">
        <f>IF(F204-G204&lt;0,0,F204-G204)</f>
        <v/>
      </c>
      <c r="I204" s="2" t="s"/>
      <c r="J204" s="2" t="s">
        <v>474</v>
      </c>
      <c r="K204" s="2" t="s">
        <v>475</v>
      </c>
      <c r="L204" s="3" t="n">
        <v>42612</v>
      </c>
      <c r="M204" s="2" t="s">
        <v>20</v>
      </c>
      <c r="N204" s="2" t="s"/>
      <c r="O204" s="2" t="s"/>
    </row>
    <row r="205" spans="1:15">
      <c r="A205" s="2" t="s">
        <v>462</v>
      </c>
      <c r="B205" s="2" t="s">
        <v>476</v>
      </c>
      <c r="C205" s="2" t="s">
        <v>17</v>
      </c>
      <c r="D205" s="2" t="s">
        <v>227</v>
      </c>
      <c r="E205" s="2" t="n">
        <v>4000</v>
      </c>
      <c r="F205" s="2" t="n">
        <v>0</v>
      </c>
      <c r="G205" s="2" t="s"/>
      <c r="H205" s="2">
        <f>IF(F205-G205&lt;0,0,F205-G205)</f>
        <v/>
      </c>
      <c r="I205" s="2" t="s"/>
      <c r="J205" s="2" t="s">
        <v>477</v>
      </c>
      <c r="K205" s="2" t="s">
        <v>478</v>
      </c>
      <c r="L205" s="3" t="n">
        <v>42614</v>
      </c>
      <c r="M205" s="2" t="s">
        <v>20</v>
      </c>
      <c r="N205" s="2" t="s"/>
      <c r="O205" s="2" t="s"/>
    </row>
    <row r="206" spans="1:15">
      <c r="A206" s="2" t="s">
        <v>462</v>
      </c>
      <c r="B206" s="2" t="s">
        <v>479</v>
      </c>
      <c r="C206" s="2" t="s">
        <v>17</v>
      </c>
      <c r="D206" s="2" t="s">
        <v>227</v>
      </c>
      <c r="E206" s="2" t="n">
        <v>3000</v>
      </c>
      <c r="F206" s="2" t="n">
        <v>0</v>
      </c>
      <c r="G206" s="2" t="s"/>
      <c r="H206" s="2">
        <f>IF(F206-G206&lt;0,0,F206-G206)</f>
        <v/>
      </c>
      <c r="I206" s="2" t="s"/>
      <c r="J206" s="2" t="s">
        <v>480</v>
      </c>
      <c r="K206" s="2" t="s"/>
      <c r="L206" s="3" t="n">
        <v>42735</v>
      </c>
      <c r="M206" s="2" t="s">
        <v>20</v>
      </c>
      <c r="N206" s="2" t="s"/>
      <c r="O206" s="2" t="s"/>
    </row>
    <row r="207" spans="1:15">
      <c r="A207" s="2" t="s">
        <v>462</v>
      </c>
      <c r="B207" s="2" t="s">
        <v>481</v>
      </c>
      <c r="C207" s="2" t="s">
        <v>17</v>
      </c>
      <c r="D207" s="2" t="s">
        <v>227</v>
      </c>
      <c r="E207" s="2" t="n">
        <v>5600</v>
      </c>
      <c r="F207" s="2" t="n">
        <v>0</v>
      </c>
      <c r="G207" s="2" t="s"/>
      <c r="H207" s="2">
        <f>IF(F207-G207&lt;0,0,F207-G207)</f>
        <v/>
      </c>
      <c r="I207" s="2" t="s"/>
      <c r="J207" s="2" t="s">
        <v>482</v>
      </c>
      <c r="K207" s="2" t="s"/>
      <c r="L207" s="3" t="n">
        <v>42735</v>
      </c>
      <c r="M207" s="2" t="s">
        <v>20</v>
      </c>
      <c r="N207" s="2" t="s"/>
      <c r="O207" s="2" t="s"/>
    </row>
    <row r="208" spans="1:15">
      <c r="A208" s="2" t="s">
        <v>462</v>
      </c>
      <c r="B208" s="2" t="s">
        <v>483</v>
      </c>
      <c r="C208" s="2" t="s">
        <v>17</v>
      </c>
      <c r="D208" s="2" t="s">
        <v>227</v>
      </c>
      <c r="E208" s="2" t="n">
        <v>4800</v>
      </c>
      <c r="F208" s="2" t="n">
        <v>42500</v>
      </c>
      <c r="G208" s="2" t="s"/>
      <c r="H208" s="2">
        <f>IF(F208-G208&lt;0,0,F208-G208)</f>
        <v/>
      </c>
      <c r="I208" s="2" t="s"/>
      <c r="J208" s="2" t="s">
        <v>484</v>
      </c>
      <c r="K208" s="2" t="s"/>
      <c r="L208" s="3" t="n">
        <v>42603</v>
      </c>
      <c r="M208" s="2" t="s">
        <v>20</v>
      </c>
      <c r="N208" s="2" t="s"/>
      <c r="O208" s="2" t="s"/>
    </row>
    <row r="209" spans="1:15">
      <c r="A209" s="2" t="s">
        <v>462</v>
      </c>
      <c r="B209" s="2" t="s">
        <v>485</v>
      </c>
      <c r="C209" s="2" t="s">
        <v>17</v>
      </c>
      <c r="D209" s="2" t="s"/>
      <c r="E209" s="2" t="n">
        <v>2000</v>
      </c>
      <c r="F209" s="2" t="n">
        <v>0</v>
      </c>
      <c r="G209" s="2" t="s"/>
      <c r="H209" s="2">
        <f>IF(F209-G209&lt;0,0,F209-G209)</f>
        <v/>
      </c>
      <c r="I209" s="2" t="s"/>
      <c r="J209" s="2" t="s">
        <v>486</v>
      </c>
      <c r="K209" s="2" t="s"/>
      <c r="L209" s="3" t="n">
        <v>42603</v>
      </c>
      <c r="M209" s="2" t="s">
        <v>20</v>
      </c>
      <c r="N209" s="2" t="s"/>
      <c r="O209" s="2" t="s"/>
    </row>
    <row r="210" spans="1:15">
      <c r="A210" s="2" t="s">
        <v>462</v>
      </c>
      <c r="B210" s="2" t="s">
        <v>487</v>
      </c>
      <c r="C210" s="2" t="s">
        <v>17</v>
      </c>
      <c r="D210" s="2" t="s">
        <v>227</v>
      </c>
      <c r="E210" s="2" t="n">
        <v>14500</v>
      </c>
      <c r="F210" s="2" t="n">
        <v>0</v>
      </c>
      <c r="G210" s="2" t="s"/>
      <c r="H210" s="2">
        <f>IF(F210-G210&lt;0,0,F210-G210)</f>
        <v/>
      </c>
      <c r="I210" s="2" t="s"/>
      <c r="J210" s="2" t="s">
        <v>488</v>
      </c>
      <c r="K210" s="2" t="s">
        <v>489</v>
      </c>
      <c r="L210" s="3" t="n">
        <v>42735</v>
      </c>
      <c r="M210" s="2" t="s">
        <v>20</v>
      </c>
      <c r="N210" s="2" t="s"/>
      <c r="O210" s="2" t="s"/>
    </row>
    <row r="211" spans="1:15">
      <c r="A211" s="2" t="s">
        <v>462</v>
      </c>
      <c r="B211" s="2" t="s">
        <v>490</v>
      </c>
      <c r="C211" s="2" t="s">
        <v>17</v>
      </c>
      <c r="D211" s="2" t="s"/>
      <c r="E211" s="2" t="n">
        <v>7600</v>
      </c>
      <c r="F211" s="2" t="n">
        <v>0</v>
      </c>
      <c r="G211" s="2" t="n">
        <v>0</v>
      </c>
      <c r="H211" s="2">
        <f>IF(F211-G211&lt;0,0,F211-G211)</f>
        <v/>
      </c>
      <c r="I211" s="2" t="n">
        <v>0</v>
      </c>
      <c r="J211" s="2" t="s"/>
      <c r="K211" s="2" t="s"/>
      <c r="L211" s="3" t="n">
        <v>42735</v>
      </c>
      <c r="M211" s="2" t="s">
        <v>20</v>
      </c>
      <c r="N211" s="2" t="s"/>
      <c r="O211" s="2" t="s"/>
    </row>
    <row r="212" spans="1:15">
      <c r="A212" s="2" t="s">
        <v>462</v>
      </c>
      <c r="B212" s="2" t="s">
        <v>491</v>
      </c>
      <c r="C212" s="2" t="s">
        <v>17</v>
      </c>
      <c r="D212" s="2" t="s">
        <v>227</v>
      </c>
      <c r="E212" s="2" t="n">
        <v>6500</v>
      </c>
      <c r="F212" s="2" t="n">
        <v>0</v>
      </c>
      <c r="G212" s="2" t="s"/>
      <c r="H212" s="2">
        <f>IF(F212-G212&lt;0,0,F212-G212)</f>
        <v/>
      </c>
      <c r="I212" s="2" t="s"/>
      <c r="J212" s="2" t="s">
        <v>492</v>
      </c>
      <c r="K212" s="2" t="s">
        <v>493</v>
      </c>
      <c r="L212" s="3" t="n">
        <v>42614</v>
      </c>
      <c r="M212" s="2" t="s">
        <v>20</v>
      </c>
      <c r="N212" s="2" t="s"/>
      <c r="O212" s="2" t="s"/>
    </row>
    <row r="213" spans="1:15">
      <c r="A213" s="2" t="s">
        <v>462</v>
      </c>
      <c r="B213" s="2" t="s">
        <v>494</v>
      </c>
      <c r="C213" s="2" t="s">
        <v>17</v>
      </c>
      <c r="D213" s="2" t="s">
        <v>227</v>
      </c>
      <c r="E213" s="2" t="n">
        <v>6500</v>
      </c>
      <c r="F213" s="2" t="n">
        <v>0</v>
      </c>
      <c r="G213" s="2" t="s"/>
      <c r="H213" s="2">
        <f>IF(F213-G213&lt;0,0,F213-G213)</f>
        <v/>
      </c>
      <c r="I213" s="2" t="s"/>
      <c r="J213" s="2" t="s">
        <v>495</v>
      </c>
      <c r="K213" s="2" t="s"/>
      <c r="L213" s="3" t="n">
        <v>42735</v>
      </c>
      <c r="M213" s="2" t="s">
        <v>20</v>
      </c>
      <c r="N213" s="2" t="s"/>
      <c r="O213" s="2" t="s"/>
    </row>
    <row r="214" spans="1:15">
      <c r="A214" s="2" t="s">
        <v>462</v>
      </c>
      <c r="B214" s="2" t="s">
        <v>496</v>
      </c>
      <c r="C214" s="2" t="s">
        <v>17</v>
      </c>
      <c r="D214" s="2" t="s">
        <v>227</v>
      </c>
      <c r="E214" s="2" t="n">
        <v>7500</v>
      </c>
      <c r="F214" s="2" t="n">
        <v>0</v>
      </c>
      <c r="G214" s="2" t="s"/>
      <c r="H214" s="2">
        <f>IF(F214-G214&lt;0,0,F214-G214)</f>
        <v/>
      </c>
      <c r="I214" s="2" t="s"/>
      <c r="J214" s="2" t="s">
        <v>497</v>
      </c>
      <c r="K214" s="2" t="s"/>
      <c r="L214" s="3" t="n">
        <v>42735</v>
      </c>
      <c r="M214" s="2" t="s">
        <v>60</v>
      </c>
      <c r="N214" s="2" t="s"/>
      <c r="O214" s="2" t="s"/>
    </row>
    <row r="215" spans="1:15">
      <c r="A215" s="2" t="s">
        <v>462</v>
      </c>
      <c r="B215" s="2" t="s">
        <v>498</v>
      </c>
      <c r="C215" s="2" t="s">
        <v>42</v>
      </c>
      <c r="D215" s="2" t="s">
        <v>227</v>
      </c>
      <c r="E215" s="2" t="n">
        <v>0</v>
      </c>
      <c r="F215" s="2" t="n">
        <v>0</v>
      </c>
      <c r="G215" s="2" t="s"/>
      <c r="H215" s="2">
        <f>IF(F215-G215&lt;0,0,F215-G215)</f>
        <v/>
      </c>
      <c r="I215" s="2" t="s"/>
      <c r="J215" s="2" t="s">
        <v>499</v>
      </c>
      <c r="K215" s="2" t="s">
        <v>500</v>
      </c>
      <c r="L215" s="3" t="n">
        <v>42735</v>
      </c>
      <c r="M215" s="2" t="s"/>
      <c r="N215" s="2" t="s"/>
      <c r="O215" s="2" t="s"/>
    </row>
    <row r="216" spans="1:15">
      <c r="A216" s="2" t="s">
        <v>462</v>
      </c>
      <c r="B216" s="2" t="s">
        <v>501</v>
      </c>
      <c r="C216" s="2" t="s">
        <v>17</v>
      </c>
      <c r="D216" s="2" t="s">
        <v>227</v>
      </c>
      <c r="E216" s="2" t="n">
        <v>3500</v>
      </c>
      <c r="F216" s="2" t="n">
        <v>0</v>
      </c>
      <c r="G216" s="2" t="s"/>
      <c r="H216" s="2">
        <f>IF(F216-G216&lt;0,0,F216-G216)</f>
        <v/>
      </c>
      <c r="I216" s="2" t="s"/>
      <c r="J216" s="2" t="s">
        <v>502</v>
      </c>
      <c r="K216" s="2" t="s">
        <v>503</v>
      </c>
      <c r="L216" s="3" t="n">
        <v>42604</v>
      </c>
      <c r="M216" s="2" t="s">
        <v>20</v>
      </c>
      <c r="N216" s="2" t="s"/>
      <c r="O216" s="2" t="s"/>
    </row>
    <row r="217" spans="1:15">
      <c r="A217" s="2" t="s">
        <v>462</v>
      </c>
      <c r="B217" s="2" t="s">
        <v>504</v>
      </c>
      <c r="C217" s="2" t="s">
        <v>17</v>
      </c>
      <c r="D217" s="2" t="s">
        <v>227</v>
      </c>
      <c r="E217" s="2" t="n">
        <v>10000</v>
      </c>
      <c r="F217" s="2" t="n">
        <v>0</v>
      </c>
      <c r="G217" s="2" t="s"/>
      <c r="H217" s="2">
        <f>IF(F217-G217&lt;0,0,F217-G217)</f>
        <v/>
      </c>
      <c r="I217" s="2" t="s"/>
      <c r="J217" s="2" t="s">
        <v>505</v>
      </c>
      <c r="K217" s="2" t="s"/>
      <c r="L217" s="3" t="n">
        <v>42735</v>
      </c>
      <c r="M217" s="2" t="s">
        <v>20</v>
      </c>
      <c r="N217" s="2" t="s"/>
      <c r="O217" s="2" t="s"/>
    </row>
    <row r="218" spans="1:15">
      <c r="A218" s="2" t="s">
        <v>462</v>
      </c>
      <c r="B218" s="2" t="s">
        <v>506</v>
      </c>
      <c r="C218" s="2" t="s">
        <v>17</v>
      </c>
      <c r="D218" s="2" t="s">
        <v>227</v>
      </c>
      <c r="E218" s="2" t="n">
        <v>6500</v>
      </c>
      <c r="F218" s="2" t="n">
        <v>0</v>
      </c>
      <c r="G218" s="2" t="s"/>
      <c r="H218" s="2">
        <f>IF(F218-G218&lt;0,0,F218-G218)</f>
        <v/>
      </c>
      <c r="I218" s="2" t="s"/>
      <c r="J218" s="2" t="s">
        <v>507</v>
      </c>
      <c r="K218" s="2" t="s"/>
      <c r="L218" s="3" t="n">
        <v>42735</v>
      </c>
      <c r="M218" s="2" t="s">
        <v>60</v>
      </c>
      <c r="N218" s="2" t="s"/>
      <c r="O218" s="2" t="s"/>
    </row>
    <row r="219" spans="1:15">
      <c r="A219" s="2" t="s">
        <v>462</v>
      </c>
      <c r="B219" s="2" t="s">
        <v>508</v>
      </c>
      <c r="C219" s="2" t="s">
        <v>17</v>
      </c>
      <c r="D219" s="2" t="s"/>
      <c r="E219" s="2" t="n">
        <v>6500</v>
      </c>
      <c r="F219" s="2" t="n">
        <v>0</v>
      </c>
      <c r="G219" s="2" t="s"/>
      <c r="H219" s="2">
        <f>IF(F219-G219&lt;0,0,F219-G219)</f>
        <v/>
      </c>
      <c r="I219" s="2" t="s"/>
      <c r="J219" s="2" t="s">
        <v>509</v>
      </c>
      <c r="K219" s="2" t="s"/>
      <c r="L219" s="3" t="n">
        <v>42600</v>
      </c>
      <c r="M219" s="2" t="s">
        <v>60</v>
      </c>
      <c r="N219" s="2" t="s"/>
      <c r="O219" s="2" t="s"/>
    </row>
    <row r="220" spans="1:15">
      <c r="A220" s="2" t="s">
        <v>462</v>
      </c>
      <c r="B220" s="2" t="s">
        <v>510</v>
      </c>
      <c r="C220" s="2" t="s">
        <v>17</v>
      </c>
      <c r="D220" s="2" t="s">
        <v>227</v>
      </c>
      <c r="E220" s="2" t="n">
        <v>6500</v>
      </c>
      <c r="F220" s="2" t="n">
        <v>0</v>
      </c>
      <c r="G220" s="2" t="s"/>
      <c r="H220" s="2">
        <f>IF(F220-G220&lt;0,0,F220-G220)</f>
        <v/>
      </c>
      <c r="I220" s="2" t="s"/>
      <c r="J220" s="2" t="s">
        <v>511</v>
      </c>
      <c r="K220" s="2" t="s"/>
      <c r="L220" s="3" t="n">
        <v>42600</v>
      </c>
      <c r="M220" s="2" t="s">
        <v>23</v>
      </c>
      <c r="N220" s="2" t="s"/>
      <c r="O220" s="2" t="s"/>
    </row>
    <row r="221" spans="1:15">
      <c r="A221" s="2" t="s">
        <v>462</v>
      </c>
      <c r="B221" s="2" t="s">
        <v>512</v>
      </c>
      <c r="C221" s="2" t="s">
        <v>255</v>
      </c>
      <c r="D221" s="2" t="s"/>
      <c r="E221" s="2" t="n">
        <v>0</v>
      </c>
      <c r="F221" s="2" t="n">
        <v>0</v>
      </c>
      <c r="G221" s="2" t="s"/>
      <c r="H221" s="2">
        <f>IF(F221-G221&lt;0,0,F221-G221)</f>
        <v/>
      </c>
      <c r="I221" s="2" t="s"/>
      <c r="J221" s="2" t="s">
        <v>513</v>
      </c>
      <c r="K221" s="2" t="s"/>
      <c r="L221" s="3" t="n">
        <v>42614</v>
      </c>
      <c r="M221" s="2" t="s"/>
      <c r="N221" s="2" t="s"/>
      <c r="O221" s="2" t="s"/>
    </row>
    <row r="222" spans="1:15">
      <c r="A222" s="2" t="s">
        <v>462</v>
      </c>
      <c r="B222" s="2" t="s">
        <v>514</v>
      </c>
      <c r="C222" s="2" t="s">
        <v>17</v>
      </c>
      <c r="D222" s="2" t="s">
        <v>227</v>
      </c>
      <c r="E222" s="2" t="n">
        <v>6500</v>
      </c>
      <c r="F222" s="2" t="n">
        <v>0</v>
      </c>
      <c r="G222" s="2" t="s"/>
      <c r="H222" s="2">
        <f>IF(F222-G222&lt;0,0,F222-G222)</f>
        <v/>
      </c>
      <c r="I222" s="2" t="s"/>
      <c r="J222" s="2" t="s">
        <v>515</v>
      </c>
      <c r="K222" s="2" t="s"/>
      <c r="L222" s="3" t="n">
        <v>42735</v>
      </c>
      <c r="M222" s="2" t="s">
        <v>20</v>
      </c>
      <c r="N222" s="2" t="s"/>
      <c r="O222" s="2" t="s"/>
    </row>
    <row r="223" spans="1:15">
      <c r="A223" s="2" t="s">
        <v>462</v>
      </c>
      <c r="B223" s="2" t="s">
        <v>516</v>
      </c>
      <c r="C223" s="2" t="s">
        <v>17</v>
      </c>
      <c r="D223" s="2" t="s"/>
      <c r="E223" s="2" t="n">
        <v>0</v>
      </c>
      <c r="F223" s="2" t="n">
        <v>0</v>
      </c>
      <c r="G223" s="2" t="s"/>
      <c r="H223" s="2">
        <f>IF(F223-G223&lt;0,0,F223-G223)</f>
        <v/>
      </c>
      <c r="I223" s="2" t="s"/>
      <c r="J223" s="2" t="s">
        <v>517</v>
      </c>
      <c r="K223" s="2" t="s"/>
      <c r="L223" s="3" t="n">
        <v>42600</v>
      </c>
      <c r="M223" s="2" t="s">
        <v>20</v>
      </c>
      <c r="N223" s="2" t="s"/>
      <c r="O223" s="2" t="s"/>
    </row>
    <row r="224" spans="1:15">
      <c r="A224" s="2" t="s">
        <v>462</v>
      </c>
      <c r="B224" s="2" t="s">
        <v>518</v>
      </c>
      <c r="C224" s="2" t="s">
        <v>17</v>
      </c>
      <c r="D224" s="2" t="s"/>
      <c r="E224" s="2" t="n">
        <v>6500</v>
      </c>
      <c r="F224" s="2" t="n">
        <v>0</v>
      </c>
      <c r="G224" s="2" t="s"/>
      <c r="H224" s="2">
        <f>IF(F224-G224&lt;0,0,F224-G224)</f>
        <v/>
      </c>
      <c r="I224" s="2" t="s"/>
      <c r="J224" s="2" t="s">
        <v>519</v>
      </c>
      <c r="K224" s="2" t="s"/>
      <c r="L224" s="3" t="n">
        <v>42603</v>
      </c>
      <c r="M224" s="2" t="s">
        <v>20</v>
      </c>
      <c r="N224" s="2" t="s"/>
      <c r="O224" s="2" t="s"/>
    </row>
    <row r="225" spans="1:15">
      <c r="A225" s="2" t="s">
        <v>462</v>
      </c>
      <c r="B225" s="2" t="s">
        <v>520</v>
      </c>
      <c r="C225" s="2" t="s">
        <v>17</v>
      </c>
      <c r="D225" s="2" t="s">
        <v>227</v>
      </c>
      <c r="E225" s="2" t="n">
        <v>5800</v>
      </c>
      <c r="F225" s="2" t="n">
        <v>0</v>
      </c>
      <c r="G225" s="2" t="s"/>
      <c r="H225" s="2">
        <f>IF(F225-G225&lt;0,0,F225-G225)</f>
        <v/>
      </c>
      <c r="I225" s="2" t="s"/>
      <c r="J225" s="2" t="s">
        <v>521</v>
      </c>
      <c r="K225" s="2" t="s"/>
      <c r="L225" s="3" t="n">
        <v>42735</v>
      </c>
      <c r="M225" s="2" t="s">
        <v>40</v>
      </c>
      <c r="N225" s="2" t="s"/>
      <c r="O225" s="2" t="s"/>
    </row>
    <row r="226" spans="1:15">
      <c r="A226" s="2" t="s">
        <v>462</v>
      </c>
      <c r="B226" s="2" t="s">
        <v>522</v>
      </c>
      <c r="C226" s="2" t="s">
        <v>17</v>
      </c>
      <c r="D226" s="2" t="s"/>
      <c r="E226" s="2" t="n">
        <v>15500</v>
      </c>
      <c r="F226" s="2" t="n">
        <v>0</v>
      </c>
      <c r="G226" s="2" t="s"/>
      <c r="H226" s="2">
        <f>IF(F226-G226&lt;0,0,F226-G226)</f>
        <v/>
      </c>
      <c r="I226" s="2" t="s"/>
      <c r="J226" s="2" t="s">
        <v>523</v>
      </c>
      <c r="K226" s="2" t="s"/>
      <c r="L226" s="3" t="n">
        <v>42735</v>
      </c>
      <c r="M226" s="2" t="s">
        <v>20</v>
      </c>
      <c r="N226" s="2" t="s"/>
      <c r="O226" s="2" t="s"/>
    </row>
    <row r="227" spans="1:15">
      <c r="A227" s="2" t="s">
        <v>462</v>
      </c>
      <c r="B227" s="2" t="s">
        <v>524</v>
      </c>
      <c r="C227" s="2" t="s">
        <v>17</v>
      </c>
      <c r="D227" s="2" t="s"/>
      <c r="E227" s="2" t="n">
        <v>1443</v>
      </c>
      <c r="F227" s="2" t="n">
        <v>0</v>
      </c>
      <c r="G227" s="2" t="n">
        <v>0</v>
      </c>
      <c r="H227" s="2">
        <f>IF(F227-G227&lt;0,0,F227-G227)</f>
        <v/>
      </c>
      <c r="I227" s="2" t="n">
        <v>0</v>
      </c>
      <c r="J227" s="2" t="s">
        <v>525</v>
      </c>
      <c r="K227" s="2" t="s"/>
      <c r="L227" s="3" t="n">
        <v>42603</v>
      </c>
      <c r="M227" s="2" t="s">
        <v>23</v>
      </c>
      <c r="N227" s="2" t="s"/>
      <c r="O227" s="2" t="s"/>
    </row>
    <row r="228" spans="1:15">
      <c r="A228" s="4" t="s">
        <v>462</v>
      </c>
      <c r="B228" s="4" t="s">
        <v>526</v>
      </c>
      <c r="C228" s="4" t="s"/>
      <c r="D228" s="4" t="s"/>
      <c r="E228" s="4">
        <f>SUM(E199:E227)</f>
        <v/>
      </c>
      <c r="F228" s="4">
        <f>SUM(F199:F227)</f>
        <v/>
      </c>
      <c r="G228" s="4">
        <f>SUM(G199:G227)</f>
        <v/>
      </c>
      <c r="H228" s="4">
        <f>SUM(H199:H227)</f>
        <v/>
      </c>
      <c r="I228" s="4">
        <f>SUM(I199:I227)</f>
        <v/>
      </c>
      <c r="J228" s="4" t="s"/>
      <c r="K228" s="4" t="s"/>
      <c r="L228" s="4" t="s"/>
      <c r="M228" s="4" t="s"/>
      <c r="N228" s="4" t="s"/>
      <c r="O228" s="4" t="s"/>
    </row>
    <row r="229" spans="1:15">
      <c r="A229" s="2" t="s">
        <v>527</v>
      </c>
      <c r="B229" s="2" t="s">
        <v>528</v>
      </c>
      <c r="C229" s="2" t="s">
        <v>17</v>
      </c>
      <c r="D229" s="2" t="s"/>
      <c r="E229" s="2" t="n">
        <v>5000</v>
      </c>
      <c r="F229" s="2" t="n">
        <v>5000</v>
      </c>
      <c r="G229" s="2" t="s"/>
      <c r="H229" s="2">
        <f>IF(F229-G229&lt;0,0,F229-G229)</f>
        <v/>
      </c>
      <c r="I229" s="2" t="s"/>
      <c r="J229" s="2" t="s">
        <v>529</v>
      </c>
      <c r="K229" s="2" t="s"/>
      <c r="L229" s="3" t="n">
        <v>42603</v>
      </c>
      <c r="M229" s="2" t="s">
        <v>26</v>
      </c>
      <c r="N229" s="2" t="s"/>
      <c r="O229" s="2" t="s"/>
    </row>
    <row r="230" spans="1:15">
      <c r="A230" s="2" t="s">
        <v>527</v>
      </c>
      <c r="B230" s="2" t="s">
        <v>530</v>
      </c>
      <c r="C230" s="2" t="s">
        <v>17</v>
      </c>
      <c r="D230" s="2" t="s"/>
      <c r="E230" s="2" t="n">
        <v>1952</v>
      </c>
      <c r="F230" s="2" t="n">
        <v>1952</v>
      </c>
      <c r="G230" s="2" t="n">
        <v>1953</v>
      </c>
      <c r="H230" s="2">
        <f>IF(F230-G230&lt;0,0,F230-G230)</f>
        <v/>
      </c>
      <c r="I230" s="2" t="n">
        <v>1953</v>
      </c>
      <c r="J230" s="2" t="s">
        <v>531</v>
      </c>
      <c r="K230" s="2" t="s"/>
      <c r="L230" s="3" t="n">
        <v>42614</v>
      </c>
      <c r="M230" s="2" t="s">
        <v>26</v>
      </c>
      <c r="N230" s="2" t="s"/>
      <c r="O230" s="2" t="s"/>
    </row>
    <row r="231" spans="1:15">
      <c r="A231" s="2" t="s">
        <v>527</v>
      </c>
      <c r="B231" s="2" t="s">
        <v>532</v>
      </c>
      <c r="C231" s="2" t="s">
        <v>17</v>
      </c>
      <c r="D231" s="2" t="s"/>
      <c r="E231" s="2" t="n">
        <v>1750</v>
      </c>
      <c r="F231" s="2" t="n">
        <v>0</v>
      </c>
      <c r="G231" s="2" t="s"/>
      <c r="H231" s="2">
        <f>IF(F231-G231&lt;0,0,F231-G231)</f>
        <v/>
      </c>
      <c r="I231" s="2" t="s"/>
      <c r="J231" s="2" t="s">
        <v>533</v>
      </c>
      <c r="K231" s="2" t="s">
        <v>534</v>
      </c>
      <c r="L231" s="3" t="n">
        <v>42600</v>
      </c>
      <c r="M231" s="2" t="s">
        <v>20</v>
      </c>
      <c r="N231" s="2" t="s"/>
      <c r="O231" s="2" t="s"/>
    </row>
    <row r="232" spans="1:15">
      <c r="A232" s="4" t="s">
        <v>527</v>
      </c>
      <c r="B232" s="4" t="s">
        <v>535</v>
      </c>
      <c r="C232" s="4" t="s"/>
      <c r="D232" s="4" t="s"/>
      <c r="E232" s="4">
        <f>SUM(E229:E231)</f>
        <v/>
      </c>
      <c r="F232" s="4">
        <f>SUM(F229:F231)</f>
        <v/>
      </c>
      <c r="G232" s="4">
        <f>SUM(G229:G231)</f>
        <v/>
      </c>
      <c r="H232" s="4">
        <f>SUM(H229:H231)</f>
        <v/>
      </c>
      <c r="I232" s="4">
        <f>SUM(I229:I231)</f>
        <v/>
      </c>
      <c r="J232" s="4" t="s"/>
      <c r="K232" s="4" t="s"/>
      <c r="L232" s="4" t="s"/>
      <c r="M232" s="4" t="s"/>
      <c r="N232" s="4" t="s"/>
      <c r="O232" s="4" t="s"/>
    </row>
    <row r="233" spans="1:15">
      <c r="A233" s="2" t="s">
        <v>536</v>
      </c>
      <c r="B233" s="2" t="s">
        <v>537</v>
      </c>
      <c r="C233" s="2" t="s">
        <v>17</v>
      </c>
      <c r="D233" s="2" t="s"/>
      <c r="E233" s="2" t="n">
        <v>8500</v>
      </c>
      <c r="F233" s="2" t="n">
        <v>0</v>
      </c>
      <c r="G233" s="2" t="s"/>
      <c r="H233" s="2">
        <f>IF(F233-G233&lt;0,0,F233-G233)</f>
        <v/>
      </c>
      <c r="I233" s="2" t="s"/>
      <c r="J233" s="2" t="s">
        <v>538</v>
      </c>
      <c r="K233" s="2" t="s">
        <v>195</v>
      </c>
      <c r="L233" s="3" t="n">
        <v>42603</v>
      </c>
      <c r="M233" s="2" t="s">
        <v>20</v>
      </c>
      <c r="N233" s="2" t="s"/>
      <c r="O233" s="2" t="s"/>
    </row>
    <row r="234" spans="1:15">
      <c r="A234" s="2" t="s">
        <v>536</v>
      </c>
      <c r="B234" s="2" t="s">
        <v>539</v>
      </c>
      <c r="C234" s="2" t="s">
        <v>17</v>
      </c>
      <c r="D234" s="2" t="s"/>
      <c r="E234" s="2" t="n">
        <v>3419</v>
      </c>
      <c r="F234" s="2" t="n">
        <v>6838</v>
      </c>
      <c r="G234" s="2" t="s"/>
      <c r="H234" s="2">
        <f>IF(F234-G234&lt;0,0,F234-G234)</f>
        <v/>
      </c>
      <c r="I234" s="2" t="s"/>
      <c r="J234" s="2" t="s">
        <v>540</v>
      </c>
      <c r="K234" s="2" t="s">
        <v>541</v>
      </c>
      <c r="L234" s="3" t="n">
        <v>42604</v>
      </c>
      <c r="M234" s="2" t="s">
        <v>40</v>
      </c>
      <c r="N234" s="2" t="s"/>
      <c r="O234" s="2" t="s"/>
    </row>
    <row r="235" spans="1:15">
      <c r="A235" s="2" t="s">
        <v>536</v>
      </c>
      <c r="B235" s="2" t="s">
        <v>542</v>
      </c>
      <c r="C235" s="2" t="s">
        <v>17</v>
      </c>
      <c r="D235" s="2" t="s"/>
      <c r="E235" s="2" t="n">
        <v>10000</v>
      </c>
      <c r="F235" s="2" t="n">
        <v>0</v>
      </c>
      <c r="G235" s="2" t="s"/>
      <c r="H235" s="2">
        <f>IF(F235-G235&lt;0,0,F235-G235)</f>
        <v/>
      </c>
      <c r="I235" s="2" t="s"/>
      <c r="J235" s="2" t="s">
        <v>543</v>
      </c>
      <c r="K235" s="2" t="s">
        <v>544</v>
      </c>
      <c r="L235" s="3" t="n">
        <v>42603</v>
      </c>
      <c r="M235" s="2" t="s">
        <v>20</v>
      </c>
      <c r="N235" s="2" t="s"/>
      <c r="O235" s="2" t="s"/>
    </row>
    <row r="236" spans="1:15">
      <c r="A236" s="2" t="s">
        <v>536</v>
      </c>
      <c r="B236" s="2" t="s">
        <v>545</v>
      </c>
      <c r="C236" s="2" t="s">
        <v>17</v>
      </c>
      <c r="D236" s="2" t="s"/>
      <c r="E236" s="2" t="n">
        <v>4500</v>
      </c>
      <c r="F236" s="2" t="n">
        <v>0</v>
      </c>
      <c r="G236" s="2" t="s"/>
      <c r="H236" s="2">
        <f>IF(F236-G236&lt;0,0,F236-G236)</f>
        <v/>
      </c>
      <c r="I236" s="2" t="s"/>
      <c r="J236" s="2" t="s">
        <v>546</v>
      </c>
      <c r="K236" s="2" t="s">
        <v>195</v>
      </c>
      <c r="L236" s="3" t="n">
        <v>42603</v>
      </c>
      <c r="M236" s="2" t="s">
        <v>26</v>
      </c>
      <c r="N236" s="2" t="s"/>
      <c r="O236" s="2" t="s"/>
    </row>
    <row r="237" spans="1:15">
      <c r="A237" s="2" t="s">
        <v>536</v>
      </c>
      <c r="B237" s="2" t="s">
        <v>547</v>
      </c>
      <c r="C237" s="2" t="s">
        <v>17</v>
      </c>
      <c r="D237" s="2" t="s"/>
      <c r="E237" s="2" t="n">
        <v>18000</v>
      </c>
      <c r="F237" s="2" t="n">
        <v>24300</v>
      </c>
      <c r="G237" s="2" t="n">
        <v>18000</v>
      </c>
      <c r="H237" s="2">
        <f>IF(F237-G237&lt;0,0,F237-G237)</f>
        <v/>
      </c>
      <c r="I237" s="2" t="n">
        <v>18000</v>
      </c>
      <c r="J237" s="2" t="s">
        <v>548</v>
      </c>
      <c r="K237" s="2" t="s">
        <v>421</v>
      </c>
      <c r="L237" s="3" t="n">
        <v>42605</v>
      </c>
      <c r="M237" s="2" t="s">
        <v>20</v>
      </c>
      <c r="N237" s="2" t="s"/>
      <c r="O237" s="2" t="s"/>
    </row>
    <row r="238" spans="1:15">
      <c r="A238" s="2" t="s">
        <v>536</v>
      </c>
      <c r="B238" s="2" t="s">
        <v>549</v>
      </c>
      <c r="C238" s="2" t="s">
        <v>17</v>
      </c>
      <c r="D238" s="2" t="s"/>
      <c r="E238" s="2" t="n">
        <v>8075</v>
      </c>
      <c r="F238" s="2" t="n">
        <v>8075</v>
      </c>
      <c r="G238" s="2" t="n">
        <v>8075</v>
      </c>
      <c r="H238" s="2">
        <f>IF(F238-G238&lt;0,0,F238-G238)</f>
        <v/>
      </c>
      <c r="I238" s="2" t="n">
        <v>8075</v>
      </c>
      <c r="J238" s="2" t="s">
        <v>550</v>
      </c>
      <c r="K238" s="2" t="s"/>
      <c r="L238" s="3" t="n">
        <v>42602</v>
      </c>
      <c r="M238" s="2" t="s">
        <v>20</v>
      </c>
      <c r="N238" s="2" t="s"/>
      <c r="O238" s="2" t="s"/>
    </row>
    <row r="239" spans="1:15">
      <c r="A239" s="2" t="s">
        <v>536</v>
      </c>
      <c r="B239" s="2" t="s">
        <v>551</v>
      </c>
      <c r="C239" s="2" t="s">
        <v>17</v>
      </c>
      <c r="D239" s="2" t="s"/>
      <c r="E239" s="2" t="n">
        <v>5850</v>
      </c>
      <c r="F239" s="2" t="n">
        <v>5850</v>
      </c>
      <c r="G239" s="2" t="n">
        <v>5850</v>
      </c>
      <c r="H239" s="2">
        <f>IF(F239-G239&lt;0,0,F239-G239)</f>
        <v/>
      </c>
      <c r="I239" s="2" t="n">
        <v>5850</v>
      </c>
      <c r="J239" s="2" t="s">
        <v>552</v>
      </c>
      <c r="K239" s="2" t="s"/>
      <c r="L239" s="3" t="n">
        <v>42826</v>
      </c>
      <c r="M239" s="2" t="s">
        <v>20</v>
      </c>
      <c r="N239" s="2" t="s"/>
      <c r="O239" s="2" t="s"/>
    </row>
    <row r="240" spans="1:15">
      <c r="A240" s="2" t="s">
        <v>536</v>
      </c>
      <c r="B240" s="2" t="s">
        <v>553</v>
      </c>
      <c r="C240" s="2" t="s">
        <v>17</v>
      </c>
      <c r="D240" s="2" t="s"/>
      <c r="E240" s="2" t="n">
        <v>9000</v>
      </c>
      <c r="F240" s="2" t="n">
        <v>9000</v>
      </c>
      <c r="G240" s="2" t="s"/>
      <c r="H240" s="2">
        <f>IF(F240-G240&lt;0,0,F240-G240)</f>
        <v/>
      </c>
      <c r="I240" s="2" t="s"/>
      <c r="J240" s="2" t="s">
        <v>554</v>
      </c>
      <c r="K240" s="2" t="s"/>
      <c r="L240" s="3" t="n">
        <v>42614</v>
      </c>
      <c r="M240" s="2" t="s">
        <v>26</v>
      </c>
      <c r="N240" s="2" t="s"/>
      <c r="O240" s="2" t="s"/>
    </row>
    <row r="241" spans="1:15">
      <c r="A241" s="2" t="s">
        <v>536</v>
      </c>
      <c r="B241" s="2" t="s">
        <v>555</v>
      </c>
      <c r="C241" s="2" t="s">
        <v>17</v>
      </c>
      <c r="D241" s="2" t="s"/>
      <c r="E241" s="2" t="n">
        <v>8051</v>
      </c>
      <c r="F241" s="2" t="n">
        <v>8050</v>
      </c>
      <c r="G241" s="2" t="s"/>
      <c r="H241" s="2">
        <f>IF(F241-G241&lt;0,0,F241-G241)</f>
        <v/>
      </c>
      <c r="I241" s="2" t="s"/>
      <c r="J241" s="2" t="s">
        <v>556</v>
      </c>
      <c r="K241" s="2" t="s"/>
      <c r="L241" s="3" t="n">
        <v>42610</v>
      </c>
      <c r="M241" s="2" t="s">
        <v>40</v>
      </c>
      <c r="N241" s="2" t="s"/>
      <c r="O241" s="2" t="s"/>
    </row>
    <row r="242" spans="1:15">
      <c r="A242" s="2" t="s">
        <v>536</v>
      </c>
      <c r="B242" s="2" t="s">
        <v>557</v>
      </c>
      <c r="C242" s="2" t="s">
        <v>17</v>
      </c>
      <c r="D242" s="2" t="s"/>
      <c r="E242" s="2" t="n">
        <v>6500</v>
      </c>
      <c r="F242" s="2" t="n">
        <v>6500</v>
      </c>
      <c r="G242" s="2" t="n">
        <v>6500</v>
      </c>
      <c r="H242" s="2">
        <f>IF(F242-G242&lt;0,0,F242-G242)</f>
        <v/>
      </c>
      <c r="I242" s="2" t="n">
        <v>6500</v>
      </c>
      <c r="J242" s="2" t="s">
        <v>558</v>
      </c>
      <c r="K242" s="2" t="s">
        <v>559</v>
      </c>
      <c r="L242" s="3" t="n">
        <v>42614</v>
      </c>
      <c r="M242" s="2" t="s">
        <v>26</v>
      </c>
      <c r="N242" s="2" t="s"/>
      <c r="O242" s="2" t="s"/>
    </row>
    <row r="243" spans="1:15">
      <c r="A243" s="2" t="s">
        <v>536</v>
      </c>
      <c r="B243" s="2" t="s">
        <v>560</v>
      </c>
      <c r="C243" s="2" t="s">
        <v>42</v>
      </c>
      <c r="D243" s="2" t="s"/>
      <c r="E243" s="2" t="n">
        <v>0</v>
      </c>
      <c r="F243" s="2" t="n">
        <v>0</v>
      </c>
      <c r="G243" s="2" t="s"/>
      <c r="H243" s="2">
        <f>IF(F243-G243&lt;0,0,F243-G243)</f>
        <v/>
      </c>
      <c r="I243" s="2" t="s"/>
      <c r="J243" s="2" t="s">
        <v>561</v>
      </c>
      <c r="K243" s="2" t="s">
        <v>562</v>
      </c>
      <c r="L243" s="3" t="n">
        <v>42603</v>
      </c>
      <c r="M243" s="2" t="s">
        <v>20</v>
      </c>
      <c r="N243" s="2" t="s"/>
      <c r="O243" s="2" t="s"/>
    </row>
    <row r="244" spans="1:15">
      <c r="A244" s="2" t="s">
        <v>536</v>
      </c>
      <c r="B244" s="2" t="s">
        <v>563</v>
      </c>
      <c r="C244" s="2" t="s">
        <v>42</v>
      </c>
      <c r="D244" s="2" t="s"/>
      <c r="E244" s="2" t="n">
        <v>0</v>
      </c>
      <c r="F244" s="2" t="n">
        <v>5700</v>
      </c>
      <c r="G244" s="2" t="n">
        <v>5700</v>
      </c>
      <c r="H244" s="2">
        <f>IF(F244-G244&lt;0,0,F244-G244)</f>
        <v/>
      </c>
      <c r="I244" s="2" t="n">
        <v>5700</v>
      </c>
      <c r="J244" s="2" t="s"/>
      <c r="K244" s="2" t="s">
        <v>564</v>
      </c>
      <c r="L244" s="3" t="n">
        <v>42735</v>
      </c>
      <c r="M244" s="2" t="s">
        <v>26</v>
      </c>
      <c r="N244" s="2" t="s"/>
      <c r="O244" s="2" t="s"/>
    </row>
    <row r="245" spans="1:15">
      <c r="A245" s="2" t="s">
        <v>536</v>
      </c>
      <c r="B245" s="2" t="s">
        <v>565</v>
      </c>
      <c r="C245" s="2" t="s">
        <v>17</v>
      </c>
      <c r="D245" s="2" t="s"/>
      <c r="E245" s="2" t="n">
        <v>4000</v>
      </c>
      <c r="F245" s="2" t="n">
        <v>0</v>
      </c>
      <c r="G245" s="2" t="s"/>
      <c r="H245" s="2">
        <f>IF(F245-G245&lt;0,0,F245-G245)</f>
        <v/>
      </c>
      <c r="I245" s="2" t="s"/>
      <c r="J245" s="2" t="s">
        <v>566</v>
      </c>
      <c r="K245" s="2" t="s">
        <v>567</v>
      </c>
      <c r="L245" s="3" t="n">
        <v>42603</v>
      </c>
      <c r="M245" s="2" t="s">
        <v>26</v>
      </c>
      <c r="N245" s="2" t="s"/>
      <c r="O245" s="2" t="s"/>
    </row>
    <row r="246" spans="1:15">
      <c r="A246" s="2" t="s">
        <v>536</v>
      </c>
      <c r="B246" s="2" t="s">
        <v>568</v>
      </c>
      <c r="C246" s="2" t="s">
        <v>17</v>
      </c>
      <c r="D246" s="2" t="s"/>
      <c r="E246" s="2" t="n">
        <v>10000</v>
      </c>
      <c r="F246" s="2" t="n">
        <v>10000</v>
      </c>
      <c r="G246" s="2" t="n">
        <v>10000</v>
      </c>
      <c r="H246" s="2">
        <f>IF(F246-G246&lt;0,0,F246-G246)</f>
        <v/>
      </c>
      <c r="I246" s="2" t="n">
        <v>10000</v>
      </c>
      <c r="J246" s="2" t="s">
        <v>569</v>
      </c>
      <c r="K246" s="2" t="s"/>
      <c r="L246" s="3" t="n">
        <v>42603</v>
      </c>
      <c r="M246" s="2" t="s">
        <v>20</v>
      </c>
      <c r="N246" s="2" t="s"/>
      <c r="O246" s="2" t="s"/>
    </row>
    <row r="247" spans="1:15">
      <c r="A247" s="2" t="s">
        <v>536</v>
      </c>
      <c r="B247" s="2" t="s">
        <v>570</v>
      </c>
      <c r="C247" s="2" t="s">
        <v>17</v>
      </c>
      <c r="D247" s="2" t="s"/>
      <c r="E247" s="2" t="n">
        <v>8000</v>
      </c>
      <c r="F247" s="2" t="n">
        <v>0</v>
      </c>
      <c r="G247" s="2" t="s"/>
      <c r="H247" s="2">
        <f>IF(F247-G247&lt;0,0,F247-G247)</f>
        <v/>
      </c>
      <c r="I247" s="2" t="s"/>
      <c r="J247" s="2" t="s">
        <v>571</v>
      </c>
      <c r="K247" s="2" t="s">
        <v>225</v>
      </c>
      <c r="L247" s="3" t="n">
        <v>42603</v>
      </c>
      <c r="M247" s="2" t="s">
        <v>20</v>
      </c>
      <c r="N247" s="2" t="s"/>
      <c r="O247" s="2" t="s"/>
    </row>
    <row r="248" spans="1:15">
      <c r="A248" s="2" t="s">
        <v>536</v>
      </c>
      <c r="B248" s="2" t="s">
        <v>572</v>
      </c>
      <c r="C248" s="2" t="s">
        <v>17</v>
      </c>
      <c r="D248" s="2" t="s"/>
      <c r="E248" s="2" t="n">
        <v>6500</v>
      </c>
      <c r="F248" s="2" t="n">
        <v>6500</v>
      </c>
      <c r="G248" s="2" t="n">
        <v>6500</v>
      </c>
      <c r="H248" s="2">
        <f>IF(F248-G248&lt;0,0,F248-G248)</f>
        <v/>
      </c>
      <c r="I248" s="2" t="n">
        <v>6500</v>
      </c>
      <c r="J248" s="2" t="s">
        <v>573</v>
      </c>
      <c r="K248" s="2" t="s"/>
      <c r="L248" s="3" t="n">
        <v>42644</v>
      </c>
      <c r="M248" s="2" t="s">
        <v>20</v>
      </c>
      <c r="N248" s="2" t="s"/>
      <c r="O248" s="2" t="s"/>
    </row>
    <row r="249" spans="1:15">
      <c r="A249" s="2" t="s">
        <v>536</v>
      </c>
      <c r="B249" s="2" t="s">
        <v>574</v>
      </c>
      <c r="C249" s="2" t="s">
        <v>17</v>
      </c>
      <c r="D249" s="2" t="s"/>
      <c r="E249" s="2" t="n">
        <v>6500</v>
      </c>
      <c r="F249" s="2" t="n">
        <v>6500</v>
      </c>
      <c r="G249" s="2" t="n">
        <v>6500</v>
      </c>
      <c r="H249" s="2">
        <f>IF(F249-G249&lt;0,0,F249-G249)</f>
        <v/>
      </c>
      <c r="I249" s="2" t="n">
        <v>6500</v>
      </c>
      <c r="J249" s="2" t="s">
        <v>575</v>
      </c>
      <c r="K249" s="2" t="s"/>
      <c r="L249" s="3" t="n">
        <v>42736</v>
      </c>
      <c r="M249" s="2" t="s">
        <v>20</v>
      </c>
      <c r="N249" s="2" t="s"/>
      <c r="O249" s="2" t="s"/>
    </row>
    <row r="250" spans="1:15">
      <c r="A250" s="2" t="s">
        <v>536</v>
      </c>
      <c r="B250" s="2" t="s">
        <v>576</v>
      </c>
      <c r="C250" s="2" t="s">
        <v>17</v>
      </c>
      <c r="D250" s="2" t="s"/>
      <c r="E250" s="2" t="n">
        <v>7200</v>
      </c>
      <c r="F250" s="2" t="n">
        <v>7200</v>
      </c>
      <c r="G250" s="2" t="n">
        <v>7200</v>
      </c>
      <c r="H250" s="2">
        <f>IF(F250-G250&lt;0,0,F250-G250)</f>
        <v/>
      </c>
      <c r="I250" s="2" t="n">
        <v>7200</v>
      </c>
      <c r="J250" s="2" t="s">
        <v>577</v>
      </c>
      <c r="K250" s="2" t="s"/>
      <c r="L250" s="3" t="n">
        <v>42795</v>
      </c>
      <c r="M250" s="2" t="s">
        <v>20</v>
      </c>
      <c r="N250" s="2" t="s"/>
      <c r="O250" s="2" t="s"/>
    </row>
    <row r="251" spans="1:15">
      <c r="A251" s="2" t="s">
        <v>536</v>
      </c>
      <c r="B251" s="2" t="s">
        <v>578</v>
      </c>
      <c r="C251" s="2" t="s">
        <v>17</v>
      </c>
      <c r="D251" s="2" t="s"/>
      <c r="E251" s="2" t="n">
        <v>8000</v>
      </c>
      <c r="F251" s="2" t="n">
        <v>0</v>
      </c>
      <c r="G251" s="2" t="n">
        <v>0</v>
      </c>
      <c r="H251" s="2">
        <f>IF(F251-G251&lt;0,0,F251-G251)</f>
        <v/>
      </c>
      <c r="I251" s="2" t="n">
        <v>0</v>
      </c>
      <c r="J251" s="2" t="s">
        <v>579</v>
      </c>
      <c r="K251" s="2" t="s">
        <v>580</v>
      </c>
      <c r="L251" s="3" t="n">
        <v>42603</v>
      </c>
      <c r="M251" s="2" t="s">
        <v>20</v>
      </c>
      <c r="N251" s="2" t="s"/>
      <c r="O251" s="2" t="s"/>
    </row>
    <row r="252" spans="1:15">
      <c r="A252" s="2" t="s">
        <v>536</v>
      </c>
      <c r="B252" s="2" t="s">
        <v>581</v>
      </c>
      <c r="C252" s="2" t="s">
        <v>17</v>
      </c>
      <c r="D252" s="2" t="s"/>
      <c r="E252" s="2" t="n">
        <v>5500</v>
      </c>
      <c r="F252" s="2" t="n">
        <v>5500</v>
      </c>
      <c r="G252" s="2" t="s"/>
      <c r="H252" s="2">
        <f>IF(F252-G252&lt;0,0,F252-G252)</f>
        <v/>
      </c>
      <c r="I252" s="2" t="s"/>
      <c r="J252" s="2" t="s">
        <v>582</v>
      </c>
      <c r="K252" s="2" t="s"/>
      <c r="L252" s="3" t="n">
        <v>42613</v>
      </c>
      <c r="M252" s="2" t="s">
        <v>26</v>
      </c>
      <c r="N252" s="2" t="s"/>
      <c r="O252" s="2" t="s"/>
    </row>
    <row r="253" spans="1:15">
      <c r="A253" s="2" t="s">
        <v>536</v>
      </c>
      <c r="B253" s="2" t="s">
        <v>583</v>
      </c>
      <c r="C253" s="2" t="s">
        <v>17</v>
      </c>
      <c r="D253" s="2" t="s"/>
      <c r="E253" s="2" t="n">
        <v>8500</v>
      </c>
      <c r="F253" s="2" t="n">
        <v>0</v>
      </c>
      <c r="G253" s="2" t="s"/>
      <c r="H253" s="2">
        <f>IF(F253-G253&lt;0,0,F253-G253)</f>
        <v/>
      </c>
      <c r="I253" s="2" t="s"/>
      <c r="J253" s="2" t="s">
        <v>584</v>
      </c>
      <c r="K253" s="2" t="s">
        <v>195</v>
      </c>
      <c r="L253" s="3" t="n">
        <v>42604</v>
      </c>
      <c r="M253" s="2" t="s">
        <v>20</v>
      </c>
      <c r="N253" s="2" t="s"/>
      <c r="O253" s="2" t="s"/>
    </row>
    <row r="254" spans="1:15">
      <c r="A254" s="2" t="s">
        <v>536</v>
      </c>
      <c r="B254" s="2" t="s">
        <v>585</v>
      </c>
      <c r="C254" s="2" t="s">
        <v>17</v>
      </c>
      <c r="D254" s="2" t="s"/>
      <c r="E254" s="2" t="n">
        <v>10000</v>
      </c>
      <c r="F254" s="2" t="n">
        <v>40000</v>
      </c>
      <c r="G254" s="2" t="s"/>
      <c r="H254" s="2">
        <f>IF(F254-G254&lt;0,0,F254-G254)</f>
        <v/>
      </c>
      <c r="I254" s="2" t="s"/>
      <c r="J254" s="2" t="s">
        <v>586</v>
      </c>
      <c r="K254" s="2" t="s"/>
      <c r="L254" s="3" t="n">
        <v>42604</v>
      </c>
      <c r="M254" s="2" t="s">
        <v>20</v>
      </c>
      <c r="N254" s="2" t="s"/>
      <c r="O254" s="2" t="s"/>
    </row>
    <row r="255" spans="1:15">
      <c r="A255" s="2" t="s">
        <v>536</v>
      </c>
      <c r="B255" s="2" t="s">
        <v>587</v>
      </c>
      <c r="C255" s="2" t="s">
        <v>17</v>
      </c>
      <c r="D255" s="2" t="s"/>
      <c r="E255" s="2" t="n">
        <v>6500</v>
      </c>
      <c r="F255" s="2" t="n">
        <v>6500</v>
      </c>
      <c r="G255" s="2" t="n">
        <v>6500</v>
      </c>
      <c r="H255" s="2">
        <f>IF(F255-G255&lt;0,0,F255-G255)</f>
        <v/>
      </c>
      <c r="I255" s="2" t="n">
        <v>6500</v>
      </c>
      <c r="J255" s="2" t="s">
        <v>588</v>
      </c>
      <c r="K255" s="2" t="s"/>
      <c r="L255" s="3" t="n">
        <v>42979</v>
      </c>
      <c r="M255" s="2" t="s">
        <v>20</v>
      </c>
      <c r="N255" s="2" t="s"/>
      <c r="O255" s="2" t="s"/>
    </row>
    <row r="256" spans="1:15">
      <c r="A256" s="2" t="s">
        <v>536</v>
      </c>
      <c r="B256" s="2" t="s">
        <v>589</v>
      </c>
      <c r="C256" s="2" t="s">
        <v>17</v>
      </c>
      <c r="D256" s="2" t="s"/>
      <c r="E256" s="2" t="n">
        <v>8000</v>
      </c>
      <c r="F256" s="2" t="n">
        <v>8000</v>
      </c>
      <c r="G256" s="2" t="n">
        <v>8000</v>
      </c>
      <c r="H256" s="2">
        <f>IF(F256-G256&lt;0,0,F256-G256)</f>
        <v/>
      </c>
      <c r="I256" s="2" t="n">
        <v>8000</v>
      </c>
      <c r="J256" s="2" t="s">
        <v>590</v>
      </c>
      <c r="K256" s="2" t="s"/>
      <c r="L256" s="3" t="n">
        <v>42979</v>
      </c>
      <c r="M256" s="2" t="s">
        <v>20</v>
      </c>
      <c r="N256" s="2" t="s"/>
      <c r="O256" s="2" t="s"/>
    </row>
    <row r="257" spans="1:15">
      <c r="A257" s="2" t="s">
        <v>536</v>
      </c>
      <c r="B257" s="2" t="s">
        <v>591</v>
      </c>
      <c r="C257" s="2" t="s">
        <v>17</v>
      </c>
      <c r="D257" s="2" t="s"/>
      <c r="E257" s="2" t="n">
        <v>9500</v>
      </c>
      <c r="F257" s="2" t="n">
        <v>9500</v>
      </c>
      <c r="G257" s="2" t="n">
        <v>9500</v>
      </c>
      <c r="H257" s="2">
        <f>IF(F257-G257&lt;0,0,F257-G257)</f>
        <v/>
      </c>
      <c r="I257" s="2" t="n">
        <v>9500</v>
      </c>
      <c r="J257" s="2" t="s">
        <v>592</v>
      </c>
      <c r="K257" s="2" t="s"/>
      <c r="L257" s="3" t="n">
        <v>42795</v>
      </c>
      <c r="M257" s="2" t="s">
        <v>20</v>
      </c>
      <c r="N257" s="2" t="s"/>
      <c r="O257" s="2" t="s"/>
    </row>
    <row r="258" spans="1:15">
      <c r="A258" s="2" t="s">
        <v>536</v>
      </c>
      <c r="B258" s="2" t="s">
        <v>593</v>
      </c>
      <c r="C258" s="2" t="s">
        <v>17</v>
      </c>
      <c r="D258" s="2" t="s"/>
      <c r="E258" s="2" t="n">
        <v>8075</v>
      </c>
      <c r="F258" s="2" t="n">
        <v>8075</v>
      </c>
      <c r="G258" s="2" t="n">
        <v>8075</v>
      </c>
      <c r="H258" s="2">
        <f>IF(F258-G258&lt;0,0,F258-G258)</f>
        <v/>
      </c>
      <c r="I258" s="2" t="n">
        <v>8075</v>
      </c>
      <c r="J258" s="2" t="s">
        <v>594</v>
      </c>
      <c r="K258" s="2" t="s"/>
      <c r="L258" s="3" t="n">
        <v>42602</v>
      </c>
      <c r="M258" s="2" t="s">
        <v>20</v>
      </c>
      <c r="N258" s="2" t="s"/>
      <c r="O258" s="2" t="s"/>
    </row>
    <row r="259" spans="1:15">
      <c r="A259" s="2" t="s">
        <v>536</v>
      </c>
      <c r="B259" s="2" t="s">
        <v>595</v>
      </c>
      <c r="C259" s="2" t="s">
        <v>17</v>
      </c>
      <c r="D259" s="2" t="s"/>
      <c r="E259" s="2" t="n">
        <v>5000</v>
      </c>
      <c r="F259" s="2" t="n">
        <v>5000</v>
      </c>
      <c r="G259" s="2" t="n">
        <v>5000</v>
      </c>
      <c r="H259" s="2">
        <f>IF(F259-G259&lt;0,0,F259-G259)</f>
        <v/>
      </c>
      <c r="I259" s="2" t="n">
        <v>5000</v>
      </c>
      <c r="J259" s="2" t="s">
        <v>596</v>
      </c>
      <c r="K259" s="2" t="s"/>
      <c r="L259" s="3" t="n">
        <v>42602</v>
      </c>
      <c r="M259" s="2" t="s">
        <v>20</v>
      </c>
      <c r="N259" s="2" t="s"/>
      <c r="O259" s="2" t="s"/>
    </row>
    <row r="260" spans="1:15">
      <c r="A260" s="2" t="s">
        <v>536</v>
      </c>
      <c r="B260" s="2" t="s">
        <v>597</v>
      </c>
      <c r="C260" s="2" t="s">
        <v>17</v>
      </c>
      <c r="D260" s="2" t="s"/>
      <c r="E260" s="2" t="n">
        <v>5000</v>
      </c>
      <c r="F260" s="2" t="n">
        <v>5000</v>
      </c>
      <c r="G260" s="2" t="n">
        <v>5000</v>
      </c>
      <c r="H260" s="2">
        <f>IF(F260-G260&lt;0,0,F260-G260)</f>
        <v/>
      </c>
      <c r="I260" s="2" t="n">
        <v>5000</v>
      </c>
      <c r="J260" s="2" t="s">
        <v>598</v>
      </c>
      <c r="K260" s="2" t="s"/>
      <c r="L260" s="3" t="n">
        <v>42602</v>
      </c>
      <c r="M260" s="2" t="s">
        <v>20</v>
      </c>
      <c r="N260" s="2" t="s"/>
      <c r="O260" s="2" t="s"/>
    </row>
    <row r="261" spans="1:15">
      <c r="A261" s="2" t="s">
        <v>536</v>
      </c>
      <c r="B261" s="2" t="s">
        <v>599</v>
      </c>
      <c r="C261" s="2" t="s">
        <v>17</v>
      </c>
      <c r="D261" s="2" t="s"/>
      <c r="E261" s="2" t="n">
        <v>7182</v>
      </c>
      <c r="F261" s="2" t="n">
        <v>7182</v>
      </c>
      <c r="G261" s="2" t="n">
        <v>7183</v>
      </c>
      <c r="H261" s="2">
        <f>IF(F261-G261&lt;0,0,F261-G261)</f>
        <v/>
      </c>
      <c r="I261" s="2" t="n">
        <v>7183</v>
      </c>
      <c r="J261" s="2" t="s">
        <v>600</v>
      </c>
      <c r="K261" s="2" t="s"/>
      <c r="L261" s="3" t="n">
        <v>42614</v>
      </c>
      <c r="M261" s="2" t="s">
        <v>20</v>
      </c>
      <c r="N261" s="2" t="s"/>
      <c r="O261" s="2" t="s"/>
    </row>
    <row r="262" spans="1:15">
      <c r="A262" s="2" t="s">
        <v>536</v>
      </c>
      <c r="B262" s="2" t="s">
        <v>601</v>
      </c>
      <c r="C262" s="2" t="s">
        <v>17</v>
      </c>
      <c r="D262" s="2" t="s"/>
      <c r="E262" s="2" t="n">
        <v>8500</v>
      </c>
      <c r="F262" s="2" t="n">
        <v>0</v>
      </c>
      <c r="G262" s="2" t="s"/>
      <c r="H262" s="2">
        <f>IF(F262-G262&lt;0,0,F262-G262)</f>
        <v/>
      </c>
      <c r="I262" s="2" t="s"/>
      <c r="J262" s="2" t="s">
        <v>602</v>
      </c>
      <c r="K262" s="2" t="s">
        <v>603</v>
      </c>
      <c r="L262" s="3" t="n">
        <v>42603</v>
      </c>
      <c r="M262" s="2" t="s">
        <v>20</v>
      </c>
      <c r="N262" s="2" t="s"/>
      <c r="O262" s="2" t="s"/>
    </row>
    <row r="263" spans="1:15">
      <c r="A263" s="2" t="s">
        <v>536</v>
      </c>
      <c r="B263" s="2" t="s">
        <v>604</v>
      </c>
      <c r="C263" s="2" t="s">
        <v>17</v>
      </c>
      <c r="D263" s="2" t="s"/>
      <c r="E263" s="2" t="n">
        <v>6500</v>
      </c>
      <c r="F263" s="2" t="n">
        <v>0</v>
      </c>
      <c r="G263" s="2" t="s"/>
      <c r="H263" s="2">
        <f>IF(F263-G263&lt;0,0,F263-G263)</f>
        <v/>
      </c>
      <c r="I263" s="2" t="s"/>
      <c r="J263" s="2" t="s">
        <v>605</v>
      </c>
      <c r="K263" s="2" t="s"/>
      <c r="L263" s="3" t="n">
        <v>42639</v>
      </c>
      <c r="M263" s="2" t="s">
        <v>26</v>
      </c>
      <c r="N263" s="2" t="s"/>
      <c r="O263" s="2" t="s"/>
    </row>
    <row r="264" spans="1:15">
      <c r="A264" s="2" t="s">
        <v>536</v>
      </c>
      <c r="B264" s="2" t="s">
        <v>606</v>
      </c>
      <c r="C264" s="2" t="s">
        <v>17</v>
      </c>
      <c r="D264" s="2" t="s"/>
      <c r="E264" s="2" t="n">
        <v>8075</v>
      </c>
      <c r="F264" s="2" t="n">
        <v>8075</v>
      </c>
      <c r="G264" s="2" t="n">
        <v>8075</v>
      </c>
      <c r="H264" s="2">
        <f>IF(F264-G264&lt;0,0,F264-G264)</f>
        <v/>
      </c>
      <c r="I264" s="2" t="n">
        <v>8075</v>
      </c>
      <c r="J264" s="2" t="s">
        <v>607</v>
      </c>
      <c r="K264" s="2" t="s"/>
      <c r="L264" s="3" t="n">
        <v>42614</v>
      </c>
      <c r="M264" s="2" t="s">
        <v>20</v>
      </c>
      <c r="N264" s="2" t="s"/>
      <c r="O264" s="2" t="s"/>
    </row>
    <row r="265" spans="1:15">
      <c r="A265" s="2" t="s">
        <v>536</v>
      </c>
      <c r="B265" s="2" t="s">
        <v>608</v>
      </c>
      <c r="C265" s="2" t="s">
        <v>17</v>
      </c>
      <c r="D265" s="2" t="s"/>
      <c r="E265" s="2" t="n">
        <v>9500</v>
      </c>
      <c r="F265" s="2" t="n">
        <v>0</v>
      </c>
      <c r="G265" s="2" t="s"/>
      <c r="H265" s="2">
        <f>IF(F265-G265&lt;0,0,F265-G265)</f>
        <v/>
      </c>
      <c r="I265" s="2" t="s"/>
      <c r="J265" s="2" t="s">
        <v>609</v>
      </c>
      <c r="K265" s="2" t="s">
        <v>261</v>
      </c>
      <c r="L265" s="3" t="n">
        <v>42614</v>
      </c>
      <c r="M265" s="2" t="s">
        <v>40</v>
      </c>
      <c r="N265" s="2" t="s"/>
      <c r="O265" s="2" t="s"/>
    </row>
    <row r="266" spans="1:15">
      <c r="A266" s="2" t="s">
        <v>536</v>
      </c>
      <c r="B266" s="2" t="s">
        <v>610</v>
      </c>
      <c r="C266" s="2" t="s">
        <v>17</v>
      </c>
      <c r="D266" s="2" t="s"/>
      <c r="E266" s="2" t="n">
        <v>12500</v>
      </c>
      <c r="F266" s="2" t="n">
        <v>0</v>
      </c>
      <c r="G266" s="2" t="s"/>
      <c r="H266" s="2">
        <f>IF(F266-G266&lt;0,0,F266-G266)</f>
        <v/>
      </c>
      <c r="I266" s="2" t="s"/>
      <c r="J266" s="2" t="s">
        <v>611</v>
      </c>
      <c r="K266" s="2" t="s">
        <v>612</v>
      </c>
      <c r="L266" s="3" t="n">
        <v>42614</v>
      </c>
      <c r="M266" s="2" t="s">
        <v>20</v>
      </c>
      <c r="N266" s="2" t="s"/>
      <c r="O266" s="2" t="s"/>
    </row>
    <row r="267" spans="1:15">
      <c r="A267" s="2" t="s">
        <v>536</v>
      </c>
      <c r="B267" s="2" t="s">
        <v>613</v>
      </c>
      <c r="C267" s="2" t="s">
        <v>17</v>
      </c>
      <c r="D267" s="2" t="s"/>
      <c r="E267" s="2" t="n">
        <v>4000</v>
      </c>
      <c r="F267" s="2" t="n">
        <v>4000</v>
      </c>
      <c r="G267" s="2" t="s"/>
      <c r="H267" s="2">
        <f>IF(F267-G267&lt;0,0,F267-G267)</f>
        <v/>
      </c>
      <c r="I267" s="2" t="s"/>
      <c r="J267" s="2" t="s">
        <v>614</v>
      </c>
      <c r="K267" s="2" t="s"/>
      <c r="L267" s="3" t="n">
        <v>42604</v>
      </c>
      <c r="M267" s="2" t="s">
        <v>40</v>
      </c>
      <c r="N267" s="2" t="s"/>
      <c r="O267" s="2" t="s"/>
    </row>
    <row r="268" spans="1:15">
      <c r="A268" s="2" t="s">
        <v>536</v>
      </c>
      <c r="B268" s="2" t="s">
        <v>615</v>
      </c>
      <c r="C268" s="2" t="s">
        <v>17</v>
      </c>
      <c r="D268" s="2" t="s"/>
      <c r="E268" s="2" t="n">
        <v>10000</v>
      </c>
      <c r="F268" s="2" t="n">
        <v>0</v>
      </c>
      <c r="G268" s="2" t="s"/>
      <c r="H268" s="2">
        <f>IF(F268-G268&lt;0,0,F268-G268)</f>
        <v/>
      </c>
      <c r="I268" s="2" t="s"/>
      <c r="J268" s="2" t="s">
        <v>616</v>
      </c>
      <c r="K268" s="2" t="s">
        <v>617</v>
      </c>
      <c r="L268" s="3" t="n">
        <v>42603</v>
      </c>
      <c r="M268" s="2" t="s">
        <v>20</v>
      </c>
      <c r="N268" s="2" t="s"/>
      <c r="O268" s="2" t="s"/>
    </row>
    <row r="269" spans="1:15">
      <c r="A269" s="2" t="s">
        <v>536</v>
      </c>
      <c r="B269" s="2" t="s">
        <v>618</v>
      </c>
      <c r="C269" s="2" t="s">
        <v>17</v>
      </c>
      <c r="D269" s="2" t="s"/>
      <c r="E269" s="2" t="n">
        <v>8000</v>
      </c>
      <c r="F269" s="2" t="n">
        <v>0</v>
      </c>
      <c r="G269" s="2" t="s"/>
      <c r="H269" s="2">
        <f>IF(F269-G269&lt;0,0,F269-G269)</f>
        <v/>
      </c>
      <c r="I269" s="2" t="s"/>
      <c r="J269" s="2" t="s">
        <v>619</v>
      </c>
      <c r="K269" s="2" t="s">
        <v>620</v>
      </c>
      <c r="L269" s="3" t="n">
        <v>42603</v>
      </c>
      <c r="M269" s="2" t="s">
        <v>20</v>
      </c>
      <c r="N269" s="2" t="s"/>
      <c r="O269" s="2" t="s"/>
    </row>
    <row r="270" spans="1:15">
      <c r="A270" s="2" t="s">
        <v>536</v>
      </c>
      <c r="B270" s="2" t="s">
        <v>621</v>
      </c>
      <c r="C270" s="2" t="s">
        <v>17</v>
      </c>
      <c r="D270" s="2" t="s"/>
      <c r="E270" s="2" t="n">
        <v>6500</v>
      </c>
      <c r="F270" s="2" t="n">
        <v>0</v>
      </c>
      <c r="G270" s="2" t="s"/>
      <c r="H270" s="2">
        <f>IF(F270-G270&lt;0,0,F270-G270)</f>
        <v/>
      </c>
      <c r="I270" s="2" t="s"/>
      <c r="J270" s="2" t="s">
        <v>622</v>
      </c>
      <c r="K270" s="2" t="s">
        <v>623</v>
      </c>
      <c r="L270" s="3" t="n">
        <v>42735</v>
      </c>
      <c r="M270" s="2" t="s">
        <v>20</v>
      </c>
      <c r="N270" s="2" t="s"/>
      <c r="O270" s="2" t="s"/>
    </row>
    <row r="271" spans="1:15">
      <c r="A271" s="2" t="s">
        <v>536</v>
      </c>
      <c r="B271" s="2" t="s">
        <v>624</v>
      </c>
      <c r="C271" s="2" t="s">
        <v>17</v>
      </c>
      <c r="D271" s="2" t="s"/>
      <c r="E271" s="2" t="n">
        <v>8000</v>
      </c>
      <c r="F271" s="2" t="n">
        <v>0</v>
      </c>
      <c r="G271" s="2" t="s"/>
      <c r="H271" s="2">
        <f>IF(F271-G271&lt;0,0,F271-G271)</f>
        <v/>
      </c>
      <c r="I271" s="2" t="s"/>
      <c r="J271" s="2" t="s">
        <v>625</v>
      </c>
      <c r="K271" s="2" t="s">
        <v>626</v>
      </c>
      <c r="L271" s="3" t="n">
        <v>42604</v>
      </c>
      <c r="M271" s="2" t="s">
        <v>20</v>
      </c>
      <c r="N271" s="2" t="s"/>
      <c r="O271" s="2" t="s"/>
    </row>
    <row r="272" spans="1:15">
      <c r="A272" s="2" t="s">
        <v>536</v>
      </c>
      <c r="B272" s="2" t="s">
        <v>627</v>
      </c>
      <c r="C272" s="2" t="s">
        <v>17</v>
      </c>
      <c r="D272" s="2" t="s"/>
      <c r="E272" s="2" t="n">
        <v>8000</v>
      </c>
      <c r="F272" s="2" t="n">
        <v>8000</v>
      </c>
      <c r="G272" s="2" t="n">
        <v>8000</v>
      </c>
      <c r="H272" s="2">
        <f>IF(F272-G272&lt;0,0,F272-G272)</f>
        <v/>
      </c>
      <c r="I272" s="2" t="n">
        <v>8000</v>
      </c>
      <c r="J272" s="2" t="s">
        <v>628</v>
      </c>
      <c r="K272" s="2" t="s"/>
      <c r="L272" s="3" t="n">
        <v>42856</v>
      </c>
      <c r="M272" s="2" t="s">
        <v>20</v>
      </c>
      <c r="N272" s="2" t="s"/>
      <c r="O272" s="2" t="s"/>
    </row>
    <row r="273" spans="1:15">
      <c r="A273" s="2" t="s">
        <v>536</v>
      </c>
      <c r="B273" s="2" t="s">
        <v>629</v>
      </c>
      <c r="C273" s="2" t="s">
        <v>17</v>
      </c>
      <c r="D273" s="2" t="s"/>
      <c r="E273" s="2" t="n">
        <v>8076</v>
      </c>
      <c r="F273" s="2" t="n">
        <v>0</v>
      </c>
      <c r="G273" s="2" t="s"/>
      <c r="H273" s="2">
        <f>IF(F273-G273&lt;0,0,F273-G273)</f>
        <v/>
      </c>
      <c r="I273" s="2" t="s"/>
      <c r="J273" s="2" t="s">
        <v>630</v>
      </c>
      <c r="K273" s="2" t="s">
        <v>631</v>
      </c>
      <c r="L273" s="3" t="n">
        <v>42605</v>
      </c>
      <c r="M273" s="2" t="s">
        <v>20</v>
      </c>
      <c r="N273" s="2" t="s"/>
      <c r="O273" s="2" t="s"/>
    </row>
    <row r="274" spans="1:15">
      <c r="A274" s="2" t="s">
        <v>536</v>
      </c>
      <c r="B274" s="2" t="s">
        <v>632</v>
      </c>
      <c r="C274" s="2" t="s">
        <v>17</v>
      </c>
      <c r="D274" s="2" t="s"/>
      <c r="E274" s="2" t="n">
        <v>15500</v>
      </c>
      <c r="F274" s="2" t="n">
        <v>12500</v>
      </c>
      <c r="G274" s="2" t="s"/>
      <c r="H274" s="2">
        <f>IF(F274-G274&lt;0,0,F274-G274)</f>
        <v/>
      </c>
      <c r="I274" s="2" t="s"/>
      <c r="J274" s="2" t="s">
        <v>633</v>
      </c>
      <c r="K274" s="2" t="s">
        <v>634</v>
      </c>
      <c r="L274" s="3" t="n">
        <v>42604</v>
      </c>
      <c r="M274" s="2" t="s">
        <v>20</v>
      </c>
      <c r="N274" s="2" t="s"/>
      <c r="O274" s="2" t="s"/>
    </row>
    <row r="275" spans="1:15">
      <c r="A275" s="2" t="s">
        <v>536</v>
      </c>
      <c r="B275" s="2" t="s">
        <v>635</v>
      </c>
      <c r="C275" s="2" t="s">
        <v>17</v>
      </c>
      <c r="D275" s="2" t="s"/>
      <c r="E275" s="2" t="n">
        <v>7500</v>
      </c>
      <c r="F275" s="2" t="n">
        <v>44103</v>
      </c>
      <c r="G275" s="2" t="s"/>
      <c r="H275" s="2">
        <f>IF(F275-G275&lt;0,0,F275-G275)</f>
        <v/>
      </c>
      <c r="I275" s="2" t="s"/>
      <c r="J275" s="2" t="s">
        <v>636</v>
      </c>
      <c r="K275" s="2" t="s">
        <v>421</v>
      </c>
      <c r="L275" s="3" t="n">
        <v>42603</v>
      </c>
      <c r="M275" s="2" t="s">
        <v>20</v>
      </c>
      <c r="N275" s="2" t="s"/>
      <c r="O275" s="2" t="s"/>
    </row>
    <row r="276" spans="1:15">
      <c r="A276" s="2" t="s">
        <v>536</v>
      </c>
      <c r="B276" s="2" t="s">
        <v>637</v>
      </c>
      <c r="C276" s="2" t="s">
        <v>17</v>
      </c>
      <c r="D276" s="2" t="s"/>
      <c r="E276" s="2" t="n">
        <v>6500</v>
      </c>
      <c r="F276" s="2" t="n">
        <v>0</v>
      </c>
      <c r="G276" s="2" t="s"/>
      <c r="H276" s="2">
        <f>IF(F276-G276&lt;0,0,F276-G276)</f>
        <v/>
      </c>
      <c r="I276" s="2" t="s"/>
      <c r="J276" s="2" t="s">
        <v>638</v>
      </c>
      <c r="K276" s="2" t="s"/>
      <c r="L276" s="3" t="n">
        <v>42604</v>
      </c>
      <c r="M276" s="2" t="s">
        <v>20</v>
      </c>
      <c r="N276" s="2" t="s"/>
      <c r="O276" s="2" t="s"/>
    </row>
    <row r="277" spans="1:15">
      <c r="A277" s="2" t="s">
        <v>536</v>
      </c>
      <c r="B277" s="2" t="s">
        <v>639</v>
      </c>
      <c r="C277" s="2" t="s">
        <v>17</v>
      </c>
      <c r="D277" s="2" t="s"/>
      <c r="E277" s="2" t="n">
        <v>8500</v>
      </c>
      <c r="F277" s="2" t="n">
        <v>8500</v>
      </c>
      <c r="G277" s="2" t="s"/>
      <c r="H277" s="2">
        <f>IF(F277-G277&lt;0,0,F277-G277)</f>
        <v/>
      </c>
      <c r="I277" s="2" t="s"/>
      <c r="J277" s="2" t="s">
        <v>640</v>
      </c>
      <c r="K277" s="2" t="s"/>
      <c r="L277" s="3" t="n">
        <v>42613</v>
      </c>
      <c r="M277" s="2" t="s">
        <v>60</v>
      </c>
      <c r="N277" s="2" t="s"/>
      <c r="O277" s="2" t="s"/>
    </row>
    <row r="278" spans="1:15">
      <c r="A278" s="2" t="s">
        <v>536</v>
      </c>
      <c r="B278" s="2" t="s">
        <v>641</v>
      </c>
      <c r="C278" s="2" t="s">
        <v>17</v>
      </c>
      <c r="D278" s="2" t="s"/>
      <c r="E278" s="2" t="n">
        <v>12500</v>
      </c>
      <c r="F278" s="2" t="n">
        <v>12500</v>
      </c>
      <c r="G278" s="2" t="n">
        <v>12500</v>
      </c>
      <c r="H278" s="2">
        <f>IF(F278-G278&lt;0,0,F278-G278)</f>
        <v/>
      </c>
      <c r="I278" s="2" t="n">
        <v>12500</v>
      </c>
      <c r="J278" s="2" t="s">
        <v>642</v>
      </c>
      <c r="K278" s="2" t="s"/>
      <c r="L278" s="3" t="n">
        <v>42603</v>
      </c>
      <c r="M278" s="2" t="s">
        <v>20</v>
      </c>
      <c r="N278" s="2" t="s"/>
      <c r="O278" s="2" t="s"/>
    </row>
    <row r="279" spans="1:15">
      <c r="A279" s="2" t="s">
        <v>536</v>
      </c>
      <c r="B279" s="2" t="s">
        <v>643</v>
      </c>
      <c r="C279" s="2" t="s">
        <v>17</v>
      </c>
      <c r="D279" s="2" t="s"/>
      <c r="E279" s="2" t="n">
        <v>10000</v>
      </c>
      <c r="F279" s="2" t="s"/>
      <c r="G279" s="2" t="s"/>
      <c r="H279" s="2">
        <f>IF(F279-G279&lt;0,0,F279-G279)</f>
        <v/>
      </c>
      <c r="I279" s="2" t="s"/>
      <c r="J279" s="2" t="s"/>
      <c r="K279" s="2" t="s"/>
      <c r="L279" s="3" t="s"/>
      <c r="M279" s="2" t="s">
        <v>20</v>
      </c>
      <c r="N279" s="2" t="s"/>
      <c r="O279" s="2" t="s"/>
    </row>
    <row r="280" spans="1:15">
      <c r="A280" s="4" t="s">
        <v>536</v>
      </c>
      <c r="B280" s="4" t="s">
        <v>644</v>
      </c>
      <c r="C280" s="4" t="s"/>
      <c r="D280" s="4" t="s"/>
      <c r="E280" s="4">
        <f>SUM(E233:E279)</f>
        <v/>
      </c>
      <c r="F280" s="4">
        <f>SUM(F233:F279)</f>
        <v/>
      </c>
      <c r="G280" s="4">
        <f>SUM(G233:G279)</f>
        <v/>
      </c>
      <c r="H280" s="4">
        <f>SUM(H233:H279)</f>
        <v/>
      </c>
      <c r="I280" s="4">
        <f>SUM(I233:I279)</f>
        <v/>
      </c>
      <c r="J280" s="4" t="s"/>
      <c r="K280" s="4" t="s"/>
      <c r="L280" s="4" t="s"/>
      <c r="M280" s="4" t="s"/>
      <c r="N280" s="4" t="s"/>
      <c r="O280" s="4" t="s"/>
    </row>
    <row r="281" spans="1:15">
      <c r="A281" s="2" t="s">
        <v>645</v>
      </c>
      <c r="B281" s="2" t="s">
        <v>646</v>
      </c>
      <c r="C281" s="2" t="s">
        <v>255</v>
      </c>
      <c r="D281" s="2" t="s"/>
      <c r="E281" s="2" t="n">
        <v>10000</v>
      </c>
      <c r="F281" s="2" t="s"/>
      <c r="G281" s="2" t="s"/>
      <c r="H281" s="2">
        <f>IF(F281-G281&lt;0,0,F281-G281)</f>
        <v/>
      </c>
      <c r="I281" s="2" t="s"/>
      <c r="J281" s="2" t="s">
        <v>647</v>
      </c>
      <c r="K281" s="2" t="s"/>
      <c r="L281" s="3" t="n">
        <v>42605</v>
      </c>
      <c r="M281" s="2" t="s">
        <v>20</v>
      </c>
      <c r="N281" s="2" t="s"/>
      <c r="O281" s="2" t="s"/>
    </row>
    <row r="282" spans="1:15">
      <c r="A282" s="2" t="s">
        <v>645</v>
      </c>
      <c r="B282" s="2" t="s">
        <v>648</v>
      </c>
      <c r="C282" s="2" t="s">
        <v>17</v>
      </c>
      <c r="D282" s="2" t="s"/>
      <c r="E282" s="2" t="n">
        <v>4000</v>
      </c>
      <c r="F282" s="2" t="s"/>
      <c r="G282" s="2" t="s"/>
      <c r="H282" s="2">
        <f>IF(F282-G282&lt;0,0,F282-G282)</f>
        <v/>
      </c>
      <c r="I282" s="2" t="s"/>
      <c r="J282" s="2" t="s">
        <v>649</v>
      </c>
      <c r="K282" s="2" t="s"/>
      <c r="L282" s="3" t="n">
        <v>42606</v>
      </c>
      <c r="M282" s="2" t="s">
        <v>20</v>
      </c>
      <c r="N282" s="2" t="s"/>
      <c r="O282" s="2" t="s"/>
    </row>
    <row r="283" spans="1:15">
      <c r="A283" s="2" t="s">
        <v>645</v>
      </c>
      <c r="B283" s="2" t="s">
        <v>650</v>
      </c>
      <c r="C283" s="2" t="s">
        <v>17</v>
      </c>
      <c r="D283" s="2" t="s"/>
      <c r="E283" s="2" t="n">
        <v>5500</v>
      </c>
      <c r="F283" s="2" t="s"/>
      <c r="G283" s="2" t="s"/>
      <c r="H283" s="2">
        <f>IF(F283-G283&lt;0,0,F283-G283)</f>
        <v/>
      </c>
      <c r="I283" s="2" t="s"/>
      <c r="J283" s="2" t="s"/>
      <c r="K283" s="2" t="s"/>
      <c r="L283" s="3" t="n">
        <v>42600</v>
      </c>
      <c r="M283" s="2" t="s">
        <v>20</v>
      </c>
      <c r="N283" s="2" t="s"/>
      <c r="O283" s="2" t="s"/>
    </row>
    <row r="284" spans="1:15">
      <c r="A284" s="2" t="s">
        <v>645</v>
      </c>
      <c r="B284" s="2" t="s">
        <v>651</v>
      </c>
      <c r="C284" s="2" t="s">
        <v>17</v>
      </c>
      <c r="D284" s="2" t="s"/>
      <c r="E284" s="2" t="n">
        <v>4000</v>
      </c>
      <c r="F284" s="2" t="n">
        <v>4000</v>
      </c>
      <c r="G284" s="2" t="n">
        <v>4000</v>
      </c>
      <c r="H284" s="2">
        <f>IF(F284-G284&lt;0,0,F284-G284)</f>
        <v/>
      </c>
      <c r="I284" s="2" t="n">
        <v>4000</v>
      </c>
      <c r="J284" s="2" t="s">
        <v>652</v>
      </c>
      <c r="K284" s="2" t="s"/>
      <c r="L284" s="3" t="n">
        <v>42856</v>
      </c>
      <c r="M284" s="2" t="s">
        <v>20</v>
      </c>
      <c r="N284" s="2" t="s"/>
      <c r="O284" s="2" t="s"/>
    </row>
    <row r="285" spans="1:15">
      <c r="A285" s="2" t="s">
        <v>645</v>
      </c>
      <c r="B285" s="2" t="s">
        <v>653</v>
      </c>
      <c r="C285" s="2" t="s">
        <v>17</v>
      </c>
      <c r="D285" s="2" t="s"/>
      <c r="E285" s="2" t="n">
        <v>8500</v>
      </c>
      <c r="F285" s="2" t="n">
        <v>17000</v>
      </c>
      <c r="G285" s="2" t="s"/>
      <c r="H285" s="2">
        <f>IF(F285-G285&lt;0,0,F285-G285)</f>
        <v/>
      </c>
      <c r="I285" s="2" t="s"/>
      <c r="J285" s="2" t="s">
        <v>654</v>
      </c>
      <c r="K285" s="2" t="s">
        <v>655</v>
      </c>
      <c r="L285" s="3" t="n">
        <v>42604</v>
      </c>
      <c r="M285" s="2" t="s">
        <v>20</v>
      </c>
      <c r="N285" s="2" t="s"/>
      <c r="O285" s="2" t="s"/>
    </row>
    <row r="286" spans="1:15">
      <c r="A286" s="2" t="s">
        <v>645</v>
      </c>
      <c r="B286" s="2" t="s">
        <v>656</v>
      </c>
      <c r="C286" s="2" t="s">
        <v>255</v>
      </c>
      <c r="D286" s="2" t="s"/>
      <c r="E286" s="2" t="n">
        <v>7000</v>
      </c>
      <c r="F286" s="2" t="n">
        <v>7000</v>
      </c>
      <c r="G286" s="2" t="n">
        <v>7000</v>
      </c>
      <c r="H286" s="2">
        <f>IF(F286-G286&lt;0,0,F286-G286)</f>
        <v/>
      </c>
      <c r="I286" s="2" t="n">
        <v>0</v>
      </c>
      <c r="J286" s="2" t="s">
        <v>657</v>
      </c>
      <c r="K286" s="2" t="s"/>
      <c r="L286" s="3" t="n">
        <v>42628</v>
      </c>
      <c r="M286" s="2" t="s">
        <v>20</v>
      </c>
      <c r="N286" s="2" t="s"/>
      <c r="O286" s="2" t="s"/>
    </row>
    <row r="287" spans="1:15">
      <c r="A287" s="2" t="s">
        <v>645</v>
      </c>
      <c r="B287" s="2" t="s">
        <v>658</v>
      </c>
      <c r="C287" s="2" t="s">
        <v>17</v>
      </c>
      <c r="D287" s="2" t="s"/>
      <c r="E287" s="2" t="n">
        <v>10000</v>
      </c>
      <c r="F287" s="2" t="n">
        <v>10000</v>
      </c>
      <c r="G287" s="2" t="s"/>
      <c r="H287" s="2">
        <f>IF(F287-G287&lt;0,0,F287-G287)</f>
        <v/>
      </c>
      <c r="I287" s="2" t="s"/>
      <c r="J287" s="2" t="s">
        <v>659</v>
      </c>
      <c r="K287" s="2" t="s"/>
      <c r="L287" s="3" t="n">
        <v>42600</v>
      </c>
      <c r="M287" s="2" t="s">
        <v>20</v>
      </c>
      <c r="N287" s="2" t="s"/>
      <c r="O287" s="2" t="s"/>
    </row>
    <row r="288" spans="1:15">
      <c r="A288" s="2" t="s">
        <v>645</v>
      </c>
      <c r="B288" s="2" t="s">
        <v>660</v>
      </c>
      <c r="C288" s="2" t="s">
        <v>17</v>
      </c>
      <c r="D288" s="2" t="s"/>
      <c r="E288" s="2" t="n">
        <v>5086</v>
      </c>
      <c r="F288" s="2" t="n">
        <v>0</v>
      </c>
      <c r="G288" s="2" t="s"/>
      <c r="H288" s="2">
        <f>IF(F288-G288&lt;0,0,F288-G288)</f>
        <v/>
      </c>
      <c r="I288" s="2" t="s"/>
      <c r="J288" s="2" t="s">
        <v>661</v>
      </c>
      <c r="K288" s="2" t="s">
        <v>662</v>
      </c>
      <c r="L288" s="3" t="n">
        <v>42603</v>
      </c>
      <c r="M288" s="2" t="s">
        <v>20</v>
      </c>
      <c r="N288" s="2" t="s"/>
      <c r="O288" s="2" t="s"/>
    </row>
    <row r="289" spans="1:15">
      <c r="A289" s="2" t="s">
        <v>645</v>
      </c>
      <c r="B289" s="2" t="s">
        <v>663</v>
      </c>
      <c r="C289" s="2" t="s">
        <v>42</v>
      </c>
      <c r="D289" s="2" t="s"/>
      <c r="E289" s="2" t="n">
        <v>0</v>
      </c>
      <c r="F289" s="2" t="n">
        <v>0</v>
      </c>
      <c r="G289" s="2" t="s"/>
      <c r="H289" s="2">
        <f>IF(F289-G289&lt;0,0,F289-G289)</f>
        <v/>
      </c>
      <c r="I289" s="2" t="s"/>
      <c r="J289" s="2" t="s">
        <v>664</v>
      </c>
      <c r="K289" s="2" t="s"/>
      <c r="L289" s="3" t="n">
        <v>42603</v>
      </c>
      <c r="M289" s="2" t="s">
        <v>20</v>
      </c>
      <c r="N289" s="2" t="s"/>
      <c r="O289" s="2" t="s"/>
    </row>
    <row r="290" spans="1:15">
      <c r="A290" s="2" t="s">
        <v>645</v>
      </c>
      <c r="B290" s="2" t="s">
        <v>665</v>
      </c>
      <c r="C290" s="2" t="s">
        <v>17</v>
      </c>
      <c r="D290" s="2" t="s"/>
      <c r="E290" s="2" t="n">
        <v>6650</v>
      </c>
      <c r="F290" s="2" t="s"/>
      <c r="G290" s="2" t="s"/>
      <c r="H290" s="2">
        <f>IF(F290-G290&lt;0,0,F290-G290)</f>
        <v/>
      </c>
      <c r="I290" s="2" t="s"/>
      <c r="J290" s="2" t="s">
        <v>666</v>
      </c>
      <c r="K290" s="2" t="s"/>
      <c r="L290" s="3" t="n">
        <v>42603</v>
      </c>
      <c r="M290" s="2" t="s">
        <v>20</v>
      </c>
      <c r="N290" s="2" t="s"/>
      <c r="O290" s="2" t="s"/>
    </row>
    <row r="291" spans="1:15">
      <c r="A291" s="2" t="s">
        <v>645</v>
      </c>
      <c r="B291" s="2" t="s">
        <v>667</v>
      </c>
      <c r="C291" s="2" t="s">
        <v>17</v>
      </c>
      <c r="D291" s="2" t="s"/>
      <c r="E291" s="2" t="n">
        <v>5040</v>
      </c>
      <c r="F291" s="2" t="n">
        <v>5040</v>
      </c>
      <c r="G291" s="2" t="n">
        <v>5040</v>
      </c>
      <c r="H291" s="2">
        <f>IF(F291-G291&lt;0,0,F291-G291)</f>
        <v/>
      </c>
      <c r="I291" s="2" t="n">
        <v>5040</v>
      </c>
      <c r="J291" s="2" t="s">
        <v>668</v>
      </c>
      <c r="K291" s="2" t="s"/>
      <c r="L291" s="3" t="n">
        <v>42979</v>
      </c>
      <c r="M291" s="2" t="s">
        <v>20</v>
      </c>
      <c r="N291" s="2" t="s"/>
      <c r="O291" s="2" t="s"/>
    </row>
    <row r="292" spans="1:15">
      <c r="A292" s="2" t="s">
        <v>645</v>
      </c>
      <c r="B292" s="2" t="s">
        <v>669</v>
      </c>
      <c r="C292" s="2" t="s">
        <v>17</v>
      </c>
      <c r="D292" s="2" t="s"/>
      <c r="E292" s="2" t="n">
        <v>8500</v>
      </c>
      <c r="F292" s="2" t="n">
        <v>8500</v>
      </c>
      <c r="G292" s="2" t="n">
        <v>8500</v>
      </c>
      <c r="H292" s="2">
        <f>IF(F292-G292&lt;0,0,F292-G292)</f>
        <v/>
      </c>
      <c r="I292" s="2" t="n">
        <v>8500</v>
      </c>
      <c r="J292" s="2" t="s">
        <v>670</v>
      </c>
      <c r="K292" s="2" t="s"/>
      <c r="L292" s="3" t="n">
        <v>42623</v>
      </c>
      <c r="M292" s="2" t="s">
        <v>23</v>
      </c>
      <c r="N292" s="2" t="s"/>
      <c r="O292" s="2" t="s"/>
    </row>
    <row r="293" spans="1:15">
      <c r="A293" s="4" t="s">
        <v>645</v>
      </c>
      <c r="B293" s="4" t="s">
        <v>671</v>
      </c>
      <c r="C293" s="4" t="s"/>
      <c r="D293" s="4" t="s"/>
      <c r="E293" s="4">
        <f>SUM(E281:E292)</f>
        <v/>
      </c>
      <c r="F293" s="4">
        <f>SUM(F281:F292)</f>
        <v/>
      </c>
      <c r="G293" s="4">
        <f>SUM(G281:G292)</f>
        <v/>
      </c>
      <c r="H293" s="4">
        <f>SUM(H281:H292)</f>
        <v/>
      </c>
      <c r="I293" s="4">
        <f>SUM(I281:I292)</f>
        <v/>
      </c>
      <c r="J293" s="4" t="s"/>
      <c r="K293" s="4" t="s"/>
      <c r="L293" s="4" t="s"/>
      <c r="M293" s="4" t="s"/>
      <c r="N293" s="4" t="s"/>
      <c r="O293" s="4" t="s"/>
    </row>
    <row r="294" spans="1:15">
      <c r="A294" s="2" t="s">
        <v>672</v>
      </c>
      <c r="B294" s="2" t="s">
        <v>673</v>
      </c>
      <c r="C294" s="2" t="s">
        <v>17</v>
      </c>
      <c r="D294" s="2" t="s"/>
      <c r="E294" s="2" t="n">
        <v>10000</v>
      </c>
      <c r="F294" s="2" t="n">
        <v>10000</v>
      </c>
      <c r="G294" s="2" t="n">
        <v>10000</v>
      </c>
      <c r="H294" s="2">
        <f>IF(F294-G294&lt;0,0,F294-G294)</f>
        <v/>
      </c>
      <c r="I294" s="2" t="n">
        <v>10000</v>
      </c>
      <c r="J294" s="2" t="s">
        <v>674</v>
      </c>
      <c r="K294" s="2" t="s"/>
      <c r="L294" s="3" t="n">
        <v>42602</v>
      </c>
      <c r="M294" s="2" t="s">
        <v>20</v>
      </c>
      <c r="N294" s="2" t="s"/>
      <c r="O294" s="2" t="s"/>
    </row>
    <row r="295" spans="1:15">
      <c r="A295" s="2" t="s">
        <v>672</v>
      </c>
      <c r="B295" s="2" t="s">
        <v>675</v>
      </c>
      <c r="C295" s="2" t="s">
        <v>42</v>
      </c>
      <c r="D295" s="2" t="s"/>
      <c r="E295" s="2" t="n">
        <v>0</v>
      </c>
      <c r="F295" s="2" t="n">
        <v>0</v>
      </c>
      <c r="G295" s="2" t="s"/>
      <c r="H295" s="2">
        <f>IF(F295-G295&lt;0,0,F295-G295)</f>
        <v/>
      </c>
      <c r="I295" s="2" t="s"/>
      <c r="J295" s="2" t="s">
        <v>676</v>
      </c>
      <c r="K295" s="2" t="s"/>
      <c r="L295" s="3" t="n">
        <v>42613</v>
      </c>
      <c r="M295" s="2" t="s"/>
      <c r="N295" s="2" t="s"/>
      <c r="O295" s="2" t="s"/>
    </row>
    <row r="296" spans="1:15">
      <c r="A296" s="2" t="s">
        <v>672</v>
      </c>
      <c r="B296" s="2" t="s">
        <v>677</v>
      </c>
      <c r="C296" s="2" t="s">
        <v>17</v>
      </c>
      <c r="D296" s="2" t="s"/>
      <c r="E296" s="2" t="n">
        <v>8000</v>
      </c>
      <c r="F296" s="2" t="n">
        <v>0</v>
      </c>
      <c r="G296" s="2" t="s"/>
      <c r="H296" s="2">
        <f>IF(F296-G296&lt;0,0,F296-G296)</f>
        <v/>
      </c>
      <c r="I296" s="2" t="s"/>
      <c r="J296" s="2" t="s">
        <v>678</v>
      </c>
      <c r="K296" s="2" t="s">
        <v>679</v>
      </c>
      <c r="L296" s="3" t="n">
        <v>42604</v>
      </c>
      <c r="M296" s="2" t="s">
        <v>20</v>
      </c>
      <c r="N296" s="2" t="s"/>
      <c r="O296" s="2" t="s"/>
    </row>
    <row r="297" spans="1:15">
      <c r="A297" s="2" t="s">
        <v>672</v>
      </c>
      <c r="B297" s="2" t="s">
        <v>680</v>
      </c>
      <c r="C297" s="2" t="s">
        <v>17</v>
      </c>
      <c r="D297" s="2" t="s"/>
      <c r="E297" s="2" t="n">
        <v>6000</v>
      </c>
      <c r="F297" s="2" t="n">
        <v>0</v>
      </c>
      <c r="G297" s="2" t="s"/>
      <c r="H297" s="2">
        <f>IF(F297-G297&lt;0,0,F297-G297)</f>
        <v/>
      </c>
      <c r="I297" s="2" t="s"/>
      <c r="J297" s="2" t="s">
        <v>681</v>
      </c>
      <c r="K297" s="2" t="s">
        <v>682</v>
      </c>
      <c r="L297" s="3" t="n">
        <v>42605</v>
      </c>
      <c r="M297" s="2" t="s">
        <v>20</v>
      </c>
      <c r="N297" s="2" t="s"/>
      <c r="O297" s="2" t="s"/>
    </row>
    <row r="298" spans="1:15">
      <c r="A298" s="2" t="s">
        <v>672</v>
      </c>
      <c r="B298" s="2" t="s">
        <v>683</v>
      </c>
      <c r="C298" s="2" t="s">
        <v>17</v>
      </c>
      <c r="D298" s="2" t="s"/>
      <c r="E298" s="2" t="n">
        <v>7000</v>
      </c>
      <c r="F298" s="2" t="n">
        <v>7000</v>
      </c>
      <c r="G298" s="2" t="n">
        <v>7000</v>
      </c>
      <c r="H298" s="2">
        <f>IF(F298-G298&lt;0,0,F298-G298)</f>
        <v/>
      </c>
      <c r="I298" s="2" t="n">
        <v>7000</v>
      </c>
      <c r="J298" s="2" t="s">
        <v>684</v>
      </c>
      <c r="K298" s="2" t="s"/>
      <c r="L298" s="3" t="n">
        <v>42600</v>
      </c>
      <c r="M298" s="2" t="s">
        <v>20</v>
      </c>
      <c r="N298" s="2" t="s"/>
      <c r="O298" s="2" t="s"/>
    </row>
    <row r="299" spans="1:15">
      <c r="A299" s="2" t="s">
        <v>672</v>
      </c>
      <c r="B299" s="2" t="s">
        <v>685</v>
      </c>
      <c r="C299" s="2" t="s">
        <v>17</v>
      </c>
      <c r="D299" s="2" t="s"/>
      <c r="E299" s="2" t="n">
        <v>6500</v>
      </c>
      <c r="F299" s="2" t="n">
        <v>0</v>
      </c>
      <c r="G299" s="2" t="s"/>
      <c r="H299" s="2">
        <f>IF(F299-G299&lt;0,0,F299-G299)</f>
        <v/>
      </c>
      <c r="I299" s="2" t="s"/>
      <c r="J299" s="2" t="s">
        <v>686</v>
      </c>
      <c r="K299" s="2" t="s">
        <v>687</v>
      </c>
      <c r="L299" s="3" t="n">
        <v>42603</v>
      </c>
      <c r="M299" s="2" t="s">
        <v>20</v>
      </c>
      <c r="N299" s="2" t="s"/>
      <c r="O299" s="2" t="s"/>
    </row>
    <row r="300" spans="1:15">
      <c r="A300" s="2" t="s">
        <v>672</v>
      </c>
      <c r="B300" s="2" t="s">
        <v>688</v>
      </c>
      <c r="C300" s="2" t="s">
        <v>17</v>
      </c>
      <c r="D300" s="2" t="s"/>
      <c r="E300" s="2" t="n">
        <v>8000</v>
      </c>
      <c r="F300" s="2" t="n">
        <v>8000</v>
      </c>
      <c r="G300" s="2" t="n">
        <v>8000</v>
      </c>
      <c r="H300" s="2">
        <f>IF(F300-G300&lt;0,0,F300-G300)</f>
        <v/>
      </c>
      <c r="I300" s="2" t="n">
        <v>8000</v>
      </c>
      <c r="J300" s="2" t="s">
        <v>689</v>
      </c>
      <c r="K300" s="2" t="s">
        <v>690</v>
      </c>
      <c r="L300" s="3" t="n">
        <v>42600</v>
      </c>
      <c r="M300" s="2" t="s">
        <v>20</v>
      </c>
      <c r="N300" s="2" t="s"/>
      <c r="O300" s="2" t="s"/>
    </row>
    <row r="301" spans="1:15">
      <c r="A301" s="2" t="s">
        <v>672</v>
      </c>
      <c r="B301" s="2" t="s">
        <v>691</v>
      </c>
      <c r="C301" s="2" t="s">
        <v>17</v>
      </c>
      <c r="D301" s="2" t="s"/>
      <c r="E301" s="2" t="n">
        <v>4000</v>
      </c>
      <c r="F301" s="2" t="n">
        <v>4000</v>
      </c>
      <c r="G301" s="2" t="n">
        <v>4000</v>
      </c>
      <c r="H301" s="2">
        <f>IF(F301-G301&lt;0,0,F301-G301)</f>
        <v/>
      </c>
      <c r="I301" s="2" t="n">
        <v>4000</v>
      </c>
      <c r="J301" s="2" t="s">
        <v>692</v>
      </c>
      <c r="K301" s="2" t="s"/>
      <c r="L301" s="3" t="n">
        <v>42767</v>
      </c>
      <c r="M301" s="2" t="s">
        <v>20</v>
      </c>
      <c r="N301" s="2" t="s"/>
      <c r="O301" s="2" t="s"/>
    </row>
    <row r="302" spans="1:15">
      <c r="A302" s="2" t="s">
        <v>672</v>
      </c>
      <c r="B302" s="2" t="s">
        <v>693</v>
      </c>
      <c r="C302" s="2" t="s">
        <v>17</v>
      </c>
      <c r="D302" s="2" t="s"/>
      <c r="E302" s="2" t="n">
        <v>6500</v>
      </c>
      <c r="F302" s="2" t="n">
        <v>0</v>
      </c>
      <c r="G302" s="2" t="s"/>
      <c r="H302" s="2">
        <f>IF(F302-G302&lt;0,0,F302-G302)</f>
        <v/>
      </c>
      <c r="I302" s="2" t="s"/>
      <c r="J302" s="2" t="s">
        <v>694</v>
      </c>
      <c r="K302" s="2" t="s">
        <v>695</v>
      </c>
      <c r="L302" s="3" t="n">
        <v>42603</v>
      </c>
      <c r="M302" s="2" t="s">
        <v>26</v>
      </c>
      <c r="N302" s="2" t="s"/>
      <c r="O302" s="2" t="s"/>
    </row>
    <row r="303" spans="1:15">
      <c r="A303" s="2" t="s">
        <v>672</v>
      </c>
      <c r="B303" s="2" t="s">
        <v>696</v>
      </c>
      <c r="C303" s="2" t="s">
        <v>17</v>
      </c>
      <c r="D303" s="2" t="s"/>
      <c r="E303" s="2" t="n">
        <v>10000</v>
      </c>
      <c r="F303" s="2" t="n">
        <v>10000</v>
      </c>
      <c r="G303" s="2" t="n">
        <v>10000</v>
      </c>
      <c r="H303" s="2">
        <f>IF(F303-G303&lt;0,0,F303-G303)</f>
        <v/>
      </c>
      <c r="I303" s="2" t="n">
        <v>10000</v>
      </c>
      <c r="J303" s="2" t="s">
        <v>697</v>
      </c>
      <c r="K303" s="2" t="s"/>
      <c r="L303" s="3" t="n">
        <v>42917</v>
      </c>
      <c r="M303" s="2" t="s">
        <v>20</v>
      </c>
      <c r="N303" s="2" t="s"/>
      <c r="O303" s="2" t="s"/>
    </row>
    <row r="304" spans="1:15">
      <c r="A304" s="2" t="s">
        <v>672</v>
      </c>
      <c r="B304" s="2" t="s">
        <v>698</v>
      </c>
      <c r="C304" s="2" t="s">
        <v>17</v>
      </c>
      <c r="D304" s="2" t="s"/>
      <c r="E304" s="2" t="n">
        <v>8500</v>
      </c>
      <c r="F304" s="2" t="n">
        <v>8500</v>
      </c>
      <c r="G304" s="2" t="n">
        <v>8500</v>
      </c>
      <c r="H304" s="2">
        <f>IF(F304-G304&lt;0,0,F304-G304)</f>
        <v/>
      </c>
      <c r="I304" s="2" t="n">
        <v>8500</v>
      </c>
      <c r="J304" s="2" t="s">
        <v>699</v>
      </c>
      <c r="K304" s="2" t="s"/>
      <c r="L304" s="3" t="n">
        <v>42948</v>
      </c>
      <c r="M304" s="2" t="s">
        <v>20</v>
      </c>
      <c r="N304" s="2" t="s"/>
      <c r="O304" s="2" t="s"/>
    </row>
    <row r="305" spans="1:15">
      <c r="A305" s="2" t="s">
        <v>672</v>
      </c>
      <c r="B305" s="2" t="s">
        <v>700</v>
      </c>
      <c r="C305" s="2" t="s">
        <v>17</v>
      </c>
      <c r="D305" s="2" t="s"/>
      <c r="E305" s="2" t="n">
        <v>5250</v>
      </c>
      <c r="F305" s="2" t="n">
        <v>5250</v>
      </c>
      <c r="G305" s="2" t="n">
        <v>5250</v>
      </c>
      <c r="H305" s="2">
        <f>IF(F305-G305&lt;0,0,F305-G305)</f>
        <v/>
      </c>
      <c r="I305" s="2" t="n">
        <v>5250</v>
      </c>
      <c r="J305" s="2" t="s">
        <v>701</v>
      </c>
      <c r="K305" s="2" t="s"/>
      <c r="L305" s="3" t="n">
        <v>42736</v>
      </c>
      <c r="M305" s="2" t="s">
        <v>20</v>
      </c>
      <c r="N305" s="2" t="s"/>
      <c r="O305" s="2" t="s"/>
    </row>
    <row r="306" spans="1:15">
      <c r="A306" s="2" t="s">
        <v>672</v>
      </c>
      <c r="B306" s="2" t="s">
        <v>702</v>
      </c>
      <c r="C306" s="2" t="s">
        <v>17</v>
      </c>
      <c r="D306" s="2" t="s"/>
      <c r="E306" s="2" t="n">
        <v>15385</v>
      </c>
      <c r="F306" s="2" t="n">
        <v>15385</v>
      </c>
      <c r="G306" s="2" t="s"/>
      <c r="H306" s="2">
        <f>IF(F306-G306&lt;0,0,F306-G306)</f>
        <v/>
      </c>
      <c r="I306" s="2" t="s"/>
      <c r="J306" s="2" t="s">
        <v>703</v>
      </c>
      <c r="K306" s="2" t="s"/>
      <c r="L306" s="3" t="n">
        <v>42613</v>
      </c>
      <c r="M306" s="2" t="s">
        <v>26</v>
      </c>
      <c r="N306" s="2" t="s"/>
      <c r="O306" s="2" t="s"/>
    </row>
    <row r="307" spans="1:15">
      <c r="A307" s="2" t="s">
        <v>672</v>
      </c>
      <c r="B307" s="2" t="s">
        <v>704</v>
      </c>
      <c r="C307" s="2" t="s">
        <v>17</v>
      </c>
      <c r="D307" s="2" t="s"/>
      <c r="E307" s="2" t="n">
        <v>10000</v>
      </c>
      <c r="F307" s="2" t="n">
        <v>10000</v>
      </c>
      <c r="G307" s="2" t="n">
        <v>10000</v>
      </c>
      <c r="H307" s="2">
        <f>IF(F307-G307&lt;0,0,F307-G307)</f>
        <v/>
      </c>
      <c r="I307" s="2" t="n">
        <v>10000</v>
      </c>
      <c r="J307" s="2" t="s">
        <v>705</v>
      </c>
      <c r="K307" s="2" t="s"/>
      <c r="L307" s="3" t="n">
        <v>42948</v>
      </c>
      <c r="M307" s="2" t="s">
        <v>20</v>
      </c>
      <c r="N307" s="2" t="s"/>
      <c r="O307" s="2" t="s"/>
    </row>
    <row r="308" spans="1:15">
      <c r="A308" s="2" t="s">
        <v>672</v>
      </c>
      <c r="B308" s="2" t="s">
        <v>706</v>
      </c>
      <c r="C308" s="2" t="s">
        <v>17</v>
      </c>
      <c r="D308" s="2" t="s"/>
      <c r="E308" s="2" t="n">
        <v>8075</v>
      </c>
      <c r="F308" s="2" t="n">
        <v>8075</v>
      </c>
      <c r="G308" s="2" t="n">
        <v>8075</v>
      </c>
      <c r="H308" s="2">
        <f>IF(F308-G308&lt;0,0,F308-G308)</f>
        <v/>
      </c>
      <c r="I308" s="2" t="n">
        <v>8075</v>
      </c>
      <c r="J308" s="2" t="s">
        <v>707</v>
      </c>
      <c r="K308" s="2" t="s"/>
      <c r="L308" s="3" t="n">
        <v>42856</v>
      </c>
      <c r="M308" s="2" t="s">
        <v>20</v>
      </c>
      <c r="N308" s="2" t="s"/>
      <c r="O308" s="2" t="s"/>
    </row>
    <row r="309" spans="1:15">
      <c r="A309" s="2" t="s">
        <v>672</v>
      </c>
      <c r="B309" s="2" t="s">
        <v>708</v>
      </c>
      <c r="C309" s="2" t="s">
        <v>17</v>
      </c>
      <c r="D309" s="2" t="s"/>
      <c r="E309" s="2" t="n">
        <v>8075</v>
      </c>
      <c r="F309" s="2" t="n">
        <v>8075</v>
      </c>
      <c r="G309" s="2" t="n">
        <v>8075</v>
      </c>
      <c r="H309" s="2">
        <f>IF(F309-G309&lt;0,0,F309-G309)</f>
        <v/>
      </c>
      <c r="I309" s="2" t="n">
        <v>8075</v>
      </c>
      <c r="J309" s="2" t="s">
        <v>709</v>
      </c>
      <c r="K309" s="2" t="s"/>
      <c r="L309" s="3" t="n">
        <v>42705</v>
      </c>
      <c r="M309" s="2" t="s">
        <v>20</v>
      </c>
      <c r="N309" s="2" t="s"/>
      <c r="O309" s="2" t="s"/>
    </row>
    <row r="310" spans="1:15">
      <c r="A310" s="2" t="s">
        <v>672</v>
      </c>
      <c r="B310" s="2" t="s">
        <v>710</v>
      </c>
      <c r="C310" s="2" t="s">
        <v>17</v>
      </c>
      <c r="D310" s="2" t="s"/>
      <c r="E310" s="2" t="n">
        <v>7000</v>
      </c>
      <c r="F310" s="2" t="n">
        <v>7000</v>
      </c>
      <c r="G310" s="2" t="n">
        <v>7000</v>
      </c>
      <c r="H310" s="2">
        <f>IF(F310-G310&lt;0,0,F310-G310)</f>
        <v/>
      </c>
      <c r="I310" s="2" t="n">
        <v>7000</v>
      </c>
      <c r="J310" s="2" t="s">
        <v>711</v>
      </c>
      <c r="K310" s="2" t="s"/>
      <c r="L310" s="3" t="n">
        <v>42705</v>
      </c>
      <c r="M310" s="2" t="s">
        <v>20</v>
      </c>
      <c r="N310" s="2" t="s"/>
      <c r="O310" s="2" t="s"/>
    </row>
    <row r="311" spans="1:15">
      <c r="A311" s="2" t="s">
        <v>672</v>
      </c>
      <c r="B311" s="2" t="s">
        <v>712</v>
      </c>
      <c r="C311" s="2" t="s">
        <v>17</v>
      </c>
      <c r="D311" s="2" t="s"/>
      <c r="E311" s="2" t="n">
        <v>8500</v>
      </c>
      <c r="F311" s="2" t="n">
        <v>8500</v>
      </c>
      <c r="G311" s="2" t="n">
        <v>8500</v>
      </c>
      <c r="H311" s="2">
        <f>IF(F311-G311&lt;0,0,F311-G311)</f>
        <v/>
      </c>
      <c r="I311" s="2" t="n">
        <v>8500</v>
      </c>
      <c r="J311" s="2" t="s">
        <v>713</v>
      </c>
      <c r="K311" s="2" t="s"/>
      <c r="L311" s="3" t="n">
        <v>42675</v>
      </c>
      <c r="M311" s="2" t="s">
        <v>20</v>
      </c>
      <c r="N311" s="2" t="s"/>
      <c r="O311" s="2" t="s"/>
    </row>
    <row r="312" spans="1:15">
      <c r="A312" s="2" t="s">
        <v>672</v>
      </c>
      <c r="B312" s="2" t="s">
        <v>714</v>
      </c>
      <c r="C312" s="2" t="s">
        <v>17</v>
      </c>
      <c r="D312" s="2" t="s"/>
      <c r="E312" s="2" t="n">
        <v>12500</v>
      </c>
      <c r="F312" s="2" t="n">
        <v>12500</v>
      </c>
      <c r="G312" s="2" t="n">
        <v>12500</v>
      </c>
      <c r="H312" s="2">
        <f>IF(F312-G312&lt;0,0,F312-G312)</f>
        <v/>
      </c>
      <c r="I312" s="2" t="n">
        <v>12500</v>
      </c>
      <c r="J312" s="2" t="s">
        <v>715</v>
      </c>
      <c r="K312" s="2" t="s"/>
      <c r="L312" s="3" t="n">
        <v>42644</v>
      </c>
      <c r="M312" s="2" t="s">
        <v>20</v>
      </c>
      <c r="N312" s="2" t="s"/>
      <c r="O312" s="2" t="s"/>
    </row>
    <row r="313" spans="1:15">
      <c r="A313" s="2" t="s">
        <v>672</v>
      </c>
      <c r="B313" s="2" t="s">
        <v>716</v>
      </c>
      <c r="C313" s="2" t="s">
        <v>17</v>
      </c>
      <c r="D313" s="2" t="s"/>
      <c r="E313" s="2" t="n">
        <v>7000</v>
      </c>
      <c r="F313" s="2" t="n">
        <v>7486</v>
      </c>
      <c r="G313" s="2" t="n">
        <v>7000</v>
      </c>
      <c r="H313" s="2">
        <f>IF(F313-G313&lt;0,0,F313-G313)</f>
        <v/>
      </c>
      <c r="I313" s="2" t="n">
        <v>7000</v>
      </c>
      <c r="J313" s="2" t="s">
        <v>717</v>
      </c>
      <c r="K313" s="2" t="s">
        <v>718</v>
      </c>
      <c r="L313" s="3" t="n">
        <v>42600</v>
      </c>
      <c r="M313" s="2" t="s">
        <v>20</v>
      </c>
      <c r="N313" s="2" t="s"/>
      <c r="O313" s="2" t="s"/>
    </row>
    <row r="314" spans="1:15">
      <c r="A314" s="2" t="s">
        <v>672</v>
      </c>
      <c r="B314" s="2" t="s">
        <v>719</v>
      </c>
      <c r="C314" s="2" t="s">
        <v>17</v>
      </c>
      <c r="D314" s="2" t="s"/>
      <c r="E314" s="2" t="n">
        <v>8075</v>
      </c>
      <c r="F314" s="2" t="n">
        <v>8075</v>
      </c>
      <c r="G314" s="2" t="n">
        <v>8075</v>
      </c>
      <c r="H314" s="2">
        <f>IF(F314-G314&lt;0,0,F314-G314)</f>
        <v/>
      </c>
      <c r="I314" s="2" t="n">
        <v>8075</v>
      </c>
      <c r="J314" s="2" t="s">
        <v>720</v>
      </c>
      <c r="K314" s="2" t="s"/>
      <c r="L314" s="3" t="n">
        <v>42705</v>
      </c>
      <c r="M314" s="2" t="s">
        <v>20</v>
      </c>
      <c r="N314" s="2" t="s"/>
      <c r="O314" s="2" t="s"/>
    </row>
    <row r="315" spans="1:15">
      <c r="A315" s="2" t="s">
        <v>672</v>
      </c>
      <c r="B315" s="2" t="s">
        <v>721</v>
      </c>
      <c r="C315" s="2" t="s">
        <v>17</v>
      </c>
      <c r="D315" s="2" t="s"/>
      <c r="E315" s="2" t="n">
        <v>9500</v>
      </c>
      <c r="F315" s="2" t="n">
        <v>9500</v>
      </c>
      <c r="G315" s="2" t="n">
        <v>9500</v>
      </c>
      <c r="H315" s="2">
        <f>IF(F315-G315&lt;0,0,F315-G315)</f>
        <v/>
      </c>
      <c r="I315" s="2" t="n">
        <v>9500</v>
      </c>
      <c r="J315" s="2" t="s">
        <v>722</v>
      </c>
      <c r="K315" s="2" t="s"/>
      <c r="L315" s="3" t="n">
        <v>42612</v>
      </c>
      <c r="M315" s="2" t="s">
        <v>26</v>
      </c>
      <c r="N315" s="2" t="s"/>
      <c r="O315" s="2" t="s"/>
    </row>
    <row r="316" spans="1:15">
      <c r="A316" s="2" t="s">
        <v>672</v>
      </c>
      <c r="B316" s="2" t="s">
        <v>723</v>
      </c>
      <c r="C316" s="2" t="s">
        <v>17</v>
      </c>
      <c r="D316" s="2" t="s"/>
      <c r="E316" s="2" t="n">
        <v>7500</v>
      </c>
      <c r="F316" s="2" t="n">
        <v>7500</v>
      </c>
      <c r="G316" s="2" t="n">
        <v>7500</v>
      </c>
      <c r="H316" s="2">
        <f>IF(F316-G316&lt;0,0,F316-G316)</f>
        <v/>
      </c>
      <c r="I316" s="2" t="n">
        <v>7500</v>
      </c>
      <c r="J316" s="2" t="s">
        <v>724</v>
      </c>
      <c r="K316" s="2" t="s"/>
      <c r="L316" s="3" t="n">
        <v>42600</v>
      </c>
      <c r="M316" s="2" t="s">
        <v>23</v>
      </c>
      <c r="N316" s="2" t="s"/>
      <c r="O316" s="2" t="s"/>
    </row>
    <row r="317" spans="1:15">
      <c r="A317" s="2" t="s">
        <v>672</v>
      </c>
      <c r="B317" s="2" t="s">
        <v>725</v>
      </c>
      <c r="C317" s="2" t="s">
        <v>17</v>
      </c>
      <c r="D317" s="2" t="s"/>
      <c r="E317" s="2" t="n">
        <v>5000</v>
      </c>
      <c r="F317" s="2" t="n">
        <v>5000</v>
      </c>
      <c r="G317" s="2" t="n">
        <v>5000</v>
      </c>
      <c r="H317" s="2">
        <f>IF(F317-G317&lt;0,0,F317-G317)</f>
        <v/>
      </c>
      <c r="I317" s="2" t="n">
        <v>5000</v>
      </c>
      <c r="J317" s="2" t="s">
        <v>726</v>
      </c>
      <c r="K317" s="2" t="s"/>
      <c r="L317" s="3" t="n">
        <v>42644</v>
      </c>
      <c r="M317" s="2" t="s">
        <v>20</v>
      </c>
      <c r="N317" s="2" t="s"/>
      <c r="O317" s="2" t="s"/>
    </row>
    <row r="318" spans="1:15">
      <c r="A318" s="2" t="s">
        <v>672</v>
      </c>
      <c r="B318" s="2" t="s">
        <v>727</v>
      </c>
      <c r="C318" s="2" t="s">
        <v>17</v>
      </c>
      <c r="D318" s="2" t="s"/>
      <c r="E318" s="2" t="n">
        <v>10000</v>
      </c>
      <c r="F318" s="2" t="n">
        <v>0</v>
      </c>
      <c r="G318" s="2" t="s"/>
      <c r="H318" s="2">
        <f>IF(F318-G318&lt;0,0,F318-G318)</f>
        <v/>
      </c>
      <c r="I318" s="2" t="s"/>
      <c r="J318" s="2" t="s">
        <v>728</v>
      </c>
      <c r="K318" s="2" t="s">
        <v>729</v>
      </c>
      <c r="L318" s="3" t="n">
        <v>42614</v>
      </c>
      <c r="M318" s="2" t="s">
        <v>20</v>
      </c>
      <c r="N318" s="2" t="s"/>
      <c r="O318" s="2" t="s"/>
    </row>
    <row r="319" spans="1:15">
      <c r="A319" s="2" t="s">
        <v>672</v>
      </c>
      <c r="B319" s="2" t="s">
        <v>730</v>
      </c>
      <c r="C319" s="2" t="s">
        <v>17</v>
      </c>
      <c r="D319" s="2" t="s"/>
      <c r="E319" s="2" t="n">
        <v>10000</v>
      </c>
      <c r="F319" s="2" t="n">
        <v>10000</v>
      </c>
      <c r="G319" s="2" t="n">
        <v>10000</v>
      </c>
      <c r="H319" s="2">
        <f>IF(F319-G319&lt;0,0,F319-G319)</f>
        <v/>
      </c>
      <c r="I319" s="2" t="n">
        <v>10000</v>
      </c>
      <c r="J319" s="2" t="s">
        <v>731</v>
      </c>
      <c r="K319" s="2" t="s">
        <v>489</v>
      </c>
      <c r="L319" s="3" t="n">
        <v>42600</v>
      </c>
      <c r="M319" s="2" t="s">
        <v>20</v>
      </c>
      <c r="N319" s="2" t="s"/>
      <c r="O319" s="2" t="s"/>
    </row>
    <row r="320" spans="1:15">
      <c r="A320" s="2" t="s">
        <v>672</v>
      </c>
      <c r="B320" s="2" t="s">
        <v>732</v>
      </c>
      <c r="C320" s="2" t="s">
        <v>17</v>
      </c>
      <c r="D320" s="2" t="s"/>
      <c r="E320" s="2" t="n">
        <v>9500</v>
      </c>
      <c r="F320" s="2" t="n">
        <v>0</v>
      </c>
      <c r="G320" s="2" t="s"/>
      <c r="H320" s="2">
        <f>IF(F320-G320&lt;0,0,F320-G320)</f>
        <v/>
      </c>
      <c r="I320" s="2" t="s"/>
      <c r="J320" s="2" t="s">
        <v>733</v>
      </c>
      <c r="K320" s="2" t="s">
        <v>86</v>
      </c>
      <c r="L320" s="3" t="n">
        <v>42614</v>
      </c>
      <c r="M320" s="2" t="s">
        <v>20</v>
      </c>
      <c r="N320" s="2" t="s"/>
      <c r="O320" s="2" t="s"/>
    </row>
    <row r="321" spans="1:15">
      <c r="A321" s="2" t="s">
        <v>672</v>
      </c>
      <c r="B321" s="2" t="s">
        <v>734</v>
      </c>
      <c r="C321" s="2" t="s">
        <v>17</v>
      </c>
      <c r="D321" s="2" t="s"/>
      <c r="E321" s="2" t="n">
        <v>7500</v>
      </c>
      <c r="F321" s="2" t="n">
        <v>0</v>
      </c>
      <c r="G321" s="2" t="s"/>
      <c r="H321" s="2">
        <f>IF(F321-G321&lt;0,0,F321-G321)</f>
        <v/>
      </c>
      <c r="I321" s="2" t="s"/>
      <c r="J321" s="2" t="s">
        <v>735</v>
      </c>
      <c r="K321" s="2" t="s">
        <v>623</v>
      </c>
      <c r="L321" s="3" t="n">
        <v>42735</v>
      </c>
      <c r="M321" s="2" t="s">
        <v>20</v>
      </c>
      <c r="N321" s="2" t="s"/>
      <c r="O321" s="2" t="s"/>
    </row>
    <row r="322" spans="1:15">
      <c r="A322" s="2" t="s">
        <v>672</v>
      </c>
      <c r="B322" s="2" t="s">
        <v>736</v>
      </c>
      <c r="C322" s="2" t="s">
        <v>17</v>
      </c>
      <c r="D322" s="2" t="s"/>
      <c r="E322" s="2" t="n">
        <v>8075</v>
      </c>
      <c r="F322" s="2" t="n">
        <v>0</v>
      </c>
      <c r="G322" s="2" t="n">
        <v>0</v>
      </c>
      <c r="H322" s="2">
        <f>IF(F322-G322&lt;0,0,F322-G322)</f>
        <v/>
      </c>
      <c r="I322" s="2" t="n">
        <v>0</v>
      </c>
      <c r="J322" s="2" t="s">
        <v>737</v>
      </c>
      <c r="K322" s="2" t="s">
        <v>86</v>
      </c>
      <c r="L322" s="3" t="n">
        <v>42614</v>
      </c>
      <c r="M322" s="2" t="s">
        <v>20</v>
      </c>
      <c r="N322" s="2" t="s"/>
      <c r="O322" s="2" t="s"/>
    </row>
    <row r="323" spans="1:15">
      <c r="A323" s="2" t="s">
        <v>672</v>
      </c>
      <c r="B323" s="2" t="s">
        <v>738</v>
      </c>
      <c r="C323" s="2" t="s">
        <v>17</v>
      </c>
      <c r="D323" s="2" t="s"/>
      <c r="E323" s="2" t="n">
        <v>8075</v>
      </c>
      <c r="F323" s="2" t="n">
        <v>8816</v>
      </c>
      <c r="G323" s="2" t="n">
        <v>8075</v>
      </c>
      <c r="H323" s="2">
        <f>IF(F323-G323&lt;0,0,F323-G323)</f>
        <v/>
      </c>
      <c r="I323" s="2" t="n">
        <v>8075</v>
      </c>
      <c r="J323" s="2" t="s">
        <v>739</v>
      </c>
      <c r="K323" s="2" t="s">
        <v>48</v>
      </c>
      <c r="L323" s="3" t="n">
        <v>42603</v>
      </c>
      <c r="M323" s="2" t="s">
        <v>20</v>
      </c>
      <c r="N323" s="2" t="s"/>
      <c r="O323" s="2" t="s"/>
    </row>
    <row r="324" spans="1:15">
      <c r="A324" s="2" t="s">
        <v>672</v>
      </c>
      <c r="B324" s="2" t="s">
        <v>740</v>
      </c>
      <c r="C324" s="2" t="s">
        <v>17</v>
      </c>
      <c r="D324" s="2" t="s"/>
      <c r="E324" s="2" t="n">
        <v>6500</v>
      </c>
      <c r="F324" s="2" t="n">
        <v>6500</v>
      </c>
      <c r="G324" s="2" t="n">
        <v>6500</v>
      </c>
      <c r="H324" s="2">
        <f>IF(F324-G324&lt;0,0,F324-G324)</f>
        <v/>
      </c>
      <c r="I324" s="2" t="n">
        <v>6500</v>
      </c>
      <c r="J324" s="2" t="s">
        <v>741</v>
      </c>
      <c r="K324" s="2" t="s"/>
      <c r="L324" s="3" t="n">
        <v>42604</v>
      </c>
      <c r="M324" s="2" t="s">
        <v>20</v>
      </c>
      <c r="N324" s="2" t="s"/>
      <c r="O324" s="2" t="s"/>
    </row>
    <row r="325" spans="1:15">
      <c r="A325" s="2" t="s">
        <v>672</v>
      </c>
      <c r="B325" s="2" t="s">
        <v>742</v>
      </c>
      <c r="C325" s="2" t="s">
        <v>17</v>
      </c>
      <c r="D325" s="2" t="s"/>
      <c r="E325" s="2" t="n">
        <v>6500</v>
      </c>
      <c r="F325" s="2" t="s"/>
      <c r="G325" s="2" t="s"/>
      <c r="H325" s="2">
        <f>IF(F325-G325&lt;0,0,F325-G325)</f>
        <v/>
      </c>
      <c r="I325" s="2" t="s"/>
      <c r="J325" s="2" t="s">
        <v>743</v>
      </c>
      <c r="K325" s="2" t="s"/>
      <c r="L325" s="3" t="n">
        <v>42604</v>
      </c>
      <c r="M325" s="2" t="s">
        <v>20</v>
      </c>
      <c r="N325" s="2" t="s"/>
      <c r="O325" s="2" t="s"/>
    </row>
    <row r="326" spans="1:15">
      <c r="A326" s="2" t="s">
        <v>672</v>
      </c>
      <c r="B326" s="2" t="s">
        <v>744</v>
      </c>
      <c r="C326" s="2" t="s">
        <v>17</v>
      </c>
      <c r="D326" s="2" t="s"/>
      <c r="E326" s="2" t="n">
        <v>5500</v>
      </c>
      <c r="F326" s="2" t="n">
        <v>5500</v>
      </c>
      <c r="G326" s="2" t="s"/>
      <c r="H326" s="2">
        <f>IF(F326-G326&lt;0,0,F326-G326)</f>
        <v/>
      </c>
      <c r="I326" s="2" t="s"/>
      <c r="J326" s="2" t="s">
        <v>745</v>
      </c>
      <c r="K326" s="2" t="s"/>
      <c r="L326" s="3" t="n">
        <v>42605</v>
      </c>
      <c r="M326" s="2" t="s">
        <v>26</v>
      </c>
      <c r="N326" s="2" t="s"/>
      <c r="O326" s="2" t="s"/>
    </row>
    <row r="327" spans="1:15">
      <c r="A327" s="2" t="s">
        <v>672</v>
      </c>
      <c r="B327" s="2" t="s">
        <v>746</v>
      </c>
      <c r="C327" s="2" t="s">
        <v>17</v>
      </c>
      <c r="D327" s="2" t="s"/>
      <c r="E327" s="2" t="n">
        <v>8000</v>
      </c>
      <c r="F327" s="2" t="n">
        <v>8000</v>
      </c>
      <c r="G327" s="2" t="n">
        <v>8000</v>
      </c>
      <c r="H327" s="2">
        <f>IF(F327-G327&lt;0,0,F327-G327)</f>
        <v/>
      </c>
      <c r="I327" s="2" t="n">
        <v>8000</v>
      </c>
      <c r="J327" s="2" t="s">
        <v>747</v>
      </c>
      <c r="K327" s="2" t="s"/>
      <c r="L327" s="3" t="n">
        <v>42979</v>
      </c>
      <c r="M327" s="2" t="s">
        <v>20</v>
      </c>
      <c r="N327" s="2" t="s"/>
      <c r="O327" s="2" t="s"/>
    </row>
    <row r="328" spans="1:15">
      <c r="A328" s="2" t="s">
        <v>672</v>
      </c>
      <c r="B328" s="2" t="s">
        <v>748</v>
      </c>
      <c r="C328" s="2" t="s">
        <v>17</v>
      </c>
      <c r="D328" s="2" t="s"/>
      <c r="E328" s="2" t="n">
        <v>5000</v>
      </c>
      <c r="F328" s="2" t="s"/>
      <c r="G328" s="2" t="s"/>
      <c r="H328" s="2">
        <f>IF(F328-G328&lt;0,0,F328-G328)</f>
        <v/>
      </c>
      <c r="I328" s="2" t="s"/>
      <c r="J328" s="2" t="s"/>
      <c r="K328" s="2" t="s"/>
      <c r="L328" s="3" t="n">
        <v>42600</v>
      </c>
      <c r="M328" s="2" t="s">
        <v>20</v>
      </c>
      <c r="N328" s="2" t="s"/>
      <c r="O328" s="2" t="s"/>
    </row>
    <row r="329" spans="1:15">
      <c r="A329" s="4" t="s">
        <v>672</v>
      </c>
      <c r="B329" s="4" t="s">
        <v>749</v>
      </c>
      <c r="C329" s="4" t="s"/>
      <c r="D329" s="4" t="s"/>
      <c r="E329" s="4">
        <f>SUM(E294:E328)</f>
        <v/>
      </c>
      <c r="F329" s="4">
        <f>SUM(F294:F328)</f>
        <v/>
      </c>
      <c r="G329" s="4">
        <f>SUM(G294:G328)</f>
        <v/>
      </c>
      <c r="H329" s="4">
        <f>SUM(H294:H328)</f>
        <v/>
      </c>
      <c r="I329" s="4">
        <f>SUM(I294:I328)</f>
        <v/>
      </c>
      <c r="J329" s="4" t="s"/>
      <c r="K329" s="4" t="s"/>
      <c r="L329" s="4" t="s"/>
      <c r="M329" s="4" t="s"/>
      <c r="N329" s="4" t="s"/>
      <c r="O329" s="4" t="s"/>
    </row>
    <row r="330" spans="1:15">
      <c r="A330" s="4" t="s"/>
      <c r="B330" s="4" t="s">
        <v>750</v>
      </c>
      <c r="C330" s="4" t="s"/>
      <c r="D330" s="4" t="s"/>
      <c r="E330" s="4">
        <f>E46+E109+E154+E198+E228+E232+E280+E293+E329</f>
        <v/>
      </c>
      <c r="F330" s="4">
        <f>F46+F109+F154+F198+F228+F232+F280+F293+F329</f>
        <v/>
      </c>
      <c r="G330" s="4">
        <f>G46+G109+G154+G198+G228+G232+G280+G293+G329</f>
        <v/>
      </c>
      <c r="H330" s="4">
        <f>H46+H109+H154+H198+H228+H232+H280+H293+H329</f>
        <v/>
      </c>
      <c r="I330" s="4">
        <f>I46+I109+I154+I198+I228+I232+I280+I293+I329</f>
        <v/>
      </c>
      <c r="J330" s="4" t="s"/>
      <c r="K330" s="4" t="s"/>
      <c r="L330" s="4" t="s"/>
      <c r="M330" s="4" t="s"/>
      <c r="N330" s="4" t="s"/>
      <c r="O330" s="4" t="s"/>
    </row>
  </sheetData>
  <pageMargins bottom="1" footer="0.5" header="0.5" left="0.75" right="0.75" top="1"/>
</worksheet>
</file>

<file path=docProps/app.xml><?xml version="1.0" encoding="utf-8"?>
<ns0:Properties xmlns:ns0="http://schemas.openxmlformats.org/officeDocument/2006/extended-properties">
  <ns0:Application>Microsoft Excel</ns0:Application>
  <ns0:DocSecurity>0</ns0:DocSecurity>
  <ns0:ScaleCrop>false</ns0:ScaleCrop>
  <ns0:Company/>
  <ns0:LinksUpToDate>false</ns0:LinksUpToDate>
  <ns0:SharedDoc>false</ns0:SharedDoc>
  <ns0:HyperlinksChanged>false</ns0:HyperlinksChanged>
  <ns0:AppVersion>12.0000</ns0:AppVersion>
  <ns0:HeadingPairs>
    <vt:vector xmlns:vt="http://schemas.openxmlformats.org/officeDocument/2006/docPropsVTypes" baseType="variant" size="2">
      <vt:variant>
        <vt:lpstr>Worksheets</vt:lpstr>
      </vt:variant>
      <vt:variant>
        <vt:i4>1</vt:i4>
      </vt:variant>
    </vt:vector>
  </ns0:HeadingPairs>
  <ns0:TitlesOfParts>
    <vt:vector xmlns:vt="http://schemas.openxmlformats.org/officeDocument/2006/docPropsVTypes" baseType="lpstr" size="1">
      <vt:lpstr>דוח גביה יומי חיובי</vt:lpstr>
    </vt:vector>
  </ns0:TitlesOfParts>
</ns0:Properties>
</file>

<file path=docProps/core.xml><?xml version="1.0" encoding="utf-8"?>
<cp:coreProperties xmlns:cp="http://schemas.openxmlformats.org/package/2006/metadata/core-properties">
  <dc:creator xmlns:dc="http://purl.org/dc/elements/1.1/">openpyxl</dc:creator>
  <dc:title xmlns:dc="http://purl.org/dc/elements/1.1/"/>
  <dc:description xmlns:dc="http://purl.org/dc/elements/1.1/"/>
  <dc:subject xmlns:dc="http://purl.org/dc/elements/1.1/"/>
  <dc:identifier xmlns:dc="http://purl.org/dc/elements/1.1/"/>
  <dc:language xmlns:dc="http://purl.org/dc/elements/1.1/"/>
  <dcterms:created xmlns:dcterms="http://purl.org/dc/terms/" xmlns:xsi="http://www.w3.org/2001/XMLSchema-instance" xsi:type="dcterms:W3CDTF">2016-08-21T09:20:43Z</dcterms:created>
  <dcterms:modified xmlns:dcterms="http://purl.org/dc/terms/" xmlns:xsi="http://www.w3.org/2001/XMLSchema-instance" xsi:type="dcterms:W3CDTF">2016-08-21T09:20:43Z</dcterms:modified>
  <cp:lastModifiedBy/>
  <cp:category/>
  <cp:contentStatus/>
  <cp:version/>
  <cp:revision/>
  <cp:keywords/>
</cp:coreProperties>
</file>