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s:bookViews>
    <s:workbookView activeTab="0"/>
  </s:bookViews>
  <s:sheets>
    <s:sheet name="דוח גביה יומי חיובי" sheetId="1" r:id="rId1"/>
  </s:sheets>
  <s:definedNames/>
  <s:calcPr calcId="124519" fullCalcOnLoad="1"/>
</s:workbook>
</file>

<file path=xl/sharedStrings.xml><?xml version="1.0" encoding="utf-8"?>
<sst xmlns="http://schemas.openxmlformats.org/spreadsheetml/2006/main" uniqueCount="89">
  <si>
    <t>צוות</t>
  </si>
  <si>
    <t>שם לקוח</t>
  </si>
  <si>
    <t>סוג לקוח</t>
  </si>
  <si>
    <t>לקוח משפטי</t>
  </si>
  <si>
    <t>תשלום ייעוץ חודשי</t>
  </si>
  <si>
    <t>צפי לחודש</t>
  </si>
  <si>
    <t>תשלום ששולם עד היום לייעוץ</t>
  </si>
  <si>
    <t>צפי שנותר</t>
  </si>
  <si>
    <t>תשלום ששולם עד היום לגביה</t>
  </si>
  <si>
    <t>הערות מגיליון הגביה</t>
  </si>
  <si>
    <t>הערות משורת החיוב בסטטוס</t>
  </si>
  <si>
    <t>תאריך לביצוע</t>
  </si>
  <si>
    <t>אמצעי תשלום</t>
  </si>
  <si>
    <t>תשובות לחני</t>
  </si>
  <si>
    <t>הערות חני</t>
  </si>
  <si>
    <t>ספיר</t>
  </si>
  <si>
    <t>מקאן אריקסון קשר בראל</t>
  </si>
  <si>
    <t>ES-יעוץ</t>
  </si>
  <si>
    <t>מסב</t>
  </si>
  <si>
    <t>רום גבס חיפוי וקירוי (1997) בעמ</t>
  </si>
  <si>
    <t>כן</t>
  </si>
  <si>
    <t>04/07/2016 - חני : יקי משפטי - לקבל תשובה עד סוף השבוע
07/08/2016 - חני :  יקי- הלקוח שלח מסמך שהגיב לגבי התשלום ממזמן - התגובה של יואב אמר שאמור להעביר לתהליך משפטי - לא עבר למשפטי - יקי צריך לשבת עם אבי בשוטף ויעדכן
11/08/2016 - חני : יקי-אני צריך לשבת עם אבי על הלקוח</t>
  </si>
  <si>
    <t xml:space="preserve"> מעמ פברואר, מעמ ספטמבר, מעמ אוקטובר, מעמ נובמבר, מעמ דצמבר, מעמ ינואר</t>
  </si>
  <si>
    <t>צקים</t>
  </si>
  <si>
    <t>טריומף אינטרנשיונל בעמ</t>
  </si>
  <si>
    <t>הוראת קבע</t>
  </si>
  <si>
    <t>הרצליה מדיקל סנטר</t>
  </si>
  <si>
    <t>18/10/15 - חני : אבי-נשלח מייל באם יש התקדמות
28/10/2015 - חני : אבי-אנו מעבירים את זה למשפטי
25/06/2016 - חני : יקי-נשלח מייל לאייל גורן על מנת שיעזור לנו בגביית החוב</t>
  </si>
  <si>
    <t xml:space="preserve"> תקשורת סלולארית, שיחות בינלאומיות+אינטרנט הולכה+מסלול+עלויות שונות בבזק+ציר PRI+מרכזיית טלפונים, תקשורת סלולארית</t>
  </si>
  <si>
    <t>קיבוץ גבולות אגשח בעמ</t>
  </si>
  <si>
    <t>07/07/2016 - חני : יקי מול דני - לאחר שיחה עם דני הסכמנו שאנחנו לא מסכימים
וקבענו להיפגש בתל אביב אצל עורך הדין שלו לניסיון נוסף של פשרה.
הוא רוצה את כל כספו  שילם K100  וחסכנו לו  K100
יש לנו התחייבות ל 150% ולא עמדנו בה
הלקוח שילם רק 13 תשלומים.
הצעתי לו פשרה של תשלום של חמישה תשלומים על מנת לבחון את עבודתנו בשנית.הוא לא מעוניין. אעדכן לאחר הפגישה – עוד אין תאריך כרגע טם לחול וחוזר בעוד שבוע
18/07/2016 - חני : יקי-פגישה 25.7
07/08/2016 - חני : יקי - צריך לשבת עם אבי להחליט לא הגיעו להבנות ידבר בשוטף עם אבי</t>
  </si>
  <si>
    <t>גטר גרופ בעמ</t>
  </si>
  <si>
    <t>ES - בסיס הצלחה</t>
  </si>
  <si>
    <t>13/08/2016 - חני : לוודא תשלום מול רויטל
15/08/2016 - חני : סמדר אין מענה להתקשר מחר שוב
16/08/2016 - חני : סמדר - קיבלה את החן עסקה לתשלום עד 31.8 אמרה לדבר איתה ב31.8 לגבי התשלום למרות שחני הסבירה שצריך להיות עד 31.8 אמרה שלא תלוי בה תהליך נקווה שיהיה מוכן</t>
  </si>
  <si>
    <t xml:space="preserve"> חן עס 146571 שח- רוני יעדכן לגבי ההמשך - חן תוקנה יצאה במקומה חן 31156-1 אבל חן זו אינה סופית על סכום 49615 שח</t>
  </si>
  <si>
    <t>א. דורי בניה בעמ</t>
  </si>
  <si>
    <t>04/07/2016 - חני : בטיפול יקי משפטי עד סוף השבוע יעדכן
07/08/2016 - חני : יקי- הלקוח שלח מסמך שהגיב לגבי התשלום ממזמן - התגובה של יואב אמר שאמור להעביר לתהליך משפטי - לא עבר למשפטי - יקי צריך לשבת עם אבי בשוטף ויעדכן
11/08/2016 - חני : אני צריך לשבת עם אבי על הלקוח</t>
  </si>
  <si>
    <t xml:space="preserve"> מעמ אוקטובר, מעמ נובמבר, מעמ דצמבר, מעמ ינואר, מעמ פברואר</t>
  </si>
  <si>
    <t>אקווה מערכות בקרה בתשתיות זורמות בעמ</t>
  </si>
  <si>
    <t>10/11/2014 : 
30/9- הוגשה תביעת חוב מקוונת ונשלחו למפרקת המסמכים
11/11/2015 - אורטל : חן 5099 עס 3603 נובמבר נשלח ללקוח
23/11/2015 - חני : משפטי</t>
  </si>
  <si>
    <t>קרית חינוך מגדל-אור (ער)</t>
  </si>
  <si>
    <t>05/10/2014 : 
13/9 אבי ביקש להתקדם לתביעה
מועבר לטיפול מחלקת ליטיגציה לבחינת התיק והכנת כתב תביעה
12/01/2015 - חני : 16.12  הועברה התייחסות רותם לשאלה של אבי  פלוס  תזכורת לצבי
צבי העביר חומרים לרותם
הטיוטה תתוקן בהתאם ותועבר לאישור מחדש
05/06/2016 - חני : טיפול יקי</t>
  </si>
  <si>
    <t>עיריית טבריה</t>
  </si>
  <si>
    <t>09/08/2016 - חני : יקי-עורכי הדין דיברו והתשלום יהיה במקרה הטוב ב 1.9.16
11/08/2016 - חני : יקי-מחכה לחתימת התקוח על ההסכם צפוי לשלם בתחילת ספטמבר
18/08/2016 - חני : יקי-תומר עורך הדין שלח הודעה שביום ראשון בלי נדר ההסכם יחתם</t>
  </si>
  <si>
    <t>קופיטק מיכון משרדי בעמ</t>
  </si>
  <si>
    <t>04/07/2016 - חני : לא קישרה כי זה
04/07/2016 - חני : עפי הנחיה מיקי קושר המכתב המשפטי בהערות כללי מאחר והלקוח ספק - ואבי מטפל במכתב של עוד
09/07/2016 - חני : יקי-בטיפול אבי ביקש לא לעשות דבר כרגע</t>
  </si>
  <si>
    <t>פריגו ישראל סוכנויות בעמ</t>
  </si>
  <si>
    <t>24/11/14 - חני : אושר עי אילנית
17/12/14 - חני : שולם
17/12/14 - חני : הועבר למשפטי הבונוס</t>
  </si>
  <si>
    <t xml:space="preserve"> שכ"ט בונוס</t>
  </si>
  <si>
    <t>הנקל סוד בעמ</t>
  </si>
  <si>
    <t>מפעלי המקור בעמ</t>
  </si>
  <si>
    <t>13/06/2016 - חני : הגיע עוד תשלום עס 1942 שח ליום 8.5.16 שיק מספר 5000262 כונס נכסים
16/06/2016 - חני : לוודא עם נתן את הסטאטוס
16/06/2016 - חני : נסדר את הסאטאוס לאחר גמר התשלומים</t>
  </si>
  <si>
    <t xml:space="preserve"> 1453 שח הפרשי הצמדה -הפרשי הצמדה מדד שנה שעברה, כולל חן בונוס, שיק אוקטובר שיחזור, שיק בוטל 3337 ליום 1.8.14, שיק בוטל 3338 ליום 1.9.14, שיק בוטל 3339 ליום 1.10.14</t>
  </si>
  <si>
    <t>נייט סליפ סנטר (2000) פלוס בעמ</t>
  </si>
  <si>
    <t>21/12/15 - אורטל : להתקשר ליואב קרמר ולשאול אותו מאחר והלקוח בטיפול משפטי האם לנסות לגבות חן עסקה עבור סים או לחכות הנחייתך
22/12/15 - אורטל : הטלפון של יואב הינו 03-7540000
24/12/15 - חני : יואב- לא להתקשר ללקוח לגבי חן סים בתהליך משפטי - נשלחו ליואב חן במייל ביקש - במידה ויוצאות עוד חן עבור חן סים לשלוח כל פעם ליואב עד לסיום תהליך משפטי</t>
  </si>
  <si>
    <t>שוהר שירותי חניה בעמ</t>
  </si>
  <si>
    <t>24/12/15 - חני : נשלח מייל ליואב באם יש חדש לגבי התשלום
04/01/2016 - חני : לגבי התשלום מדובר במפעלי המקור בטעות נרשם כאן - כרגע אין תשלום עדיין בתהליך משפטי
04/07/2016 - חני : הלקוח בכונס נכסים אם יהיה תשלום נקבל</t>
  </si>
  <si>
    <t>ש.א.ח.פ. הנדסה (1979) בעמ</t>
  </si>
  <si>
    <t>05/05/15 - חני : רוני העביר חומר לעוד צריכים לקבוע פגישה
04/11/2015 - חני : משפטי
18/07/2016 - חני : הועבר 12000 שח לעד תומר אברהמי החלטה בית משפט</t>
  </si>
  <si>
    <t xml:space="preserve"> נשלח במייל ובדאר למנכל</t>
  </si>
  <si>
    <t>ירוק בדרך אחזקות (1995) בעמ</t>
  </si>
  <si>
    <t>13/06/2016 - חני : בטיפול יקי משפטי
25/06/2016 - חני : יקי-נשלח מייל לאייל גורן על מנת שיעזור לנו בגביית החוב
07/08/2016 - חני : יקי- אייל גורן בקש לרדת מהתביעה - לקבל החלטה מול אבי</t>
  </si>
  <si>
    <t xml:space="preserve"> חן עסקה בונוס</t>
  </si>
  <si>
    <t>סלע מסחר ולוגיסטיקה (1999) בעמ</t>
  </si>
  <si>
    <t>15/05/2015 - חני : קיבל מערכת חוזים לפי הרשימה של נאוה
15/05/2015 - חני : ללא עלות וללא חיוב וללא שליח
28/06/15 - חני : הלקוח בתביעה</t>
  </si>
  <si>
    <t>ריבר נודלס בר (ירושלים) בעמ</t>
  </si>
  <si>
    <t>11/11/14 - חני : נשלחו חן עסקה ליואב עוד לתביעה
17/12/14 - חני : עבר למשפטי
02/05/2015 - חני : יואב לשירלי - הי שירלי
בהתאם להסכמות של אבי ודודי מהפגישה שלהם שהתקיימה ביום שני במשרדכם 
הטיפול המשפטי של מרשתנו ב- 3 התיקים האמורים מושהה עד לקבלת הנחייה אחרת מאבי.בברכהיואב
אבי אמר להמשיך לשלוח חן עסקה לגביה</t>
  </si>
  <si>
    <t>כפרית תעשיות (1993) בעמ</t>
  </si>
  <si>
    <t>19/07/2016 - חני : חיובי סים בלבד בהוראת קבע
11/08/2016 - חני : חן 604 פלוס 602 סים ישולם 18.8
14/08/2016 - חני : חן 1111-616 סים עס 1177 שח ישולם 18.9</t>
  </si>
  <si>
    <t>חברת מ. וויסבורד ובניו בעמ</t>
  </si>
  <si>
    <t>04/07/2016 - חני : פגישה תהיה בשבוע האחרון של יולי
06/08/2016 - חני : פגישה 8.8
11/08/2016 - חני : יקי-יש לי פגישה עם עורך הדין והלקוח 18.8.16</t>
  </si>
  <si>
    <t>כרטיס אשראי</t>
  </si>
  <si>
    <t>רשות הטבע והגנים</t>
  </si>
  <si>
    <t>פרוייקטלי</t>
  </si>
  <si>
    <t>19/06/2016 - חני : יקי העביר הסכם לחידוש יעדכן
04/07/2016 - חני : בטיפול יקי לחידוש ההסכם עדיין לא קיבל תשובה
11/08/2016 - חני : יקי-יצחק אומר לי שעדיין לא יכול לחתום על ההסכם ביקש שאמתין בסבלנות</t>
  </si>
  <si>
    <t>המועצה האזורית רמת הנגב</t>
  </si>
  <si>
    <t>07/08/2016 - חני : יקי - מעביר למשפטי
16/08/2016 - חני : יקי לתומר עוד -תומר שלוםיש לך מסמך סרוק עם חתימתו של נתן על היישומים.מצב מלל נוסף שצבי רשם על הפעילות מול הלקוח עדכן אותי ואת שירלי לגבי המשך התהליך
18/08/2016 - חני : תומר-צבי שלום אנא תאם שיחה ופגישה עם שירה מאחר ויש לנו מעט עומס נא תאמו בבקשה את הפגישה לשבוע של ה- 28 לאוגוסט תודה תומר</t>
  </si>
  <si>
    <t>דוידוף ניהול הסדרים פנסיוניים</t>
  </si>
  <si>
    <t>17/08/2016 - חני : חן מס 164001063 עס 4446.36 לגביה
17/08/2016 - חני : להתקשר לאודי בוהדנה
17/08/2016 - חני : חן נשלחה במייל ובדאר לדבר איתו מחר</t>
  </si>
  <si>
    <t>אורטן מרכזי ספורט בעמ</t>
  </si>
  <si>
    <t>13/07/2016 - חני : נלשח עוד מייל שרוני יקבע פגישה
07/08/2016 - חני : בטיפול רוני תיאום פגישה
15/08/2016 - חני : שירלי-אני אתאם לו פגישה</t>
  </si>
  <si>
    <t>מועצה מקומית כפר שמריהו</t>
  </si>
  <si>
    <t>18/01/2016 - חני : רוני למיכל-תתאמי מול יקי מחדש.בואי נסיים עם זה ונקבל החלטה
24/01/16 - אורטל : מיכל- ישבה עם אלכס למכתב . משפטי
04/07/2016 - חני : יקי-מדמימים את הלקוח לא להוציא חשבוניות עסקה נתן גם עודכן</t>
  </si>
  <si>
    <t>העברה בנקאית</t>
  </si>
  <si>
    <t>אלקו התקנות ושרותים (1973) בעמ</t>
  </si>
  <si>
    <t>05/06/2016 - חני : נשלח לנתן באם נשלחה חן עסקה ללקוח
08/06/2016 - חני : נתן - לא לשלוח חשבוניות ללקוח מדמימים
12/06/2016 - חני : שיק בטחון - פג התוקף שלו 31.1.16</t>
  </si>
  <si>
    <t>סלולר- אפקטיב מנהלי כספים והשקעות בעמ</t>
  </si>
  <si>
    <t>07/08/2016 - חני : רוני צריך לסגור מול סלקום את המעבר
15/08/2016 - חני : התשלום אושר ושולם סלולאר יוני עס 8770 שח
15/08/2016 - חני : רוני צריך לסגור מול סלקום  והלקוח את המעבר</t>
  </si>
  <si>
    <t>סיכום לצוות ספיר</t>
  </si>
</sst>
</file>

<file path=xl/styles.xml><?xml version="1.0" encoding="utf-8"?>
<styleSheet xmlns="http://schemas.openxmlformats.org/spreadsheetml/2006/main">
  <numFmts count="2">
    <numFmt formatCode="yyyy-mm-dd" numFmtId="164"/>
    <numFmt formatCode="DD/MM/YY" numFmtId="165"/>
  </numFmts>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5">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2" fontId="3" numFmtId="165" xfId="0">
      <alignment horizontal="center" shrinkToFit="1" vertical="center" wrapText="1"/>
      <protection hidden="0" locked="0"/>
    </xf>
    <xf applyAlignment="1" applyProtection="1" borderId="2" fillId="3" fontId="2" numFmtId="0" xfId="0">
      <alignment horizontal="center" shrinkToFit="1" vertical="center" wrapText="1"/>
      <protection hidden="0" locked="0"/>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sharedStrings.xml" Type="http://schemas.openxmlformats.org/officeDocument/2006/relationships/sharedStrings"/><ns0:Relationship Id="rId3" Target="styles.xml" Type="http://schemas.openxmlformats.org/officeDocument/2006/relationships/styles"/><ns0:Relationship Id="rId4"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O31"/>
  <sheetViews>
    <sheetView rightToLeft="1" workbookViewId="0">
      <pane activePane="bottomLeft" state="frozen" topLeftCell="A2" ySplit="1"/>
      <selection activeCell="A1" pane="bottomLeft" sqref="A1"/>
    </sheetView>
  </sheetViews>
  <sheetFormatPr baseColWidth="10" defaultRowHeight="15"/>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t="s">
        <v>15</v>
      </c>
      <c r="B2" s="2" t="s">
        <v>16</v>
      </c>
      <c r="C2" s="2" t="s">
        <v>17</v>
      </c>
      <c r="D2" s="2" t="s"/>
      <c r="E2" s="2" t="n">
        <v>6500</v>
      </c>
      <c r="F2" s="2" t="n">
        <v>0</v>
      </c>
      <c r="G2" s="2" t="s"/>
      <c r="H2" s="2">
        <f>IF(F2-G2&lt;0,0,F2-G2)</f>
        <v/>
      </c>
      <c r="I2" s="2" t="s"/>
      <c r="J2" s="2" t="s"/>
      <c r="K2" s="2" t="s"/>
      <c r="L2" s="3" t="n">
        <v>42735</v>
      </c>
      <c r="M2" s="2" t="s">
        <v>18</v>
      </c>
      <c r="N2" s="2" t="s"/>
      <c r="O2" s="2" t="s"/>
    </row>
    <row r="3" spans="1:15">
      <c r="A3" s="2" t="s">
        <v>15</v>
      </c>
      <c r="B3" s="2" t="s">
        <v>19</v>
      </c>
      <c r="C3" s="2" t="s">
        <v>17</v>
      </c>
      <c r="D3" s="2" t="s">
        <v>20</v>
      </c>
      <c r="E3" s="2" t="n">
        <v>4000</v>
      </c>
      <c r="F3" s="2" t="n">
        <v>0</v>
      </c>
      <c r="G3" s="2" t="s"/>
      <c r="H3" s="2">
        <f>IF(F3-G3&lt;0,0,F3-G3)</f>
        <v/>
      </c>
      <c r="I3" s="2" t="s"/>
      <c r="J3" s="2" t="s">
        <v>21</v>
      </c>
      <c r="K3" s="2" t="s">
        <v>22</v>
      </c>
      <c r="L3" s="3" t="n">
        <v>42614</v>
      </c>
      <c r="M3" s="2" t="s">
        <v>23</v>
      </c>
      <c r="N3" s="2" t="s"/>
      <c r="O3" s="2" t="s"/>
    </row>
    <row r="4" spans="1:15">
      <c r="A4" s="2" t="s">
        <v>15</v>
      </c>
      <c r="B4" s="2" t="s">
        <v>24</v>
      </c>
      <c r="C4" s="2" t="s">
        <v>17</v>
      </c>
      <c r="D4" s="2" t="s">
        <v>20</v>
      </c>
      <c r="E4" s="2" t="n">
        <v>5000</v>
      </c>
      <c r="F4" s="2" t="n">
        <v>0</v>
      </c>
      <c r="G4" s="2" t="s"/>
      <c r="H4" s="2">
        <f>IF(F4-G4&lt;0,0,F4-G4)</f>
        <v/>
      </c>
      <c r="I4" s="2" t="s"/>
      <c r="J4" s="2" t="s"/>
      <c r="K4" s="2" t="s"/>
      <c r="L4" s="3" t="n">
        <v>42735</v>
      </c>
      <c r="M4" s="2" t="s">
        <v>25</v>
      </c>
      <c r="N4" s="2" t="s"/>
      <c r="O4" s="2" t="s"/>
    </row>
    <row r="5" spans="1:15">
      <c r="A5" s="2" t="s">
        <v>15</v>
      </c>
      <c r="B5" s="2" t="s">
        <v>26</v>
      </c>
      <c r="C5" s="2" t="s">
        <v>17</v>
      </c>
      <c r="D5" s="2" t="s"/>
      <c r="E5" s="2" t="n">
        <v>2500</v>
      </c>
      <c r="F5" s="2" t="n">
        <v>0</v>
      </c>
      <c r="G5" s="2" t="s"/>
      <c r="H5" s="2">
        <f>IF(F5-G5&lt;0,0,F5-G5)</f>
        <v/>
      </c>
      <c r="I5" s="2" t="s"/>
      <c r="J5" s="2" t="s">
        <v>27</v>
      </c>
      <c r="K5" s="2" t="s">
        <v>28</v>
      </c>
      <c r="L5" s="3" t="n">
        <v>42735</v>
      </c>
      <c r="M5" s="2" t="s">
        <v>18</v>
      </c>
      <c r="N5" s="2" t="s"/>
      <c r="O5" s="2" t="s"/>
    </row>
    <row r="6" spans="1:15">
      <c r="A6" s="2" t="s">
        <v>15</v>
      </c>
      <c r="B6" s="2" t="s">
        <v>29</v>
      </c>
      <c r="C6" s="2" t="s">
        <v>17</v>
      </c>
      <c r="D6" s="2" t="s">
        <v>20</v>
      </c>
      <c r="E6" s="2" t="n">
        <v>6500</v>
      </c>
      <c r="F6" s="2" t="n">
        <v>0</v>
      </c>
      <c r="G6" s="2" t="s"/>
      <c r="H6" s="2">
        <f>IF(F6-G6&lt;0,0,F6-G6)</f>
        <v/>
      </c>
      <c r="I6" s="2" t="s"/>
      <c r="J6" s="2" t="s">
        <v>30</v>
      </c>
      <c r="K6" s="2" t="s"/>
      <c r="L6" s="3" t="n">
        <v>42604</v>
      </c>
      <c r="M6" s="2" t="s">
        <v>23</v>
      </c>
      <c r="N6" s="2" t="s"/>
      <c r="O6" s="2" t="s"/>
    </row>
    <row r="7" spans="1:15">
      <c r="A7" s="2" t="s">
        <v>15</v>
      </c>
      <c r="B7" s="2" t="s">
        <v>31</v>
      </c>
      <c r="C7" s="2" t="s">
        <v>32</v>
      </c>
      <c r="D7" s="2" t="s"/>
      <c r="E7" s="2" t="n">
        <v>0</v>
      </c>
      <c r="F7" s="2" t="n">
        <v>46000</v>
      </c>
      <c r="G7" s="2" t="s"/>
      <c r="H7" s="2">
        <f>IF(F7-G7&lt;0,0,F7-G7)</f>
        <v/>
      </c>
      <c r="I7" s="2" t="s"/>
      <c r="J7" s="2" t="s">
        <v>33</v>
      </c>
      <c r="K7" s="2" t="s">
        <v>34</v>
      </c>
      <c r="L7" s="3" t="n">
        <v>42612</v>
      </c>
      <c r="M7" s="2" t="s">
        <v>23</v>
      </c>
      <c r="N7" s="2" t="s"/>
      <c r="O7" s="2" t="s"/>
    </row>
    <row r="8" spans="1:15">
      <c r="A8" s="2" t="s">
        <v>15</v>
      </c>
      <c r="B8" s="2" t="s">
        <v>35</v>
      </c>
      <c r="C8" s="2" t="s">
        <v>17</v>
      </c>
      <c r="D8" s="2" t="s">
        <v>20</v>
      </c>
      <c r="E8" s="2" t="n">
        <v>4000</v>
      </c>
      <c r="F8" s="2" t="n">
        <v>0</v>
      </c>
      <c r="G8" s="2" t="s"/>
      <c r="H8" s="2">
        <f>IF(F8-G8&lt;0,0,F8-G8)</f>
        <v/>
      </c>
      <c r="I8" s="2" t="s"/>
      <c r="J8" s="2" t="s">
        <v>36</v>
      </c>
      <c r="K8" s="2" t="s">
        <v>37</v>
      </c>
      <c r="L8" s="3" t="n">
        <v>42614</v>
      </c>
      <c r="M8" s="2" t="s">
        <v>23</v>
      </c>
      <c r="N8" s="2" t="s"/>
      <c r="O8" s="2" t="s"/>
    </row>
    <row r="9" spans="1:15">
      <c r="A9" s="2" t="s">
        <v>15</v>
      </c>
      <c r="B9" s="2" t="s">
        <v>38</v>
      </c>
      <c r="C9" s="2" t="s">
        <v>17</v>
      </c>
      <c r="D9" s="2" t="s">
        <v>20</v>
      </c>
      <c r="E9" s="2" t="n">
        <v>3000</v>
      </c>
      <c r="F9" s="2" t="n">
        <v>0</v>
      </c>
      <c r="G9" s="2" t="s"/>
      <c r="H9" s="2">
        <f>IF(F9-G9&lt;0,0,F9-G9)</f>
        <v/>
      </c>
      <c r="I9" s="2" t="s"/>
      <c r="J9" s="2" t="s">
        <v>39</v>
      </c>
      <c r="K9" s="2" t="s"/>
      <c r="L9" s="3" t="n">
        <v>42735</v>
      </c>
      <c r="M9" s="2" t="s">
        <v>23</v>
      </c>
      <c r="N9" s="2" t="s"/>
      <c r="O9" s="2" t="s"/>
    </row>
    <row r="10" spans="1:15">
      <c r="A10" s="2" t="s">
        <v>15</v>
      </c>
      <c r="B10" s="2" t="s">
        <v>40</v>
      </c>
      <c r="C10" s="2" t="s">
        <v>17</v>
      </c>
      <c r="D10" s="2" t="s">
        <v>20</v>
      </c>
      <c r="E10" s="2" t="n">
        <v>5600</v>
      </c>
      <c r="F10" s="2" t="n">
        <v>0</v>
      </c>
      <c r="G10" s="2" t="s"/>
      <c r="H10" s="2">
        <f>IF(F10-G10&lt;0,0,F10-G10)</f>
        <v/>
      </c>
      <c r="I10" s="2" t="s"/>
      <c r="J10" s="2" t="s">
        <v>41</v>
      </c>
      <c r="K10" s="2" t="s"/>
      <c r="L10" s="3" t="n">
        <v>42735</v>
      </c>
      <c r="M10" s="2" t="s">
        <v>23</v>
      </c>
      <c r="N10" s="2" t="s"/>
      <c r="O10" s="2" t="s"/>
    </row>
    <row r="11" spans="1:15">
      <c r="A11" s="2" t="s">
        <v>15</v>
      </c>
      <c r="B11" s="2" t="s">
        <v>42</v>
      </c>
      <c r="C11" s="2" t="s">
        <v>17</v>
      </c>
      <c r="D11" s="2" t="s">
        <v>20</v>
      </c>
      <c r="E11" s="2" t="n">
        <v>4800</v>
      </c>
      <c r="F11" s="2" t="n">
        <v>42500</v>
      </c>
      <c r="G11" s="2" t="s"/>
      <c r="H11" s="2">
        <f>IF(F11-G11&lt;0,0,F11-G11)</f>
        <v/>
      </c>
      <c r="I11" s="2" t="s"/>
      <c r="J11" s="2" t="s">
        <v>43</v>
      </c>
      <c r="K11" s="2" t="s"/>
      <c r="L11" s="3" t="n">
        <v>42603</v>
      </c>
      <c r="M11" s="2" t="s">
        <v>23</v>
      </c>
      <c r="N11" s="2" t="s"/>
      <c r="O11" s="2" t="s"/>
    </row>
    <row r="12" spans="1:15">
      <c r="A12" s="2" t="s">
        <v>15</v>
      </c>
      <c r="B12" s="2" t="s">
        <v>44</v>
      </c>
      <c r="C12" s="2" t="s">
        <v>17</v>
      </c>
      <c r="D12" s="2" t="s"/>
      <c r="E12" s="2" t="n">
        <v>2000</v>
      </c>
      <c r="F12" s="2" t="n">
        <v>0</v>
      </c>
      <c r="G12" s="2" t="s"/>
      <c r="H12" s="2">
        <f>IF(F12-G12&lt;0,0,F12-G12)</f>
        <v/>
      </c>
      <c r="I12" s="2" t="s"/>
      <c r="J12" s="2" t="s">
        <v>45</v>
      </c>
      <c r="K12" s="2" t="s"/>
      <c r="L12" s="3" t="n">
        <v>42603</v>
      </c>
      <c r="M12" s="2" t="s">
        <v>23</v>
      </c>
      <c r="N12" s="2" t="s"/>
      <c r="O12" s="2" t="s"/>
    </row>
    <row r="13" spans="1:15">
      <c r="A13" s="2" t="s">
        <v>15</v>
      </c>
      <c r="B13" s="2" t="s">
        <v>46</v>
      </c>
      <c r="C13" s="2" t="s">
        <v>17</v>
      </c>
      <c r="D13" s="2" t="s">
        <v>20</v>
      </c>
      <c r="E13" s="2" t="n">
        <v>14500</v>
      </c>
      <c r="F13" s="2" t="n">
        <v>0</v>
      </c>
      <c r="G13" s="2" t="s"/>
      <c r="H13" s="2">
        <f>IF(F13-G13&lt;0,0,F13-G13)</f>
        <v/>
      </c>
      <c r="I13" s="2" t="s"/>
      <c r="J13" s="2" t="s">
        <v>47</v>
      </c>
      <c r="K13" s="2" t="s">
        <v>48</v>
      </c>
      <c r="L13" s="3" t="n">
        <v>42735</v>
      </c>
      <c r="M13" s="2" t="s">
        <v>23</v>
      </c>
      <c r="N13" s="2" t="s"/>
      <c r="O13" s="2" t="s"/>
    </row>
    <row r="14" spans="1:15">
      <c r="A14" s="2" t="s">
        <v>15</v>
      </c>
      <c r="B14" s="2" t="s">
        <v>49</v>
      </c>
      <c r="C14" s="2" t="s">
        <v>17</v>
      </c>
      <c r="D14" s="2" t="s"/>
      <c r="E14" s="2" t="n">
        <v>7600</v>
      </c>
      <c r="F14" s="2" t="n">
        <v>0</v>
      </c>
      <c r="G14" s="2" t="n">
        <v>0</v>
      </c>
      <c r="H14" s="2">
        <f>IF(F14-G14&lt;0,0,F14-G14)</f>
        <v/>
      </c>
      <c r="I14" s="2" t="n">
        <v>0</v>
      </c>
      <c r="J14" s="2" t="s"/>
      <c r="K14" s="2" t="s"/>
      <c r="L14" s="3" t="n">
        <v>42735</v>
      </c>
      <c r="M14" s="2" t="s">
        <v>23</v>
      </c>
      <c r="N14" s="2" t="s"/>
      <c r="O14" s="2" t="s"/>
    </row>
    <row r="15" spans="1:15">
      <c r="A15" s="2" t="s">
        <v>15</v>
      </c>
      <c r="B15" s="2" t="s">
        <v>50</v>
      </c>
      <c r="C15" s="2" t="s">
        <v>17</v>
      </c>
      <c r="D15" s="2" t="s">
        <v>20</v>
      </c>
      <c r="E15" s="2" t="n">
        <v>6500</v>
      </c>
      <c r="F15" s="2" t="n">
        <v>0</v>
      </c>
      <c r="G15" s="2" t="s"/>
      <c r="H15" s="2">
        <f>IF(F15-G15&lt;0,0,F15-G15)</f>
        <v/>
      </c>
      <c r="I15" s="2" t="s"/>
      <c r="J15" s="2" t="s">
        <v>51</v>
      </c>
      <c r="K15" s="2" t="s">
        <v>52</v>
      </c>
      <c r="L15" s="3" t="n">
        <v>42614</v>
      </c>
      <c r="M15" s="2" t="s">
        <v>23</v>
      </c>
      <c r="N15" s="2" t="s"/>
      <c r="O15" s="2" t="s"/>
    </row>
    <row r="16" spans="1:15">
      <c r="A16" s="2" t="s">
        <v>15</v>
      </c>
      <c r="B16" s="2" t="s">
        <v>53</v>
      </c>
      <c r="C16" s="2" t="s">
        <v>17</v>
      </c>
      <c r="D16" s="2" t="s">
        <v>20</v>
      </c>
      <c r="E16" s="2" t="n">
        <v>6500</v>
      </c>
      <c r="F16" s="2" t="n">
        <v>0</v>
      </c>
      <c r="G16" s="2" t="s"/>
      <c r="H16" s="2">
        <f>IF(F16-G16&lt;0,0,F16-G16)</f>
        <v/>
      </c>
      <c r="I16" s="2" t="s"/>
      <c r="J16" s="2" t="s">
        <v>54</v>
      </c>
      <c r="K16" s="2" t="s"/>
      <c r="L16" s="3" t="n">
        <v>42735</v>
      </c>
      <c r="M16" s="2" t="s">
        <v>23</v>
      </c>
      <c r="N16" s="2" t="s"/>
      <c r="O16" s="2" t="s"/>
    </row>
    <row r="17" spans="1:15">
      <c r="A17" s="2" t="s">
        <v>15</v>
      </c>
      <c r="B17" s="2" t="s">
        <v>55</v>
      </c>
      <c r="C17" s="2" t="s">
        <v>17</v>
      </c>
      <c r="D17" s="2" t="s">
        <v>20</v>
      </c>
      <c r="E17" s="2" t="n">
        <v>7500</v>
      </c>
      <c r="F17" s="2" t="n">
        <v>0</v>
      </c>
      <c r="G17" s="2" t="s"/>
      <c r="H17" s="2">
        <f>IF(F17-G17&lt;0,0,F17-G17)</f>
        <v/>
      </c>
      <c r="I17" s="2" t="s"/>
      <c r="J17" s="2" t="s">
        <v>56</v>
      </c>
      <c r="K17" s="2" t="s"/>
      <c r="L17" s="3" t="n">
        <v>42735</v>
      </c>
      <c r="M17" s="2" t="s">
        <v>25</v>
      </c>
      <c r="N17" s="2" t="s"/>
      <c r="O17" s="2" t="s"/>
    </row>
    <row r="18" spans="1:15">
      <c r="A18" s="2" t="s">
        <v>15</v>
      </c>
      <c r="B18" s="2" t="s">
        <v>57</v>
      </c>
      <c r="C18" s="2" t="s">
        <v>32</v>
      </c>
      <c r="D18" s="2" t="s">
        <v>20</v>
      </c>
      <c r="E18" s="2" t="n">
        <v>0</v>
      </c>
      <c r="F18" s="2" t="n">
        <v>0</v>
      </c>
      <c r="G18" s="2" t="s"/>
      <c r="H18" s="2">
        <f>IF(F18-G18&lt;0,0,F18-G18)</f>
        <v/>
      </c>
      <c r="I18" s="2" t="s"/>
      <c r="J18" s="2" t="s">
        <v>58</v>
      </c>
      <c r="K18" s="2" t="s">
        <v>59</v>
      </c>
      <c r="L18" s="3" t="n">
        <v>42735</v>
      </c>
      <c r="M18" s="2" t="s"/>
      <c r="N18" s="2" t="s"/>
      <c r="O18" s="2" t="s"/>
    </row>
    <row r="19" spans="1:15">
      <c r="A19" s="2" t="s">
        <v>15</v>
      </c>
      <c r="B19" s="2" t="s">
        <v>60</v>
      </c>
      <c r="C19" s="2" t="s">
        <v>17</v>
      </c>
      <c r="D19" s="2" t="s">
        <v>20</v>
      </c>
      <c r="E19" s="2" t="n">
        <v>3500</v>
      </c>
      <c r="F19" s="2" t="n">
        <v>0</v>
      </c>
      <c r="G19" s="2" t="s"/>
      <c r="H19" s="2">
        <f>IF(F19-G19&lt;0,0,F19-G19)</f>
        <v/>
      </c>
      <c r="I19" s="2" t="s"/>
      <c r="J19" s="2" t="s">
        <v>61</v>
      </c>
      <c r="K19" s="2" t="s">
        <v>62</v>
      </c>
      <c r="L19" s="3" t="n">
        <v>42604</v>
      </c>
      <c r="M19" s="2" t="s">
        <v>23</v>
      </c>
      <c r="N19" s="2" t="s"/>
      <c r="O19" s="2" t="s"/>
    </row>
    <row r="20" spans="1:15">
      <c r="A20" s="2" t="s">
        <v>15</v>
      </c>
      <c r="B20" s="2" t="s">
        <v>63</v>
      </c>
      <c r="C20" s="2" t="s">
        <v>17</v>
      </c>
      <c r="D20" s="2" t="s">
        <v>20</v>
      </c>
      <c r="E20" s="2" t="n">
        <v>10000</v>
      </c>
      <c r="F20" s="2" t="n">
        <v>0</v>
      </c>
      <c r="G20" s="2" t="s"/>
      <c r="H20" s="2">
        <f>IF(F20-G20&lt;0,0,F20-G20)</f>
        <v/>
      </c>
      <c r="I20" s="2" t="s"/>
      <c r="J20" s="2" t="s">
        <v>64</v>
      </c>
      <c r="K20" s="2" t="s"/>
      <c r="L20" s="3" t="n">
        <v>42735</v>
      </c>
      <c r="M20" s="2" t="s">
        <v>23</v>
      </c>
      <c r="N20" s="2" t="s"/>
      <c r="O20" s="2" t="s"/>
    </row>
    <row r="21" spans="1:15">
      <c r="A21" s="2" t="s">
        <v>15</v>
      </c>
      <c r="B21" s="2" t="s">
        <v>65</v>
      </c>
      <c r="C21" s="2" t="s">
        <v>17</v>
      </c>
      <c r="D21" s="2" t="s">
        <v>20</v>
      </c>
      <c r="E21" s="2" t="n">
        <v>6500</v>
      </c>
      <c r="F21" s="2" t="n">
        <v>0</v>
      </c>
      <c r="G21" s="2" t="s"/>
      <c r="H21" s="2">
        <f>IF(F21-G21&lt;0,0,F21-G21)</f>
        <v/>
      </c>
      <c r="I21" s="2" t="s"/>
      <c r="J21" s="2" t="s">
        <v>66</v>
      </c>
      <c r="K21" s="2" t="s"/>
      <c r="L21" s="3" t="n">
        <v>42735</v>
      </c>
      <c r="M21" s="2" t="s">
        <v>25</v>
      </c>
      <c r="N21" s="2" t="s"/>
      <c r="O21" s="2" t="s"/>
    </row>
    <row r="22" spans="1:15">
      <c r="A22" s="2" t="s">
        <v>15</v>
      </c>
      <c r="B22" s="2" t="s">
        <v>67</v>
      </c>
      <c r="C22" s="2" t="s">
        <v>17</v>
      </c>
      <c r="D22" s="2" t="s"/>
      <c r="E22" s="2" t="n">
        <v>6500</v>
      </c>
      <c r="F22" s="2" t="n">
        <v>0</v>
      </c>
      <c r="G22" s="2" t="s"/>
      <c r="H22" s="2">
        <f>IF(F22-G22&lt;0,0,F22-G22)</f>
        <v/>
      </c>
      <c r="I22" s="2" t="s"/>
      <c r="J22" s="2" t="s">
        <v>68</v>
      </c>
      <c r="K22" s="2" t="s"/>
      <c r="L22" s="3" t="n">
        <v>42600</v>
      </c>
      <c r="M22" s="2" t="s">
        <v>25</v>
      </c>
      <c r="N22" s="2" t="s"/>
      <c r="O22" s="2" t="s"/>
    </row>
    <row r="23" spans="1:15">
      <c r="A23" s="2" t="s">
        <v>15</v>
      </c>
      <c r="B23" s="2" t="s">
        <v>69</v>
      </c>
      <c r="C23" s="2" t="s">
        <v>17</v>
      </c>
      <c r="D23" s="2" t="s">
        <v>20</v>
      </c>
      <c r="E23" s="2" t="n">
        <v>6500</v>
      </c>
      <c r="F23" s="2" t="n">
        <v>0</v>
      </c>
      <c r="G23" s="2" t="s"/>
      <c r="H23" s="2">
        <f>IF(F23-G23&lt;0,0,F23-G23)</f>
        <v/>
      </c>
      <c r="I23" s="2" t="s"/>
      <c r="J23" s="2" t="s">
        <v>70</v>
      </c>
      <c r="K23" s="2" t="s"/>
      <c r="L23" s="3" t="n">
        <v>42600</v>
      </c>
      <c r="M23" s="2" t="s">
        <v>71</v>
      </c>
      <c r="N23" s="2" t="s"/>
      <c r="O23" s="2" t="s"/>
    </row>
    <row r="24" spans="1:15">
      <c r="A24" s="2" t="s">
        <v>15</v>
      </c>
      <c r="B24" s="2" t="s">
        <v>72</v>
      </c>
      <c r="C24" s="2" t="s">
        <v>73</v>
      </c>
      <c r="D24" s="2" t="s"/>
      <c r="E24" s="2" t="n">
        <v>0</v>
      </c>
      <c r="F24" s="2" t="n">
        <v>0</v>
      </c>
      <c r="G24" s="2" t="s"/>
      <c r="H24" s="2">
        <f>IF(F24-G24&lt;0,0,F24-G24)</f>
        <v/>
      </c>
      <c r="I24" s="2" t="s"/>
      <c r="J24" s="2" t="s">
        <v>74</v>
      </c>
      <c r="K24" s="2" t="s"/>
      <c r="L24" s="3" t="n">
        <v>42614</v>
      </c>
      <c r="M24" s="2" t="s"/>
      <c r="N24" s="2" t="s"/>
      <c r="O24" s="2" t="s"/>
    </row>
    <row r="25" spans="1:15">
      <c r="A25" s="2" t="s">
        <v>15</v>
      </c>
      <c r="B25" s="2" t="s">
        <v>75</v>
      </c>
      <c r="C25" s="2" t="s">
        <v>17</v>
      </c>
      <c r="D25" s="2" t="s">
        <v>20</v>
      </c>
      <c r="E25" s="2" t="n">
        <v>6500</v>
      </c>
      <c r="F25" s="2" t="n">
        <v>0</v>
      </c>
      <c r="G25" s="2" t="s"/>
      <c r="H25" s="2">
        <f>IF(F25-G25&lt;0,0,F25-G25)</f>
        <v/>
      </c>
      <c r="I25" s="2" t="s"/>
      <c r="J25" s="2" t="s">
        <v>76</v>
      </c>
      <c r="K25" s="2" t="s"/>
      <c r="L25" s="3" t="n">
        <v>42735</v>
      </c>
      <c r="M25" s="2" t="s">
        <v>23</v>
      </c>
      <c r="N25" s="2" t="s"/>
      <c r="O25" s="2" t="s"/>
    </row>
    <row r="26" spans="1:15">
      <c r="A26" s="2" t="s">
        <v>15</v>
      </c>
      <c r="B26" s="2" t="s">
        <v>77</v>
      </c>
      <c r="C26" s="2" t="s">
        <v>17</v>
      </c>
      <c r="D26" s="2" t="s"/>
      <c r="E26" s="2" t="n">
        <v>0</v>
      </c>
      <c r="F26" s="2" t="n">
        <v>0</v>
      </c>
      <c r="G26" s="2" t="s"/>
      <c r="H26" s="2">
        <f>IF(F26-G26&lt;0,0,F26-G26)</f>
        <v/>
      </c>
      <c r="I26" s="2" t="s"/>
      <c r="J26" s="2" t="s">
        <v>78</v>
      </c>
      <c r="K26" s="2" t="s"/>
      <c r="L26" s="3" t="n">
        <v>42600</v>
      </c>
      <c r="M26" s="2" t="s">
        <v>23</v>
      </c>
      <c r="N26" s="2" t="s"/>
      <c r="O26" s="2" t="s"/>
    </row>
    <row r="27" spans="1:15">
      <c r="A27" s="2" t="s">
        <v>15</v>
      </c>
      <c r="B27" s="2" t="s">
        <v>79</v>
      </c>
      <c r="C27" s="2" t="s">
        <v>17</v>
      </c>
      <c r="D27" s="2" t="s"/>
      <c r="E27" s="2" t="n">
        <v>6500</v>
      </c>
      <c r="F27" s="2" t="n">
        <v>0</v>
      </c>
      <c r="G27" s="2" t="s"/>
      <c r="H27" s="2">
        <f>IF(F27-G27&lt;0,0,F27-G27)</f>
        <v/>
      </c>
      <c r="I27" s="2" t="s"/>
      <c r="J27" s="2" t="s">
        <v>80</v>
      </c>
      <c r="K27" s="2" t="s"/>
      <c r="L27" s="3" t="n">
        <v>42603</v>
      </c>
      <c r="M27" s="2" t="s">
        <v>23</v>
      </c>
      <c r="N27" s="2" t="s"/>
      <c r="O27" s="2" t="s"/>
    </row>
    <row r="28" spans="1:15">
      <c r="A28" s="2" t="s">
        <v>15</v>
      </c>
      <c r="B28" s="2" t="s">
        <v>81</v>
      </c>
      <c r="C28" s="2" t="s">
        <v>17</v>
      </c>
      <c r="D28" s="2" t="s">
        <v>20</v>
      </c>
      <c r="E28" s="2" t="n">
        <v>5800</v>
      </c>
      <c r="F28" s="2" t="n">
        <v>0</v>
      </c>
      <c r="G28" s="2" t="s"/>
      <c r="H28" s="2">
        <f>IF(F28-G28&lt;0,0,F28-G28)</f>
        <v/>
      </c>
      <c r="I28" s="2" t="s"/>
      <c r="J28" s="2" t="s">
        <v>82</v>
      </c>
      <c r="K28" s="2" t="s"/>
      <c r="L28" s="3" t="n">
        <v>42735</v>
      </c>
      <c r="M28" s="2" t="s">
        <v>83</v>
      </c>
      <c r="N28" s="2" t="s"/>
      <c r="O28" s="2" t="s"/>
    </row>
    <row r="29" spans="1:15">
      <c r="A29" s="2" t="s">
        <v>15</v>
      </c>
      <c r="B29" s="2" t="s">
        <v>84</v>
      </c>
      <c r="C29" s="2" t="s">
        <v>17</v>
      </c>
      <c r="D29" s="2" t="s"/>
      <c r="E29" s="2" t="n">
        <v>15500</v>
      </c>
      <c r="F29" s="2" t="n">
        <v>0</v>
      </c>
      <c r="G29" s="2" t="s"/>
      <c r="H29" s="2">
        <f>IF(F29-G29&lt;0,0,F29-G29)</f>
        <v/>
      </c>
      <c r="I29" s="2" t="s"/>
      <c r="J29" s="2" t="s">
        <v>85</v>
      </c>
      <c r="K29" s="2" t="s"/>
      <c r="L29" s="3" t="n">
        <v>42735</v>
      </c>
      <c r="M29" s="2" t="s">
        <v>23</v>
      </c>
      <c r="N29" s="2" t="s"/>
      <c r="O29" s="2" t="s"/>
    </row>
    <row r="30" spans="1:15">
      <c r="A30" s="2" t="s">
        <v>15</v>
      </c>
      <c r="B30" s="2" t="s">
        <v>86</v>
      </c>
      <c r="C30" s="2" t="s">
        <v>17</v>
      </c>
      <c r="D30" s="2" t="s"/>
      <c r="E30" s="2" t="n">
        <v>1443</v>
      </c>
      <c r="F30" s="2" t="n">
        <v>0</v>
      </c>
      <c r="G30" s="2" t="n">
        <v>0</v>
      </c>
      <c r="H30" s="2">
        <f>IF(F30-G30&lt;0,0,F30-G30)</f>
        <v/>
      </c>
      <c r="I30" s="2" t="n">
        <v>0</v>
      </c>
      <c r="J30" s="2" t="s">
        <v>87</v>
      </c>
      <c r="K30" s="2" t="s"/>
      <c r="L30" s="3" t="n">
        <v>42603</v>
      </c>
      <c r="M30" s="2" t="s">
        <v>71</v>
      </c>
      <c r="N30" s="2" t="s"/>
      <c r="O30" s="2" t="s"/>
    </row>
    <row r="31" spans="1:15">
      <c r="A31" s="4" t="s">
        <v>15</v>
      </c>
      <c r="B31" s="4" t="s">
        <v>88</v>
      </c>
      <c r="C31" s="4" t="s"/>
      <c r="D31" s="4" t="s"/>
      <c r="E31" s="4">
        <f>SUM(E2:E30)</f>
        <v/>
      </c>
      <c r="F31" s="4">
        <f>SUM(F2:F30)</f>
        <v/>
      </c>
      <c r="G31" s="4">
        <f>SUM(G2:G30)</f>
        <v/>
      </c>
      <c r="H31" s="4">
        <f>SUM(H2:H30)</f>
        <v/>
      </c>
      <c r="I31" s="4">
        <f>SUM(I2:I30)</f>
        <v/>
      </c>
      <c r="J31" s="4" t="s"/>
      <c r="K31" s="4" t="s"/>
      <c r="L31" s="4" t="s"/>
      <c r="M31" s="4" t="s"/>
      <c r="N31" s="4" t="s"/>
      <c r="O31" s="4" t="s"/>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דוח גביה יומי חיובי</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2016-08-21T09:20:43Z</dcterms:created>
  <dcterms:modified xmlns:dcterms="http://purl.org/dc/terms/" xmlns:xsi="http://www.w3.org/2001/XMLSchema-instance" xsi:type="dcterms:W3CDTF">2016-08-21T09:20:43Z</dcterms:modified>
  <cp:lastModifiedBy/>
  <cp:category/>
  <cp:contentStatus/>
  <cp:version/>
  <cp:revision/>
  <cp:keywords/>
</cp:coreProperties>
</file>