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דוח גביה יומי חיובי" sheetId="1" r:id="rId1"/>
  </s:sheets>
  <s:definedNames/>
  <s:calcPr calcId="124519" fullCalcOnLoad="1"/>
</s:workbook>
</file>

<file path=xl/sharedStrings.xml><?xml version="1.0" encoding="utf-8"?>
<sst xmlns="http://schemas.openxmlformats.org/spreadsheetml/2006/main" uniqueCount="134">
  <si>
    <t>צוות</t>
  </si>
  <si>
    <t>שם לקוח</t>
  </si>
  <si>
    <t>סוג לקוח</t>
  </si>
  <si>
    <t>לקוח משפטי</t>
  </si>
  <si>
    <t>תשלום ייעוץ חודשי</t>
  </si>
  <si>
    <t>צפי לחודש</t>
  </si>
  <si>
    <t>תשלום ששולם עד היום לייעוץ</t>
  </si>
  <si>
    <t>צפי שנותר</t>
  </si>
  <si>
    <t>תשלום ששולם עד היום לגביה</t>
  </si>
  <si>
    <t>הערות מגיליון הגביה</t>
  </si>
  <si>
    <t>הערות משורת החיוב בסטטוס</t>
  </si>
  <si>
    <t>תאריך לביצוע</t>
  </si>
  <si>
    <t>אמצעי תשלום</t>
  </si>
  <si>
    <t>תשובות לחני</t>
  </si>
  <si>
    <t>הערות חני</t>
  </si>
  <si>
    <t>קריסטל</t>
  </si>
  <si>
    <t>אחוזת בית רעננה דיור מוגן בעמ</t>
  </si>
  <si>
    <t>ES-יעוץ</t>
  </si>
  <si>
    <t>15/08/2016 - חני : אסתי -שוחחתי שוב אסתי לוודא את התשלום 
קיבלה הוראה מניר לא להעביר את התשלומים 
אמרה שעד הפגישה שלכם ב18.8 אבל שוחחתי עם דודו אמר שרוני צריך לדבר עד 18.8 עם גל ולעדכן
17/08/2016 - חני : דודו עדכונך האם נסגר? האם נקבעה פגישה ?
18/08/2016 - חני : דודו-התקיימה פגישה אחת הוצעה הצעת פשרה ללקוח רוני מנסה לסגור את העיניין מול גל סמנכל הכספים של רשת הדיור הציבורי של עזריאלי. עדכון ב21.8</t>
  </si>
  <si>
    <t>הופך למשפטי</t>
  </si>
  <si>
    <t>צקים</t>
  </si>
  <si>
    <t>כפר הנוער ע.ש ב.צ. מוסינזון</t>
  </si>
  <si>
    <t>07/08/2016 - חני : דפנה בקשה חן עסקה פברואר
09/08/2016 - חני : נשלח חן עבור חודש 2.16 - חן עסקה 5102 ישולם יחד דעם חן עבור יולי - לעדכן סטאטוס לאחר התשלום חני
09/08/2016 - חני : התשלום אושר</t>
  </si>
  <si>
    <t>אישור אבי</t>
  </si>
  <si>
    <t>העברה בנקאית</t>
  </si>
  <si>
    <t>ברית פיקוח 2000 אגודה שיתופית בעמ</t>
  </si>
  <si>
    <t>24/06/2016 - חני : חן 5107 לא יצאה ללקוח - לדודו יש פגישה 20.7 החלטה סופית מול הלקוח יחד עם אבי
07/08/2016 - חני : יקי - החלטה בישיבה היום עם אבי
14/08/2016 - חני : דודו-התקיימה פגישה עם ספק מיכון משרדי אנו ממתינים לתשובתו בנושא החיסכון כשאבי יחזור מחול אבדוק אם הספק חזר אליוףלאחר מכן יש פשוט להציג את החסכון ללקוח הלקוח לא ימשיך איתנו.</t>
  </si>
  <si>
    <t>בטיפול סופי</t>
  </si>
  <si>
    <t>אורן - פלמח צובה</t>
  </si>
  <si>
    <t>04/08/2016 - חני : יקי-שוחח עם אורן שלח תאריכים לקביעת פגישה אורן בחול
07/08/2016 - חני : יקי- פגישה 14.8 אצלנו
14/08/2016 - חני : דודו-הפגישה שהייתה אמורה להיות היום בוטלה עי הלקוח יקי יוציא זימון חדש ואז אעדכן</t>
  </si>
  <si>
    <t>מסב</t>
  </si>
  <si>
    <t>ביקורופא בעמ</t>
  </si>
  <si>
    <t>14/08/2016 - חני : דודו-החודש אני נפגש עם הלקוח (עדיין אין לי תאריך השבוע אעביר תאריך פגישה) בפגישה אבקש את 18 התשלומים הבאים ואעביר את החשבונית בונוס.
15/08/2016 - חני : דודו- פגיה 18.8
18/08/2016 - חני : דודו-הפגישה עם הלקוח ב22.8</t>
  </si>
  <si>
    <t xml:space="preserve"> בונוס</t>
  </si>
  <si>
    <t>פ.ק. גנרטורים וציוד בעמ</t>
  </si>
  <si>
    <t>10/08/2016 - חני : נשלח לנתן מייל באם להוציא עם הנחה או רגיל
10/08/2016 - חני : להוציא חן עתידית רגיל ללא הנחה
16/08/2016 - חני : יש פגישה ב23.8 לרוני</t>
  </si>
  <si>
    <t>שחם סוכנויות ביטוח 1977 בעמ</t>
  </si>
  <si>
    <t>25/07/2016 - חני : ייעוץ חודשי - שיקים יולי 2016 עד יוני 2017</t>
  </si>
  <si>
    <t>מהדרין תנופורט יצוא ש.מ</t>
  </si>
  <si>
    <t>02/08/2016 - חני : שולם
11/08/2016 - חני : נשלח חן עסקה לשרה לאישור תשלום
11/08/2016 - חני : התשלום אושר - שרה ישולם 1.9</t>
  </si>
  <si>
    <t>נעמת – תנועת נשים עובדות ומתנדבות</t>
  </si>
  <si>
    <t>09/08/2016 - חני : אושרה - אישור החשבוניות עבר לריקי - ריקי בחופש - שיחה עם אלין מהרכש כועסת כולה ואמרה שהודיעו על סיום נשלח מייל לדודו שיעדכן אמרה שתטפל בחשבונית והם יוצאים לחופשה מרוכזת עד 28.8 רק אז תהיה לי תשובה
09/08/2016 - חני : דודו-עדכנתי את אבי ורוני הם באמצע הסכם ואין להם נקודת יציאה.
העברתי בקשה לתאום פגישה עם סמנכל הכספים של נעמת ירון מלך
10/08/2016 - חני : רוני ודודו פגישה 7.9</t>
  </si>
  <si>
    <t>דן אנד ברדסטריט (ישראל) בעמ</t>
  </si>
  <si>
    <t>09/08/2016 - חני : ייעוץ חודשי - העברות בנקאיות
09/08/2016 - חני : דודו - הוכחת החסכון מדובר על ישום של סלולאר - חן בונוס יחושב מחדש בסוף התקופה ואז יהיה לתשלום
05/06/2016 - חני : חן בונוס -דיון ותשלום  נדחה לסוף שנה ל27.10.16</t>
  </si>
  <si>
    <t xml:space="preserve"> חן בונוס - נדחה לסוף שנה יצא בתאריך 23/11/15</t>
  </si>
  <si>
    <t>APM&amp;co עמית, פולק, מטלון ושות</t>
  </si>
  <si>
    <t>ES - בסיס הצלחה</t>
  </si>
  <si>
    <t>04/08/2016 - חני : דודו-הלקוחה לא יכולה להפגש איתי לפני תחילת אוגוסט ברגע שיהיה לי תאריך אעדכן
14/08/2016 - חני : דודו-כשאבי יחזור אבקש את אישורו לאיפוס החשבונית.
15/08/2016 - חני : יקי- דודו - הבאת החומר לפני בקשה של ביטול החשבונית זה מה שיחליט מה לעשות</t>
  </si>
  <si>
    <t>חשבון שאמור להבדק</t>
  </si>
  <si>
    <t>בנק מזרחי טפחות בעמ</t>
  </si>
  <si>
    <t xml:space="preserve"> גילה</t>
  </si>
  <si>
    <t>AeroHandling BENGURION AIRPORT</t>
  </si>
  <si>
    <t>11/08/2016 - חני : יקי - בטיפול יקי - עופר צריך לחזור אלי עם אישור לפגישה עם המנכל
14/08/2016 - חני : דודו-מנהל הכספים העביר ליקי הצעה לפשרה על 24000 ₪  יקי מבקש 40000 ₪ כפשרה ומעוניין לפגוש את המנכל לסגירת הנושא.
16/08/2016 - חני : יקי-שוחחתי עם המזכירה של המנכל הנוכחי אוריה דהן הקודם הוחלף.
מחכה ממנה לפגישה עם המנכל עופר לא מקדם כלום</t>
  </si>
  <si>
    <t>פשרה</t>
  </si>
  <si>
    <t>clicksoftware technolo   gies ltd</t>
  </si>
  <si>
    <t>27/07/2016 - חני : לוודא עם רויטל לגבי הוצאת חן מס עתידית
02/08/2016 - חני : יצאה חן מס  IN164000977 - לוודא שמעודכנת במערכת אצל רויטל תשלום עבור חודשים 10-12
16/08/2016 - חני : רויטל - הושארה הודעה שתחזור לחני לנייד</t>
  </si>
  <si>
    <t>יונילינק בעמ</t>
  </si>
  <si>
    <t>07/08/2016 - חני : יקי- לא הסתדר ידבר עם אבי בשוטף
11/08/2016 - חני : יקי-בטיפול יקי - אני צריך לדבר עם אבי על הלקוח
14/08/2016 - חני : דודו-יקי יכנס לאבי לצורך קבלת החלטה אם לוותר ללקוח ולסגור אותו או להגיע לתביעה על כל הסכום.</t>
  </si>
  <si>
    <t xml:space="preserve"> בונוס
הופך למשפטי</t>
  </si>
  <si>
    <t>המגש שקד בעמ</t>
  </si>
  <si>
    <t>23/12/2015 - חני : 11/10/2015 - חני : שולמו שיקים יולי 2015 עד דצמבר 2016 - ערבות הסתיימה</t>
  </si>
  <si>
    <t>זמן אמיתי בית ספר לברמנים בעמ</t>
  </si>
  <si>
    <t>23/05/2016 - חני : ייעוץ חודשי שיקים ממאי 2016 עד אפריל 2017</t>
  </si>
  <si>
    <t>ק.ב.ע חברה להקמה הפעלה וניהול שירותי רווחה בעמ</t>
  </si>
  <si>
    <t>10/01/16 - אורטל :  ייעוץ חודשי שיקים מדצמבר 2015 עד מאי 2017 כנגד ערבות בנקאית</t>
  </si>
  <si>
    <t>קומפיוטסט הנדסת ציוד לרכב בעמ</t>
  </si>
  <si>
    <t>09/08/2016 - חני : פגישה 10.8
14/08/2016 - חני : דודו-נערכה פגישה עם הלקוח אבי מאשר לי לנסות ולסגור עם הלקוח על סיום התקשרות ללא החזרת כספים ללקוח אני אתקשר ללקוח ואעדכן עוד השבוע.
18/08/2016 - חני : דודו-נתן תשובה-  להחזיר לו מחצית מהתשלום ששולם - 28000 וניפרד. נשלח מייל לרוני ולאבי. ממתין ליום א לקבלת החלטות. עדכון ב21.8</t>
  </si>
  <si>
    <t>ביטל צ'ק</t>
  </si>
  <si>
    <t>קבוצת אשטרום בעמ</t>
  </si>
  <si>
    <t>08/08/2016 - חני : נשלחה חן לרעיה לוודא סוף החודש שמאושר לתשלום
09/08/2016 - חני : רעיה- תאריך תשלום 31.08.2016
09/08/2016 - חני : התשלום אושר</t>
  </si>
  <si>
    <t>מוקד מטרה בעמ</t>
  </si>
  <si>
    <t>08/08/2016 - חני : ערבות נמסרה לביטול לבנק
09/08/2016 - חני : דודו-אין ללקוח ערבות היא לא נמסרה לו נמסר צילום כי הלקוח לא שילם את כל התשלומים אלא רק 4 תשלומים.
רוני היה איתי פעמיים אצל הלקוח ולדעתו חבל לקחת סיכון מול הלקוח ולבקש את כל הצקים ולמסור ערבות כי אנחנו נפסיד יותר כסף.
יקי עודכן במצב ורוני והוא אמרו שיש לקבל אישור מאבי או לשחרר את הלקוח או לקחת סיכון למסור ערבות (הפוטנציאל שם מאוד נמוך)
ערבות הוחזרה לבנק
14/08/2016 - חני : דודו-טרם התקבלה החלטה בנושא עם אבי אני מעריך שכשהוא יחזור תתקבל החלטה בנושא</t>
  </si>
  <si>
    <t>אנטריפוינט מערכות 2004 בעמ</t>
  </si>
  <si>
    <t>26/07/2016 - חני : אבי-נשלח מייל באם יש חדש מול המנכל
14/08/2016 - חני : אבי-שדודו יתעדכן מולי אין לקוחות בטיפולי
14/08/2016 - חני : דודו-לפני שאבי טס עדיןן לא התקבלה תשובה ממנכל החברה כשאבי יחזור אתעדכן איתו בנושא ואעדכן</t>
  </si>
  <si>
    <t>נובק בעמ</t>
  </si>
  <si>
    <t>15/08/2016 - חני : ייעוץ חודשי - שיקים יולי 2016 עד דצמבר 2017 כנגד ערבות בנקאית עס 117000 שח</t>
  </si>
  <si>
    <t>א. ביסקוטי בעמ</t>
  </si>
  <si>
    <t>26/07/2016 - חני : 03/07/2016 - חני : ייעוץ חודשי יולי 2016 עד דצמבר 2017 כנגד ערבות בנקאית  144000 שח ליום 23.12.17</t>
  </si>
  <si>
    <t>פרודוור ישראל בעמ</t>
  </si>
  <si>
    <t>20/07/2016 - חני : ייעוץ חודשי - שיקים יוני 2016 עד מאי 2017 הנחה 5% שוטף  פלוס  90 ב6 חודשים הראשונים ושוטף  פלוס 45 ב 6 החודשים שלאחר מכן</t>
  </si>
  <si>
    <t>חברת טבע ספורט קסטל בעמ</t>
  </si>
  <si>
    <t>02/06/15 - חני :  ייעוץ חודשי - מאי 2015 עד אוקטובר 2016 - הנחה 5%  פלוס  ניהול
07/08/2016 - חני : לבדוק לגבי הנחה באם להוציא שוב או מלא
13/08/2016 - חני : להוציא מלא</t>
  </si>
  <si>
    <t>מאסטרפוד בעמ</t>
  </si>
  <si>
    <t>01/07/15 - חני : 09/05/2015 - חני : ייעוץ חודשי - מאי 2015 עד אוקטובר 2016  פלוס  ניהול חוזים
07/08/2016 - חני : יקי יעדכן באם להוציא חן עתידית בישיבה עם אבי</t>
  </si>
  <si>
    <t>מפעלי קרור קר-פרי 1994</t>
  </si>
  <si>
    <t>22/06/2015 - חני : 09/05/2015 - חני : ייעוץ חודשי - מאי 2015 עד אוקטובר 2016  פלוס  ניהול חוזים
07/08/2016 - חני : יקי יעדכן באם להוציא חן עתידית בישיבה עם אבי</t>
  </si>
  <si>
    <t>המכללה למינהל מיסודה של הסתדרות הפקידים</t>
  </si>
  <si>
    <t>29/08/2015 - חני : שיקים יולי 2015 עד דצמבר 2016  פלוס ניהול חוזים - הסכם נחתם 30.4.15 אבל ההסכם מתחיל ב1.7.15</t>
  </si>
  <si>
    <t>ענני תקשורת בעמ</t>
  </si>
  <si>
    <t>15/08/2016 - חני : דודו-יש ככל הנראה טעות בחישוב של יוסי הוא יבחן שוב את התחשיב ומחר או לכל המאוחר ביום רביעי יעדכן אותי
17/08/2016 - חני : דודו-הייתי עכשיו אצל יוסי הוא צריך לבדוק שוב את החסכון לדעתי זה יתעכב לפחות עד מחר
18/08/2016 - חני : דודו-רוני עודכן במצב אמר שביום א נטפל בנושא הסלולר ובמהלך שבוע הבא נעביר את החיסכון ללקוח לצורך החלפת צקים. עדכון ב21.8</t>
  </si>
  <si>
    <t>עד נובמבר</t>
  </si>
  <si>
    <t>וועד מקומי שערי תקווה</t>
  </si>
  <si>
    <t>15/08/2016 - חני : דודו-רוני צריך לשבת עם אבי ולקבל החלטה על הלקוח הלקוח לא רוצה לשמוע מאיתנו ולא משתף פעולה מלכתחילה כמו כן מעולם לא העביר לנו תשלום.
16/08/2016 - חני : דודו - היום ישב עם רוני ב10.00
17/08/2016 - חני : פגישה 26.9</t>
  </si>
  <si>
    <t>נוימן תעשיות פלדה לבניה בעמ</t>
  </si>
  <si>
    <t>22/11/2015 - חני : יעוץ חודשי - שיקים יוני 2015 עד נובמבר 2016 כנגד ערבות בנקאית עס 145350 שח ליום 11.12.16 - שיק של המעמ עס 26163 שח שולם לחוד ושיקים תשלום חדושי 8075 שולם לחוד ב18 תשלומים
02/08/2015 - חני : מחודש יולי הלקוח עבר לדודו
08/08/2015 - חני : לבנק נשלח כתב שיפוי חתום עי נתן</t>
  </si>
  <si>
    <t>גזית גלוב ישראל (פיתוח) בעמ</t>
  </si>
  <si>
    <t>08/08/2016 - חני : דודו-כרגע הנושא עדין לא רלוונטי אני בקשר עם החשב
14/08/2016 - חני : דודו-שוחחתי עם החשב לפני שבוע וכרגע עדיין לא הזמן לפנות לצורך תאום פגישה בנושא חידוש התקשרות.
14/08/2016 - חני : דודו-ני על סף סגירת נושא הסלולר שם אחרי זה אברר ככל הנראה תהיה תשובה בסוף אוגוסט</t>
  </si>
  <si>
    <t>מנסים לחדש פעילות</t>
  </si>
  <si>
    <t>המשבב עיבוד שבבי (1994) בעמ</t>
  </si>
  <si>
    <t>04/07/2016 - חני : דודו-6הסכם ההתקשרות הוא ל36 חודשים עם נקודת ביקורת לאחר 18 חודשים בהסכם כתוב כי הלקוח יכול לסיים לאחר 18 חודשים בהתראה של חודשיים מראש היום זו ההודעה הראשונה של הלקוח על כך שוחחתי עם רוני בנושא מאחר והבנתי שזה מה שהלקוח יעשה ורוני עדכן אותי כי נראה שהלקוח לא יכול לצאת מאחר ופספס את נקודת ההודעה לדעתי רוני טועה בכל אופן יש בונוס קטן לתשלום וכן הלקוח לא הודיע בעבר על רצונו לסיים ולכן לדעתי על הלקוח לשלם 4 חודשי ריטיינר  פלוס  בונוס  בהנחה ויכול לסיים – משימה עד 5.7 עדכון מה ההמשך
07/07/2016 - חני : דודו-סוכם על עבודה במשך 3 חודשים (כרגע בלי תשלום) על מנת לייצר עוד חסכונות בשביל להמשיך ולעבוד עם הלקוח ולקבל עוד 18 צקים
14/08/2016 - חני : דודו-אנו כרגע בפעילות לצורך ביצוע חסכונות נוספים עד אוקטובר ואז הלקוח יקבל החלטה על המשך ההתקשרות</t>
  </si>
  <si>
    <t xml:space="preserve"> שכ"ט בונוס
עד אוקטובר אין תשלום</t>
  </si>
  <si>
    <t>מועצה אזורית גדרות</t>
  </si>
  <si>
    <t>10/08/2016 - חני :  יקי שוחח עם סמדר שונה האשראי מאחר ופתרונות התחילו תשלום מחודש ההסכם נובמבר והיה צריך להתחיל דצמבר
10/08/2016 - חני : נשלחה חן יוני לתשלום לסמדר
16/08/2016 - חני : התשלום אושר - סמדר ב21-22 יועבר תשלום</t>
  </si>
  <si>
    <t>החברה למרכזי תרבות וספורט לעובד ולמשפחתו בעמ</t>
  </si>
  <si>
    <t>14/08/2016 - חני : דודו-יהיה מוכן מחר עד סוף היום
14/08/2016 - חני : דודו-עד מחר אכין את כל החומר לצורך העברה לטיפול משפטי (סוכם כי אעביר את החומר עד מחר לרוני ויקי להמשך טיפול).
16/08/2016 - חני : דודו-החומר טרם הוכן רוני עודכן שאעביר את החומר עד סוף השבוע</t>
  </si>
  <si>
    <t xml:space="preserve"> זיכוי בגין עדכון תעריפי מים, בונוס
הופך למשפטי</t>
  </si>
  <si>
    <t>טל הל יסכה בעמ</t>
  </si>
  <si>
    <t>14/08/2016 - חני : דודו-מאחר וצביקה סמנכל הכספים לא עונה לי 3 שבועות שוחחתי עם המזכירה של המנכל סוכם כי מחר אתקשר למנכל לצורך תאום פגישה (הוא לא זמין היום בשל הצום)
14/08/2016 - חני : דודו-אשלח לך זימון
15/08/2016 - חני : דודו-הועברו ללקוח מספר תאריכים אופציונלים לפגישה אני ממתין שיחזרו אלי עם תאריך לפגישה</t>
  </si>
  <si>
    <t>לדעת דודו יכול להיות 20000</t>
  </si>
  <si>
    <t>מסיעי אריה שאשא בעמ</t>
  </si>
  <si>
    <t>10/03/2016 - אורטל : רוני-אין מה להוציא  אנחנו מנסים להדמים את הסיטואציה וההסכם  מול הלקוח
25/04/2016 - אורטל : יקי בודק היפרדות מהלקוח
01/05/2016 - אורטל : לקוח מורדם לא פונים אליו לגביה</t>
  </si>
  <si>
    <t>לקוח מורדם</t>
  </si>
  <si>
    <t>סלטי שמיר 2006 בעמ</t>
  </si>
  <si>
    <t>07/08/2016 - חני : דודו - הלקוח לא מגיב לו ממליץ להעביר למשפטי - יקי יחליט עם אבי בשוטף
14/08/2016 - חני : דודו-רוני החליט להעביר את הלקוח לטיפול משפטי לאחר שהלקוח לא עונה לנו
16/08/2016 - חני : דודו-יקי ביקש לבדוק מול אבי את הנושא האם הוא מעדיף להעביר את הלקוח לטיפול משפטי</t>
  </si>
  <si>
    <t xml:space="preserve"> מעמ, מעמ, בונוס
להחליט מה לעשות עם הלקוח משפטי או לא </t>
  </si>
  <si>
    <t>שיאון - חברה ישראלית להזרעה מלאכותית וטיפוח בעמ</t>
  </si>
  <si>
    <t>18/01/16 - אורטל : נשלח לבנק טופס חתום
20/01/16 - אורטל : הארכת ערבות נשלחה בדואר מהבנק ללקוח. הצוות עודכן
21/01/16 - אורטל : ערבות מוארכת נשלחה ללקוח עי הבנק חתומה ליום 24.7.17</t>
  </si>
  <si>
    <t>רותם מרכזי סיעוד בעמ</t>
  </si>
  <si>
    <t>07/08/2016 - חני : משימה לדודו עד 17.8
08/08/2016 - חני : דודו-אנו בתהליך של סגירת חסכון ב2 נושאים מול הלקוח הלקוח בסכנת סגירה עי משרד הבריאות כך שעתיד ההתקשרות מאוד בעייתי
10/08/2016 - חני : רוני פגישה 23.8</t>
  </si>
  <si>
    <t>הלקוח לא משלם לנו צ'קים - אבי סיכם שלא נגבה החודש תשלום עד שדודו לא מבצע יישום</t>
  </si>
  <si>
    <t>בארות יצחק קבוצת הפועל המזרחי להתישבות שיתופית בעמ</t>
  </si>
  <si>
    <t>09/08/2016 - חני : דודו-אתמול שוחחתי עם בנגו וסקרתי בפניו את היישומים שבוצעו הוא אמור לאשר לי את היישומים בימים הקרובים ואז נדע איך ממשיכים.
14/08/2016 - חני : דודו-נשלח מייל באם יש חדש מול הלקוח לאישור הישומים
15/08/2016 - חני : דודו-התקבלה תשובה מהלקוח כי אינו מעוניין להמשיך את ההסכם המייל הועבר לאבי לצורך קבלת החלטה כיצד לפעול</t>
  </si>
  <si>
    <t xml:space="preserve"> שיק 12808 ליום 15.1.16 נמשך ממשמרת, שיק 12809 ליום 15.2.16 נמשך ממשמרת, שיק 12810 ליום 15.3.16 נמשך ממשמרת, שיק 12811 ליום 15.4.16 נמשך ממשמרת, שיק 12812 ליום 15.5.16 נמשך ממשמרת, שיק 12813 ליום 15.6.16 נמשך ממשמרת</t>
  </si>
  <si>
    <t>סוכנויות פלתורס ביטוח בעמ</t>
  </si>
  <si>
    <t>15/08/2016 - חני : דודו-היום או מחר לכל המאוחר אשוחח עם הלקוח ועם יקי על מנת להבין האם ניתן להביא משם את הבונוס או לפחות חלק ממנו
17/08/2016 - חני : דודו עדכונך
18/08/2016 - חני : דודו-הועבר ליקי דוח חיסכון בפועל ביום א ננסה להתקשר ללקוחה.עדכון ב21.8</t>
  </si>
  <si>
    <t>ארדינסט בן-נתן ושות עורכי דין</t>
  </si>
  <si>
    <t>14/08/2016 - חני : דודו-סוכם עם רוני שמחר אנו נעביר לו את הבקרה בדוח וורד לצורך העברה ללקוחה.
15/08/2016 - חני : דודו-סוכם עם רוני שמחר אדיר יעביר לו את הבקרה בקובץ וורד (הבקרה מוכנה בקבצי אקסל) לצורך העברה ללקוח
16/08/2016 - חני : הדוח הועבר לרוני מטפל</t>
  </si>
  <si>
    <t>אולפנא ומכללה בהרן</t>
  </si>
  <si>
    <t>14/06/2016 - חני : התשלום אושר
13/07/2016 - חני : התשלום אושר
11/08/2016 - חני : יקי לדודו-כל החשבוניות יצאו ללא מעמ כי הסטטוס של הלקוח לא היה מעודכן בסוג הלקוח כמלכר צריך לתקן בגיליון היישומים את עמודה החיסכון בלבד שתכלול חיסכון כולל מעמ על מנת שחישוב הבונוס ייקח את הנתונים הנכונים לדווח לי ביצוע בבקשה עד לסוף החודש</t>
  </si>
  <si>
    <t>הוראת קבע</t>
  </si>
  <si>
    <t>TradeMobile</t>
  </si>
  <si>
    <t>15/08/2016 - חני : דודו מוסר מחר את הערבות
16/08/2016 - חני : הארכת הערבות עדיין לא נמסרה דודו ימסור במשך השבוע יעדכן
17/08/2016 - חני : דודו עד מחר ימסור</t>
  </si>
  <si>
    <t>AHAVA מעבדות ים המלח בעמ</t>
  </si>
  <si>
    <t>סיכום לצוות קריסטל</t>
  </si>
</sst>
</file>

<file path=xl/styles.xml><?xml version="1.0" encoding="utf-8"?>
<styleSheet xmlns="http://schemas.openxmlformats.org/spreadsheetml/2006/main">
  <numFmts count="2">
    <numFmt formatCode="yyyy-mm-dd" numFmtId="164"/>
    <numFmt formatCode="DD/MM/YY" numFmtId="165"/>
  </numFmts>
  <fonts count="4">
    <font>
      <name val="Calibri"/>
      <family val="2"/>
      <color theme="1"/>
      <sz val="11"/>
      <scheme val="minor"/>
    </font>
    <font>
      <name val="Calibri"/>
      <family val="2"/>
      <b val="1"/>
      <color rgb="00000000"/>
      <sz val="11"/>
    </font>
    <font>
      <name val="Arial"/>
      <family val="2"/>
      <b val="1"/>
      <color rgb="00000000"/>
      <sz val="12"/>
    </font>
    <font>
      <name val="Arial"/>
      <family val="2"/>
      <color rgb="00000000"/>
      <sz val="12"/>
    </font>
  </fonts>
  <fills count="4">
    <fill>
      <patternFill/>
    </fill>
    <fill>
      <patternFill patternType="gray125"/>
    </fill>
    <fill>
      <patternFill patternType="solid">
        <fgColor rgb="00FFFFFF"/>
      </patternFill>
    </fill>
    <fill>
      <patternFill patternType="solid">
        <fgColor rgb="00FFFF00"/>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1">
    <xf borderId="0" fillId="0" fontId="0" numFmtId="0"/>
  </cellStyleXfs>
  <cellXfs count="5">
    <xf borderId="0" fillId="0" fontId="0" numFmtId="0" xfId="0"/>
    <xf applyAlignment="1" applyProtection="1" borderId="2" fillId="2" fontId="2" numFmtId="0" xfId="0">
      <alignment horizontal="center" shrinkToFit="1" vertical="center" wrapText="1"/>
      <protection hidden="0" locked="0"/>
    </xf>
    <xf applyAlignment="1" applyProtection="1" borderId="2" fillId="2" fontId="3" numFmtId="0" xfId="0">
      <alignment horizontal="center" shrinkToFit="1" vertical="center" wrapText="1"/>
      <protection hidden="0" locked="0"/>
    </xf>
    <xf applyAlignment="1" applyProtection="1" borderId="2" fillId="2" fontId="3" numFmtId="165" xfId="0">
      <alignment horizontal="center" shrinkToFit="1" vertical="center" wrapText="1"/>
      <protection hidden="0" locked="0"/>
    </xf>
    <xf applyAlignment="1" applyProtection="1" borderId="2" fillId="3" fontId="2" numFmtId="0" xfId="0">
      <alignment horizontal="center" shrinkToFit="1" vertical="center" wrapText="1"/>
      <protection hidden="0" locked="0"/>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O49"/>
  <sheetViews>
    <sheetView rightToLeft="1" workbookViewId="0">
      <pane activePane="bottomLeft" state="frozen" topLeftCell="A2" ySplit="1"/>
      <selection activeCell="A1" pane="bottomLeft" sqref="A1"/>
    </sheetView>
  </sheetViews>
  <sheetFormatPr baseColWidth="10"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2" t="s">
        <v>16</v>
      </c>
      <c r="C2" s="2" t="s">
        <v>17</v>
      </c>
      <c r="D2" s="2" t="s"/>
      <c r="E2" s="2" t="n">
        <v>8500</v>
      </c>
      <c r="F2" s="2" t="n">
        <v>0</v>
      </c>
      <c r="G2" s="2" t="s"/>
      <c r="H2" s="2">
        <f>IF(F2-G2&lt;0,0,F2-G2)</f>
        <v/>
      </c>
      <c r="I2" s="2" t="s"/>
      <c r="J2" s="2" t="s">
        <v>18</v>
      </c>
      <c r="K2" s="2" t="s">
        <v>19</v>
      </c>
      <c r="L2" s="3" t="n">
        <v>42603</v>
      </c>
      <c r="M2" s="2" t="s">
        <v>20</v>
      </c>
      <c r="N2" s="2" t="s"/>
      <c r="O2" s="2" t="s"/>
    </row>
    <row r="3" spans="1:15">
      <c r="A3" s="2" t="s">
        <v>15</v>
      </c>
      <c r="B3" s="2" t="s">
        <v>21</v>
      </c>
      <c r="C3" s="2" t="s">
        <v>17</v>
      </c>
      <c r="D3" s="2" t="s"/>
      <c r="E3" s="2" t="n">
        <v>3419</v>
      </c>
      <c r="F3" s="2" t="n">
        <v>6838</v>
      </c>
      <c r="G3" s="2" t="s"/>
      <c r="H3" s="2">
        <f>IF(F3-G3&lt;0,0,F3-G3)</f>
        <v/>
      </c>
      <c r="I3" s="2" t="s"/>
      <c r="J3" s="2" t="s">
        <v>22</v>
      </c>
      <c r="K3" s="2" t="s">
        <v>23</v>
      </c>
      <c r="L3" s="3" t="n">
        <v>42604</v>
      </c>
      <c r="M3" s="2" t="s">
        <v>24</v>
      </c>
      <c r="N3" s="2" t="s"/>
      <c r="O3" s="2" t="s"/>
    </row>
    <row r="4" spans="1:15">
      <c r="A4" s="2" t="s">
        <v>15</v>
      </c>
      <c r="B4" s="2" t="s">
        <v>25</v>
      </c>
      <c r="C4" s="2" t="s">
        <v>17</v>
      </c>
      <c r="D4" s="2" t="s"/>
      <c r="E4" s="2" t="n">
        <v>10000</v>
      </c>
      <c r="F4" s="2" t="n">
        <v>0</v>
      </c>
      <c r="G4" s="2" t="s"/>
      <c r="H4" s="2">
        <f>IF(F4-G4&lt;0,0,F4-G4)</f>
        <v/>
      </c>
      <c r="I4" s="2" t="s"/>
      <c r="J4" s="2" t="s">
        <v>26</v>
      </c>
      <c r="K4" s="2" t="s">
        <v>27</v>
      </c>
      <c r="L4" s="3" t="n">
        <v>42603</v>
      </c>
      <c r="M4" s="2" t="s">
        <v>20</v>
      </c>
      <c r="N4" s="2" t="s"/>
      <c r="O4" s="2" t="s"/>
    </row>
    <row r="5" spans="1:15">
      <c r="A5" s="2" t="s">
        <v>15</v>
      </c>
      <c r="B5" s="2" t="s">
        <v>28</v>
      </c>
      <c r="C5" s="2" t="s">
        <v>17</v>
      </c>
      <c r="D5" s="2" t="s"/>
      <c r="E5" s="2" t="n">
        <v>4500</v>
      </c>
      <c r="F5" s="2" t="n">
        <v>0</v>
      </c>
      <c r="G5" s="2" t="s"/>
      <c r="H5" s="2">
        <f>IF(F5-G5&lt;0,0,F5-G5)</f>
        <v/>
      </c>
      <c r="I5" s="2" t="s"/>
      <c r="J5" s="2" t="s">
        <v>29</v>
      </c>
      <c r="K5" s="2" t="s">
        <v>19</v>
      </c>
      <c r="L5" s="3" t="n">
        <v>42603</v>
      </c>
      <c r="M5" s="2" t="s">
        <v>30</v>
      </c>
      <c r="N5" s="2" t="s"/>
      <c r="O5" s="2" t="s"/>
    </row>
    <row r="6" spans="1:15">
      <c r="A6" s="2" t="s">
        <v>15</v>
      </c>
      <c r="B6" s="2" t="s">
        <v>31</v>
      </c>
      <c r="C6" s="2" t="s">
        <v>17</v>
      </c>
      <c r="D6" s="2" t="s"/>
      <c r="E6" s="2" t="n">
        <v>18000</v>
      </c>
      <c r="F6" s="2" t="n">
        <v>24300</v>
      </c>
      <c r="G6" s="2" t="n">
        <v>18000</v>
      </c>
      <c r="H6" s="2">
        <f>IF(F6-G6&lt;0,0,F6-G6)</f>
        <v/>
      </c>
      <c r="I6" s="2" t="n">
        <v>18000</v>
      </c>
      <c r="J6" s="2" t="s">
        <v>32</v>
      </c>
      <c r="K6" s="2" t="s">
        <v>33</v>
      </c>
      <c r="L6" s="3" t="n">
        <v>42605</v>
      </c>
      <c r="M6" s="2" t="s">
        <v>20</v>
      </c>
      <c r="N6" s="2" t="s"/>
      <c r="O6" s="2" t="s"/>
    </row>
    <row r="7" spans="1:15">
      <c r="A7" s="2" t="s">
        <v>15</v>
      </c>
      <c r="B7" s="2" t="s">
        <v>34</v>
      </c>
      <c r="C7" s="2" t="s">
        <v>17</v>
      </c>
      <c r="D7" s="2" t="s"/>
      <c r="E7" s="2" t="n">
        <v>8075</v>
      </c>
      <c r="F7" s="2" t="n">
        <v>8075</v>
      </c>
      <c r="G7" s="2" t="n">
        <v>8075</v>
      </c>
      <c r="H7" s="2">
        <f>IF(F7-G7&lt;0,0,F7-G7)</f>
        <v/>
      </c>
      <c r="I7" s="2" t="n">
        <v>8075</v>
      </c>
      <c r="J7" s="2" t="s">
        <v>35</v>
      </c>
      <c r="K7" s="2" t="s"/>
      <c r="L7" s="3" t="n">
        <v>42602</v>
      </c>
      <c r="M7" s="2" t="s">
        <v>20</v>
      </c>
      <c r="N7" s="2" t="s"/>
      <c r="O7" s="2" t="s"/>
    </row>
    <row r="8" spans="1:15">
      <c r="A8" s="2" t="s">
        <v>15</v>
      </c>
      <c r="B8" s="2" t="s">
        <v>36</v>
      </c>
      <c r="C8" s="2" t="s">
        <v>17</v>
      </c>
      <c r="D8" s="2" t="s"/>
      <c r="E8" s="2" t="n">
        <v>5850</v>
      </c>
      <c r="F8" s="2" t="n">
        <v>5850</v>
      </c>
      <c r="G8" s="2" t="n">
        <v>5850</v>
      </c>
      <c r="H8" s="2">
        <f>IF(F8-G8&lt;0,0,F8-G8)</f>
        <v/>
      </c>
      <c r="I8" s="2" t="n">
        <v>5850</v>
      </c>
      <c r="J8" s="2" t="s">
        <v>37</v>
      </c>
      <c r="K8" s="2" t="s"/>
      <c r="L8" s="3" t="n">
        <v>42826</v>
      </c>
      <c r="M8" s="2" t="s">
        <v>20</v>
      </c>
      <c r="N8" s="2" t="s"/>
      <c r="O8" s="2" t="s"/>
    </row>
    <row r="9" spans="1:15">
      <c r="A9" s="2" t="s">
        <v>15</v>
      </c>
      <c r="B9" s="2" t="s">
        <v>38</v>
      </c>
      <c r="C9" s="2" t="s">
        <v>17</v>
      </c>
      <c r="D9" s="2" t="s"/>
      <c r="E9" s="2" t="n">
        <v>9000</v>
      </c>
      <c r="F9" s="2" t="n">
        <v>9000</v>
      </c>
      <c r="G9" s="2" t="s"/>
      <c r="H9" s="2">
        <f>IF(F9-G9&lt;0,0,F9-G9)</f>
        <v/>
      </c>
      <c r="I9" s="2" t="s"/>
      <c r="J9" s="2" t="s">
        <v>39</v>
      </c>
      <c r="K9" s="2" t="s"/>
      <c r="L9" s="3" t="n">
        <v>42614</v>
      </c>
      <c r="M9" s="2" t="s">
        <v>30</v>
      </c>
      <c r="N9" s="2" t="s"/>
      <c r="O9" s="2" t="s"/>
    </row>
    <row r="10" spans="1:15">
      <c r="A10" s="2" t="s">
        <v>15</v>
      </c>
      <c r="B10" s="2" t="s">
        <v>40</v>
      </c>
      <c r="C10" s="2" t="s">
        <v>17</v>
      </c>
      <c r="D10" s="2" t="s"/>
      <c r="E10" s="2" t="n">
        <v>8051</v>
      </c>
      <c r="F10" s="2" t="n">
        <v>8050</v>
      </c>
      <c r="G10" s="2" t="s"/>
      <c r="H10" s="2">
        <f>IF(F10-G10&lt;0,0,F10-G10)</f>
        <v/>
      </c>
      <c r="I10" s="2" t="s"/>
      <c r="J10" s="2" t="s">
        <v>41</v>
      </c>
      <c r="K10" s="2" t="s"/>
      <c r="L10" s="3" t="n">
        <v>42610</v>
      </c>
      <c r="M10" s="2" t="s">
        <v>24</v>
      </c>
      <c r="N10" s="2" t="s"/>
      <c r="O10" s="2" t="s"/>
    </row>
    <row r="11" spans="1:15">
      <c r="A11" s="2" t="s">
        <v>15</v>
      </c>
      <c r="B11" s="2" t="s">
        <v>42</v>
      </c>
      <c r="C11" s="2" t="s">
        <v>17</v>
      </c>
      <c r="D11" s="2" t="s"/>
      <c r="E11" s="2" t="n">
        <v>6500</v>
      </c>
      <c r="F11" s="2" t="n">
        <v>6500</v>
      </c>
      <c r="G11" s="2" t="n">
        <v>6500</v>
      </c>
      <c r="H11" s="2">
        <f>IF(F11-G11&lt;0,0,F11-G11)</f>
        <v/>
      </c>
      <c r="I11" s="2" t="n">
        <v>6500</v>
      </c>
      <c r="J11" s="2" t="s">
        <v>43</v>
      </c>
      <c r="K11" s="2" t="s">
        <v>44</v>
      </c>
      <c r="L11" s="3" t="n">
        <v>42614</v>
      </c>
      <c r="M11" s="2" t="s">
        <v>30</v>
      </c>
      <c r="N11" s="2" t="s"/>
      <c r="O11" s="2" t="s"/>
    </row>
    <row r="12" spans="1:15">
      <c r="A12" s="2" t="s">
        <v>15</v>
      </c>
      <c r="B12" s="2" t="s">
        <v>45</v>
      </c>
      <c r="C12" s="2" t="s">
        <v>46</v>
      </c>
      <c r="D12" s="2" t="s"/>
      <c r="E12" s="2" t="n">
        <v>0</v>
      </c>
      <c r="F12" s="2" t="n">
        <v>0</v>
      </c>
      <c r="G12" s="2" t="s"/>
      <c r="H12" s="2">
        <f>IF(F12-G12&lt;0,0,F12-G12)</f>
        <v/>
      </c>
      <c r="I12" s="2" t="s"/>
      <c r="J12" s="2" t="s">
        <v>47</v>
      </c>
      <c r="K12" s="2" t="s">
        <v>48</v>
      </c>
      <c r="L12" s="3" t="n">
        <v>42603</v>
      </c>
      <c r="M12" s="2" t="s">
        <v>20</v>
      </c>
      <c r="N12" s="2" t="s"/>
      <c r="O12" s="2" t="s"/>
    </row>
    <row r="13" spans="1:15">
      <c r="A13" s="2" t="s">
        <v>15</v>
      </c>
      <c r="B13" s="2" t="s">
        <v>49</v>
      </c>
      <c r="C13" s="2" t="s">
        <v>46</v>
      </c>
      <c r="D13" s="2" t="s"/>
      <c r="E13" s="2" t="n">
        <v>0</v>
      </c>
      <c r="F13" s="2" t="n">
        <v>5700</v>
      </c>
      <c r="G13" s="2" t="n">
        <v>5700</v>
      </c>
      <c r="H13" s="2">
        <f>IF(F13-G13&lt;0,0,F13-G13)</f>
        <v/>
      </c>
      <c r="I13" s="2" t="n">
        <v>5700</v>
      </c>
      <c r="J13" s="2" t="s"/>
      <c r="K13" s="2" t="s">
        <v>50</v>
      </c>
      <c r="L13" s="3" t="n">
        <v>42735</v>
      </c>
      <c r="M13" s="2" t="s">
        <v>30</v>
      </c>
      <c r="N13" s="2" t="s"/>
      <c r="O13" s="2" t="s"/>
    </row>
    <row r="14" spans="1:15">
      <c r="A14" s="2" t="s">
        <v>15</v>
      </c>
      <c r="B14" s="2" t="s">
        <v>51</v>
      </c>
      <c r="C14" s="2" t="s">
        <v>17</v>
      </c>
      <c r="D14" s="2" t="s"/>
      <c r="E14" s="2" t="n">
        <v>4000</v>
      </c>
      <c r="F14" s="2" t="n">
        <v>0</v>
      </c>
      <c r="G14" s="2" t="s"/>
      <c r="H14" s="2">
        <f>IF(F14-G14&lt;0,0,F14-G14)</f>
        <v/>
      </c>
      <c r="I14" s="2" t="s"/>
      <c r="J14" s="2" t="s">
        <v>52</v>
      </c>
      <c r="K14" s="2" t="s">
        <v>53</v>
      </c>
      <c r="L14" s="3" t="n">
        <v>42603</v>
      </c>
      <c r="M14" s="2" t="s">
        <v>30</v>
      </c>
      <c r="N14" s="2" t="s"/>
      <c r="O14" s="2" t="s"/>
    </row>
    <row r="15" spans="1:15">
      <c r="A15" s="2" t="s">
        <v>15</v>
      </c>
      <c r="B15" s="2" t="s">
        <v>54</v>
      </c>
      <c r="C15" s="2" t="s">
        <v>17</v>
      </c>
      <c r="D15" s="2" t="s"/>
      <c r="E15" s="2" t="n">
        <v>10000</v>
      </c>
      <c r="F15" s="2" t="n">
        <v>10000</v>
      </c>
      <c r="G15" s="2" t="n">
        <v>10000</v>
      </c>
      <c r="H15" s="2">
        <f>IF(F15-G15&lt;0,0,F15-G15)</f>
        <v/>
      </c>
      <c r="I15" s="2" t="n">
        <v>10000</v>
      </c>
      <c r="J15" s="2" t="s">
        <v>55</v>
      </c>
      <c r="K15" s="2" t="s"/>
      <c r="L15" s="3" t="n">
        <v>42603</v>
      </c>
      <c r="M15" s="2" t="s">
        <v>20</v>
      </c>
      <c r="N15" s="2" t="s"/>
      <c r="O15" s="2" t="s"/>
    </row>
    <row r="16" spans="1:15">
      <c r="A16" s="2" t="s">
        <v>15</v>
      </c>
      <c r="B16" s="2" t="s">
        <v>56</v>
      </c>
      <c r="C16" s="2" t="s">
        <v>17</v>
      </c>
      <c r="D16" s="2" t="s"/>
      <c r="E16" s="2" t="n">
        <v>8000</v>
      </c>
      <c r="F16" s="2" t="n">
        <v>0</v>
      </c>
      <c r="G16" s="2" t="s"/>
      <c r="H16" s="2">
        <f>IF(F16-G16&lt;0,0,F16-G16)</f>
        <v/>
      </c>
      <c r="I16" s="2" t="s"/>
      <c r="J16" s="2" t="s">
        <v>57</v>
      </c>
      <c r="K16" s="2" t="s">
        <v>58</v>
      </c>
      <c r="L16" s="3" t="n">
        <v>42603</v>
      </c>
      <c r="M16" s="2" t="s">
        <v>20</v>
      </c>
      <c r="N16" s="2" t="s"/>
      <c r="O16" s="2" t="s"/>
    </row>
    <row r="17" spans="1:15">
      <c r="A17" s="2" t="s">
        <v>15</v>
      </c>
      <c r="B17" s="2" t="s">
        <v>59</v>
      </c>
      <c r="C17" s="2" t="s">
        <v>17</v>
      </c>
      <c r="D17" s="2" t="s"/>
      <c r="E17" s="2" t="n">
        <v>6500</v>
      </c>
      <c r="F17" s="2" t="n">
        <v>6500</v>
      </c>
      <c r="G17" s="2" t="n">
        <v>6500</v>
      </c>
      <c r="H17" s="2">
        <f>IF(F17-G17&lt;0,0,F17-G17)</f>
        <v/>
      </c>
      <c r="I17" s="2" t="n">
        <v>6500</v>
      </c>
      <c r="J17" s="2" t="s">
        <v>60</v>
      </c>
      <c r="K17" s="2" t="s"/>
      <c r="L17" s="3" t="n">
        <v>42644</v>
      </c>
      <c r="M17" s="2" t="s">
        <v>20</v>
      </c>
      <c r="N17" s="2" t="s"/>
      <c r="O17" s="2" t="s"/>
    </row>
    <row r="18" spans="1:15">
      <c r="A18" s="2" t="s">
        <v>15</v>
      </c>
      <c r="B18" s="2" t="s">
        <v>61</v>
      </c>
      <c r="C18" s="2" t="s">
        <v>17</v>
      </c>
      <c r="D18" s="2" t="s"/>
      <c r="E18" s="2" t="n">
        <v>6500</v>
      </c>
      <c r="F18" s="2" t="n">
        <v>6500</v>
      </c>
      <c r="G18" s="2" t="n">
        <v>6500</v>
      </c>
      <c r="H18" s="2">
        <f>IF(F18-G18&lt;0,0,F18-G18)</f>
        <v/>
      </c>
      <c r="I18" s="2" t="n">
        <v>6500</v>
      </c>
      <c r="J18" s="2" t="s">
        <v>62</v>
      </c>
      <c r="K18" s="2" t="s"/>
      <c r="L18" s="3" t="n">
        <v>42736</v>
      </c>
      <c r="M18" s="2" t="s">
        <v>20</v>
      </c>
      <c r="N18" s="2" t="s"/>
      <c r="O18" s="2" t="s"/>
    </row>
    <row r="19" spans="1:15">
      <c r="A19" s="2" t="s">
        <v>15</v>
      </c>
      <c r="B19" s="2" t="s">
        <v>63</v>
      </c>
      <c r="C19" s="2" t="s">
        <v>17</v>
      </c>
      <c r="D19" s="2" t="s"/>
      <c r="E19" s="2" t="n">
        <v>7200</v>
      </c>
      <c r="F19" s="2" t="n">
        <v>7200</v>
      </c>
      <c r="G19" s="2" t="n">
        <v>7200</v>
      </c>
      <c r="H19" s="2">
        <f>IF(F19-G19&lt;0,0,F19-G19)</f>
        <v/>
      </c>
      <c r="I19" s="2" t="n">
        <v>7200</v>
      </c>
      <c r="J19" s="2" t="s">
        <v>64</v>
      </c>
      <c r="K19" s="2" t="s"/>
      <c r="L19" s="3" t="n">
        <v>42795</v>
      </c>
      <c r="M19" s="2" t="s">
        <v>20</v>
      </c>
      <c r="N19" s="2" t="s"/>
      <c r="O19" s="2" t="s"/>
    </row>
    <row r="20" spans="1:15">
      <c r="A20" s="2" t="s">
        <v>15</v>
      </c>
      <c r="B20" s="2" t="s">
        <v>65</v>
      </c>
      <c r="C20" s="2" t="s">
        <v>17</v>
      </c>
      <c r="D20" s="2" t="s"/>
      <c r="E20" s="2" t="n">
        <v>8000</v>
      </c>
      <c r="F20" s="2" t="n">
        <v>0</v>
      </c>
      <c r="G20" s="2" t="n">
        <v>0</v>
      </c>
      <c r="H20" s="2">
        <f>IF(F20-G20&lt;0,0,F20-G20)</f>
        <v/>
      </c>
      <c r="I20" s="2" t="n">
        <v>0</v>
      </c>
      <c r="J20" s="2" t="s">
        <v>66</v>
      </c>
      <c r="K20" s="2" t="s">
        <v>67</v>
      </c>
      <c r="L20" s="3" t="n">
        <v>42603</v>
      </c>
      <c r="M20" s="2" t="s">
        <v>20</v>
      </c>
      <c r="N20" s="2" t="s"/>
      <c r="O20" s="2" t="s"/>
    </row>
    <row r="21" spans="1:15">
      <c r="A21" s="2" t="s">
        <v>15</v>
      </c>
      <c r="B21" s="2" t="s">
        <v>68</v>
      </c>
      <c r="C21" s="2" t="s">
        <v>17</v>
      </c>
      <c r="D21" s="2" t="s"/>
      <c r="E21" s="2" t="n">
        <v>5500</v>
      </c>
      <c r="F21" s="2" t="n">
        <v>5500</v>
      </c>
      <c r="G21" s="2" t="s"/>
      <c r="H21" s="2">
        <f>IF(F21-G21&lt;0,0,F21-G21)</f>
        <v/>
      </c>
      <c r="I21" s="2" t="s"/>
      <c r="J21" s="2" t="s">
        <v>69</v>
      </c>
      <c r="K21" s="2" t="s"/>
      <c r="L21" s="3" t="n">
        <v>42613</v>
      </c>
      <c r="M21" s="2" t="s">
        <v>30</v>
      </c>
      <c r="N21" s="2" t="s"/>
      <c r="O21" s="2" t="s"/>
    </row>
    <row r="22" spans="1:15">
      <c r="A22" s="2" t="s">
        <v>15</v>
      </c>
      <c r="B22" s="2" t="s">
        <v>70</v>
      </c>
      <c r="C22" s="2" t="s">
        <v>17</v>
      </c>
      <c r="D22" s="2" t="s"/>
      <c r="E22" s="2" t="n">
        <v>8500</v>
      </c>
      <c r="F22" s="2" t="n">
        <v>0</v>
      </c>
      <c r="G22" s="2" t="s"/>
      <c r="H22" s="2">
        <f>IF(F22-G22&lt;0,0,F22-G22)</f>
        <v/>
      </c>
      <c r="I22" s="2" t="s"/>
      <c r="J22" s="2" t="s">
        <v>71</v>
      </c>
      <c r="K22" s="2" t="s">
        <v>19</v>
      </c>
      <c r="L22" s="3" t="n">
        <v>42604</v>
      </c>
      <c r="M22" s="2" t="s">
        <v>20</v>
      </c>
      <c r="N22" s="2" t="s"/>
      <c r="O22" s="2" t="s"/>
    </row>
    <row r="23" spans="1:15">
      <c r="A23" s="2" t="s">
        <v>15</v>
      </c>
      <c r="B23" s="2" t="s">
        <v>72</v>
      </c>
      <c r="C23" s="2" t="s">
        <v>17</v>
      </c>
      <c r="D23" s="2" t="s"/>
      <c r="E23" s="2" t="n">
        <v>10000</v>
      </c>
      <c r="F23" s="2" t="n">
        <v>40000</v>
      </c>
      <c r="G23" s="2" t="s"/>
      <c r="H23" s="2">
        <f>IF(F23-G23&lt;0,0,F23-G23)</f>
        <v/>
      </c>
      <c r="I23" s="2" t="s"/>
      <c r="J23" s="2" t="s">
        <v>73</v>
      </c>
      <c r="K23" s="2" t="s"/>
      <c r="L23" s="3" t="n">
        <v>42604</v>
      </c>
      <c r="M23" s="2" t="s">
        <v>20</v>
      </c>
      <c r="N23" s="2" t="s"/>
      <c r="O23" s="2" t="s"/>
    </row>
    <row r="24" spans="1:15">
      <c r="A24" s="2" t="s">
        <v>15</v>
      </c>
      <c r="B24" s="2" t="s">
        <v>74</v>
      </c>
      <c r="C24" s="2" t="s">
        <v>17</v>
      </c>
      <c r="D24" s="2" t="s"/>
      <c r="E24" s="2" t="n">
        <v>6500</v>
      </c>
      <c r="F24" s="2" t="n">
        <v>6500</v>
      </c>
      <c r="G24" s="2" t="n">
        <v>6500</v>
      </c>
      <c r="H24" s="2">
        <f>IF(F24-G24&lt;0,0,F24-G24)</f>
        <v/>
      </c>
      <c r="I24" s="2" t="n">
        <v>6500</v>
      </c>
      <c r="J24" s="2" t="s">
        <v>75</v>
      </c>
      <c r="K24" s="2" t="s"/>
      <c r="L24" s="3" t="n">
        <v>42979</v>
      </c>
      <c r="M24" s="2" t="s">
        <v>20</v>
      </c>
      <c r="N24" s="2" t="s"/>
      <c r="O24" s="2" t="s"/>
    </row>
    <row r="25" spans="1:15">
      <c r="A25" s="2" t="s">
        <v>15</v>
      </c>
      <c r="B25" s="2" t="s">
        <v>76</v>
      </c>
      <c r="C25" s="2" t="s">
        <v>17</v>
      </c>
      <c r="D25" s="2" t="s"/>
      <c r="E25" s="2" t="n">
        <v>8000</v>
      </c>
      <c r="F25" s="2" t="n">
        <v>8000</v>
      </c>
      <c r="G25" s="2" t="n">
        <v>8000</v>
      </c>
      <c r="H25" s="2">
        <f>IF(F25-G25&lt;0,0,F25-G25)</f>
        <v/>
      </c>
      <c r="I25" s="2" t="n">
        <v>8000</v>
      </c>
      <c r="J25" s="2" t="s">
        <v>77</v>
      </c>
      <c r="K25" s="2" t="s"/>
      <c r="L25" s="3" t="n">
        <v>42979</v>
      </c>
      <c r="M25" s="2" t="s">
        <v>20</v>
      </c>
      <c r="N25" s="2" t="s"/>
      <c r="O25" s="2" t="s"/>
    </row>
    <row r="26" spans="1:15">
      <c r="A26" s="2" t="s">
        <v>15</v>
      </c>
      <c r="B26" s="2" t="s">
        <v>78</v>
      </c>
      <c r="C26" s="2" t="s">
        <v>17</v>
      </c>
      <c r="D26" s="2" t="s"/>
      <c r="E26" s="2" t="n">
        <v>9500</v>
      </c>
      <c r="F26" s="2" t="n">
        <v>9500</v>
      </c>
      <c r="G26" s="2" t="n">
        <v>9500</v>
      </c>
      <c r="H26" s="2">
        <f>IF(F26-G26&lt;0,0,F26-G26)</f>
        <v/>
      </c>
      <c r="I26" s="2" t="n">
        <v>9500</v>
      </c>
      <c r="J26" s="2" t="s">
        <v>79</v>
      </c>
      <c r="K26" s="2" t="s"/>
      <c r="L26" s="3" t="n">
        <v>42795</v>
      </c>
      <c r="M26" s="2" t="s">
        <v>20</v>
      </c>
      <c r="N26" s="2" t="s"/>
      <c r="O26" s="2" t="s"/>
    </row>
    <row r="27" spans="1:15">
      <c r="A27" s="2" t="s">
        <v>15</v>
      </c>
      <c r="B27" s="2" t="s">
        <v>80</v>
      </c>
      <c r="C27" s="2" t="s">
        <v>17</v>
      </c>
      <c r="D27" s="2" t="s"/>
      <c r="E27" s="2" t="n">
        <v>8075</v>
      </c>
      <c r="F27" s="2" t="n">
        <v>8075</v>
      </c>
      <c r="G27" s="2" t="n">
        <v>8075</v>
      </c>
      <c r="H27" s="2">
        <f>IF(F27-G27&lt;0,0,F27-G27)</f>
        <v/>
      </c>
      <c r="I27" s="2" t="n">
        <v>8075</v>
      </c>
      <c r="J27" s="2" t="s">
        <v>81</v>
      </c>
      <c r="K27" s="2" t="s"/>
      <c r="L27" s="3" t="n">
        <v>42602</v>
      </c>
      <c r="M27" s="2" t="s">
        <v>20</v>
      </c>
      <c r="N27" s="2" t="s"/>
      <c r="O27" s="2" t="s"/>
    </row>
    <row r="28" spans="1:15">
      <c r="A28" s="2" t="s">
        <v>15</v>
      </c>
      <c r="B28" s="2" t="s">
        <v>82</v>
      </c>
      <c r="C28" s="2" t="s">
        <v>17</v>
      </c>
      <c r="D28" s="2" t="s"/>
      <c r="E28" s="2" t="n">
        <v>5000</v>
      </c>
      <c r="F28" s="2" t="n">
        <v>5000</v>
      </c>
      <c r="G28" s="2" t="n">
        <v>5000</v>
      </c>
      <c r="H28" s="2">
        <f>IF(F28-G28&lt;0,0,F28-G28)</f>
        <v/>
      </c>
      <c r="I28" s="2" t="n">
        <v>5000</v>
      </c>
      <c r="J28" s="2" t="s">
        <v>83</v>
      </c>
      <c r="K28" s="2" t="s"/>
      <c r="L28" s="3" t="n">
        <v>42602</v>
      </c>
      <c r="M28" s="2" t="s">
        <v>20</v>
      </c>
      <c r="N28" s="2" t="s"/>
      <c r="O28" s="2" t="s"/>
    </row>
    <row r="29" spans="1:15">
      <c r="A29" s="2" t="s">
        <v>15</v>
      </c>
      <c r="B29" s="2" t="s">
        <v>84</v>
      </c>
      <c r="C29" s="2" t="s">
        <v>17</v>
      </c>
      <c r="D29" s="2" t="s"/>
      <c r="E29" s="2" t="n">
        <v>5000</v>
      </c>
      <c r="F29" s="2" t="n">
        <v>5000</v>
      </c>
      <c r="G29" s="2" t="n">
        <v>5000</v>
      </c>
      <c r="H29" s="2">
        <f>IF(F29-G29&lt;0,0,F29-G29)</f>
        <v/>
      </c>
      <c r="I29" s="2" t="n">
        <v>5000</v>
      </c>
      <c r="J29" s="2" t="s">
        <v>85</v>
      </c>
      <c r="K29" s="2" t="s"/>
      <c r="L29" s="3" t="n">
        <v>42602</v>
      </c>
      <c r="M29" s="2" t="s">
        <v>20</v>
      </c>
      <c r="N29" s="2" t="s"/>
      <c r="O29" s="2" t="s"/>
    </row>
    <row r="30" spans="1:15">
      <c r="A30" s="2" t="s">
        <v>15</v>
      </c>
      <c r="B30" s="2" t="s">
        <v>86</v>
      </c>
      <c r="C30" s="2" t="s">
        <v>17</v>
      </c>
      <c r="D30" s="2" t="s"/>
      <c r="E30" s="2" t="n">
        <v>7182</v>
      </c>
      <c r="F30" s="2" t="n">
        <v>7182</v>
      </c>
      <c r="G30" s="2" t="n">
        <v>7183</v>
      </c>
      <c r="H30" s="2">
        <f>IF(F30-G30&lt;0,0,F30-G30)</f>
        <v/>
      </c>
      <c r="I30" s="2" t="n">
        <v>7183</v>
      </c>
      <c r="J30" s="2" t="s">
        <v>87</v>
      </c>
      <c r="K30" s="2" t="s"/>
      <c r="L30" s="3" t="n">
        <v>42614</v>
      </c>
      <c r="M30" s="2" t="s">
        <v>20</v>
      </c>
      <c r="N30" s="2" t="s"/>
      <c r="O30" s="2" t="s"/>
    </row>
    <row r="31" spans="1:15">
      <c r="A31" s="2" t="s">
        <v>15</v>
      </c>
      <c r="B31" s="2" t="s">
        <v>88</v>
      </c>
      <c r="C31" s="2" t="s">
        <v>17</v>
      </c>
      <c r="D31" s="2" t="s"/>
      <c r="E31" s="2" t="n">
        <v>8500</v>
      </c>
      <c r="F31" s="2" t="n">
        <v>0</v>
      </c>
      <c r="G31" s="2" t="s"/>
      <c r="H31" s="2">
        <f>IF(F31-G31&lt;0,0,F31-G31)</f>
        <v/>
      </c>
      <c r="I31" s="2" t="s"/>
      <c r="J31" s="2" t="s">
        <v>89</v>
      </c>
      <c r="K31" s="2" t="s">
        <v>90</v>
      </c>
      <c r="L31" s="3" t="n">
        <v>42603</v>
      </c>
      <c r="M31" s="2" t="s">
        <v>20</v>
      </c>
      <c r="N31" s="2" t="s"/>
      <c r="O31" s="2" t="s"/>
    </row>
    <row r="32" spans="1:15">
      <c r="A32" s="2" t="s">
        <v>15</v>
      </c>
      <c r="B32" s="2" t="s">
        <v>91</v>
      </c>
      <c r="C32" s="2" t="s">
        <v>17</v>
      </c>
      <c r="D32" s="2" t="s"/>
      <c r="E32" s="2" t="n">
        <v>6500</v>
      </c>
      <c r="F32" s="2" t="n">
        <v>0</v>
      </c>
      <c r="G32" s="2" t="s"/>
      <c r="H32" s="2">
        <f>IF(F32-G32&lt;0,0,F32-G32)</f>
        <v/>
      </c>
      <c r="I32" s="2" t="s"/>
      <c r="J32" s="2" t="s">
        <v>92</v>
      </c>
      <c r="K32" s="2" t="s"/>
      <c r="L32" s="3" t="n">
        <v>42639</v>
      </c>
      <c r="M32" s="2" t="s">
        <v>30</v>
      </c>
      <c r="N32" s="2" t="s"/>
      <c r="O32" s="2" t="s"/>
    </row>
    <row r="33" spans="1:15">
      <c r="A33" s="2" t="s">
        <v>15</v>
      </c>
      <c r="B33" s="2" t="s">
        <v>93</v>
      </c>
      <c r="C33" s="2" t="s">
        <v>17</v>
      </c>
      <c r="D33" s="2" t="s"/>
      <c r="E33" s="2" t="n">
        <v>8075</v>
      </c>
      <c r="F33" s="2" t="n">
        <v>8075</v>
      </c>
      <c r="G33" s="2" t="n">
        <v>8075</v>
      </c>
      <c r="H33" s="2">
        <f>IF(F33-G33&lt;0,0,F33-G33)</f>
        <v/>
      </c>
      <c r="I33" s="2" t="n">
        <v>8075</v>
      </c>
      <c r="J33" s="2" t="s">
        <v>94</v>
      </c>
      <c r="K33" s="2" t="s"/>
      <c r="L33" s="3" t="n">
        <v>42614</v>
      </c>
      <c r="M33" s="2" t="s">
        <v>20</v>
      </c>
      <c r="N33" s="2" t="s"/>
      <c r="O33" s="2" t="s"/>
    </row>
    <row r="34" spans="1:15">
      <c r="A34" s="2" t="s">
        <v>15</v>
      </c>
      <c r="B34" s="2" t="s">
        <v>95</v>
      </c>
      <c r="C34" s="2" t="s">
        <v>17</v>
      </c>
      <c r="D34" s="2" t="s"/>
      <c r="E34" s="2" t="n">
        <v>9500</v>
      </c>
      <c r="F34" s="2" t="n">
        <v>0</v>
      </c>
      <c r="G34" s="2" t="s"/>
      <c r="H34" s="2">
        <f>IF(F34-G34&lt;0,0,F34-G34)</f>
        <v/>
      </c>
      <c r="I34" s="2" t="s"/>
      <c r="J34" s="2" t="s">
        <v>96</v>
      </c>
      <c r="K34" s="2" t="s">
        <v>97</v>
      </c>
      <c r="L34" s="3" t="n">
        <v>42614</v>
      </c>
      <c r="M34" s="2" t="s">
        <v>24</v>
      </c>
      <c r="N34" s="2" t="s"/>
      <c r="O34" s="2" t="s"/>
    </row>
    <row r="35" spans="1:15">
      <c r="A35" s="2" t="s">
        <v>15</v>
      </c>
      <c r="B35" s="2" t="s">
        <v>98</v>
      </c>
      <c r="C35" s="2" t="s">
        <v>17</v>
      </c>
      <c r="D35" s="2" t="s"/>
      <c r="E35" s="2" t="n">
        <v>12500</v>
      </c>
      <c r="F35" s="2" t="n">
        <v>0</v>
      </c>
      <c r="G35" s="2" t="s"/>
      <c r="H35" s="2">
        <f>IF(F35-G35&lt;0,0,F35-G35)</f>
        <v/>
      </c>
      <c r="I35" s="2" t="s"/>
      <c r="J35" s="2" t="s">
        <v>99</v>
      </c>
      <c r="K35" s="2" t="s">
        <v>100</v>
      </c>
      <c r="L35" s="3" t="n">
        <v>42614</v>
      </c>
      <c r="M35" s="2" t="s">
        <v>20</v>
      </c>
      <c r="N35" s="2" t="s"/>
      <c r="O35" s="2" t="s"/>
    </row>
    <row r="36" spans="1:15">
      <c r="A36" s="2" t="s">
        <v>15</v>
      </c>
      <c r="B36" s="2" t="s">
        <v>101</v>
      </c>
      <c r="C36" s="2" t="s">
        <v>17</v>
      </c>
      <c r="D36" s="2" t="s"/>
      <c r="E36" s="2" t="n">
        <v>4000</v>
      </c>
      <c r="F36" s="2" t="n">
        <v>4000</v>
      </c>
      <c r="G36" s="2" t="s"/>
      <c r="H36" s="2">
        <f>IF(F36-G36&lt;0,0,F36-G36)</f>
        <v/>
      </c>
      <c r="I36" s="2" t="s"/>
      <c r="J36" s="2" t="s">
        <v>102</v>
      </c>
      <c r="K36" s="2" t="s"/>
      <c r="L36" s="3" t="n">
        <v>42604</v>
      </c>
      <c r="M36" s="2" t="s">
        <v>24</v>
      </c>
      <c r="N36" s="2" t="s"/>
      <c r="O36" s="2" t="s"/>
    </row>
    <row r="37" spans="1:15">
      <c r="A37" s="2" t="s">
        <v>15</v>
      </c>
      <c r="B37" s="2" t="s">
        <v>103</v>
      </c>
      <c r="C37" s="2" t="s">
        <v>17</v>
      </c>
      <c r="D37" s="2" t="s"/>
      <c r="E37" s="2" t="n">
        <v>10000</v>
      </c>
      <c r="F37" s="2" t="n">
        <v>0</v>
      </c>
      <c r="G37" s="2" t="s"/>
      <c r="H37" s="2">
        <f>IF(F37-G37&lt;0,0,F37-G37)</f>
        <v/>
      </c>
      <c r="I37" s="2" t="s"/>
      <c r="J37" s="2" t="s">
        <v>104</v>
      </c>
      <c r="K37" s="2" t="s">
        <v>105</v>
      </c>
      <c r="L37" s="3" t="n">
        <v>42603</v>
      </c>
      <c r="M37" s="2" t="s">
        <v>20</v>
      </c>
      <c r="N37" s="2" t="s"/>
      <c r="O37" s="2" t="s"/>
    </row>
    <row r="38" spans="1:15">
      <c r="A38" s="2" t="s">
        <v>15</v>
      </c>
      <c r="B38" s="2" t="s">
        <v>106</v>
      </c>
      <c r="C38" s="2" t="s">
        <v>17</v>
      </c>
      <c r="D38" s="2" t="s"/>
      <c r="E38" s="2" t="n">
        <v>8000</v>
      </c>
      <c r="F38" s="2" t="n">
        <v>0</v>
      </c>
      <c r="G38" s="2" t="s"/>
      <c r="H38" s="2">
        <f>IF(F38-G38&lt;0,0,F38-G38)</f>
        <v/>
      </c>
      <c r="I38" s="2" t="s"/>
      <c r="J38" s="2" t="s">
        <v>107</v>
      </c>
      <c r="K38" s="2" t="s">
        <v>108</v>
      </c>
      <c r="L38" s="3" t="n">
        <v>42603</v>
      </c>
      <c r="M38" s="2" t="s">
        <v>20</v>
      </c>
      <c r="N38" s="2" t="s"/>
      <c r="O38" s="2" t="s"/>
    </row>
    <row r="39" spans="1:15">
      <c r="A39" s="2" t="s">
        <v>15</v>
      </c>
      <c r="B39" s="2" t="s">
        <v>109</v>
      </c>
      <c r="C39" s="2" t="s">
        <v>17</v>
      </c>
      <c r="D39" s="2" t="s"/>
      <c r="E39" s="2" t="n">
        <v>6500</v>
      </c>
      <c r="F39" s="2" t="n">
        <v>0</v>
      </c>
      <c r="G39" s="2" t="s"/>
      <c r="H39" s="2">
        <f>IF(F39-G39&lt;0,0,F39-G39)</f>
        <v/>
      </c>
      <c r="I39" s="2" t="s"/>
      <c r="J39" s="2" t="s">
        <v>110</v>
      </c>
      <c r="K39" s="2" t="s">
        <v>111</v>
      </c>
      <c r="L39" s="3" t="n">
        <v>42735</v>
      </c>
      <c r="M39" s="2" t="s">
        <v>20</v>
      </c>
      <c r="N39" s="2" t="s"/>
      <c r="O39" s="2" t="s"/>
    </row>
    <row r="40" spans="1:15">
      <c r="A40" s="2" t="s">
        <v>15</v>
      </c>
      <c r="B40" s="2" t="s">
        <v>112</v>
      </c>
      <c r="C40" s="2" t="s">
        <v>17</v>
      </c>
      <c r="D40" s="2" t="s"/>
      <c r="E40" s="2" t="n">
        <v>8000</v>
      </c>
      <c r="F40" s="2" t="n">
        <v>0</v>
      </c>
      <c r="G40" s="2" t="s"/>
      <c r="H40" s="2">
        <f>IF(F40-G40&lt;0,0,F40-G40)</f>
        <v/>
      </c>
      <c r="I40" s="2" t="s"/>
      <c r="J40" s="2" t="s">
        <v>113</v>
      </c>
      <c r="K40" s="2" t="s">
        <v>114</v>
      </c>
      <c r="L40" s="3" t="n">
        <v>42604</v>
      </c>
      <c r="M40" s="2" t="s">
        <v>20</v>
      </c>
      <c r="N40" s="2" t="s"/>
      <c r="O40" s="2" t="s"/>
    </row>
    <row r="41" spans="1:15">
      <c r="A41" s="2" t="s">
        <v>15</v>
      </c>
      <c r="B41" s="2" t="s">
        <v>115</v>
      </c>
      <c r="C41" s="2" t="s">
        <v>17</v>
      </c>
      <c r="D41" s="2" t="s"/>
      <c r="E41" s="2" t="n">
        <v>8000</v>
      </c>
      <c r="F41" s="2" t="n">
        <v>8000</v>
      </c>
      <c r="G41" s="2" t="n">
        <v>8000</v>
      </c>
      <c r="H41" s="2">
        <f>IF(F41-G41&lt;0,0,F41-G41)</f>
        <v/>
      </c>
      <c r="I41" s="2" t="n">
        <v>8000</v>
      </c>
      <c r="J41" s="2" t="s">
        <v>116</v>
      </c>
      <c r="K41" s="2" t="s"/>
      <c r="L41" s="3" t="n">
        <v>42856</v>
      </c>
      <c r="M41" s="2" t="s">
        <v>20</v>
      </c>
      <c r="N41" s="2" t="s"/>
      <c r="O41" s="2" t="s"/>
    </row>
    <row r="42" spans="1:15">
      <c r="A42" s="2" t="s">
        <v>15</v>
      </c>
      <c r="B42" s="2" t="s">
        <v>117</v>
      </c>
      <c r="C42" s="2" t="s">
        <v>17</v>
      </c>
      <c r="D42" s="2" t="s"/>
      <c r="E42" s="2" t="n">
        <v>8076</v>
      </c>
      <c r="F42" s="2" t="n">
        <v>0</v>
      </c>
      <c r="G42" s="2" t="s"/>
      <c r="H42" s="2">
        <f>IF(F42-G42&lt;0,0,F42-G42)</f>
        <v/>
      </c>
      <c r="I42" s="2" t="s"/>
      <c r="J42" s="2" t="s">
        <v>118</v>
      </c>
      <c r="K42" s="2" t="s">
        <v>119</v>
      </c>
      <c r="L42" s="3" t="n">
        <v>42605</v>
      </c>
      <c r="M42" s="2" t="s">
        <v>20</v>
      </c>
      <c r="N42" s="2" t="s"/>
      <c r="O42" s="2" t="s"/>
    </row>
    <row r="43" spans="1:15">
      <c r="A43" s="2" t="s">
        <v>15</v>
      </c>
      <c r="B43" s="2" t="s">
        <v>120</v>
      </c>
      <c r="C43" s="2" t="s">
        <v>17</v>
      </c>
      <c r="D43" s="2" t="s"/>
      <c r="E43" s="2" t="n">
        <v>15500</v>
      </c>
      <c r="F43" s="2" t="n">
        <v>12500</v>
      </c>
      <c r="G43" s="2" t="s"/>
      <c r="H43" s="2">
        <f>IF(F43-G43&lt;0,0,F43-G43)</f>
        <v/>
      </c>
      <c r="I43" s="2" t="s"/>
      <c r="J43" s="2" t="s">
        <v>121</v>
      </c>
      <c r="K43" s="2" t="s">
        <v>122</v>
      </c>
      <c r="L43" s="3" t="n">
        <v>42604</v>
      </c>
      <c r="M43" s="2" t="s">
        <v>20</v>
      </c>
      <c r="N43" s="2" t="s"/>
      <c r="O43" s="2" t="s"/>
    </row>
    <row r="44" spans="1:15">
      <c r="A44" s="2" t="s">
        <v>15</v>
      </c>
      <c r="B44" s="2" t="s">
        <v>123</v>
      </c>
      <c r="C44" s="2" t="s">
        <v>17</v>
      </c>
      <c r="D44" s="2" t="s"/>
      <c r="E44" s="2" t="n">
        <v>7500</v>
      </c>
      <c r="F44" s="2" t="n">
        <v>44103</v>
      </c>
      <c r="G44" s="2" t="s"/>
      <c r="H44" s="2">
        <f>IF(F44-G44&lt;0,0,F44-G44)</f>
        <v/>
      </c>
      <c r="I44" s="2" t="s"/>
      <c r="J44" s="2" t="s">
        <v>124</v>
      </c>
      <c r="K44" s="2" t="s">
        <v>33</v>
      </c>
      <c r="L44" s="3" t="n">
        <v>42603</v>
      </c>
      <c r="M44" s="2" t="s">
        <v>20</v>
      </c>
      <c r="N44" s="2" t="s"/>
      <c r="O44" s="2" t="s"/>
    </row>
    <row r="45" spans="1:15">
      <c r="A45" s="2" t="s">
        <v>15</v>
      </c>
      <c r="B45" s="2" t="s">
        <v>125</v>
      </c>
      <c r="C45" s="2" t="s">
        <v>17</v>
      </c>
      <c r="D45" s="2" t="s"/>
      <c r="E45" s="2" t="n">
        <v>6500</v>
      </c>
      <c r="F45" s="2" t="n">
        <v>0</v>
      </c>
      <c r="G45" s="2" t="s"/>
      <c r="H45" s="2">
        <f>IF(F45-G45&lt;0,0,F45-G45)</f>
        <v/>
      </c>
      <c r="I45" s="2" t="s"/>
      <c r="J45" s="2" t="s">
        <v>126</v>
      </c>
      <c r="K45" s="2" t="s"/>
      <c r="L45" s="3" t="n">
        <v>42604</v>
      </c>
      <c r="M45" s="2" t="s">
        <v>20</v>
      </c>
      <c r="N45" s="2" t="s"/>
      <c r="O45" s="2" t="s"/>
    </row>
    <row r="46" spans="1:15">
      <c r="A46" s="2" t="s">
        <v>15</v>
      </c>
      <c r="B46" s="2" t="s">
        <v>127</v>
      </c>
      <c r="C46" s="2" t="s">
        <v>17</v>
      </c>
      <c r="D46" s="2" t="s"/>
      <c r="E46" s="2" t="n">
        <v>8500</v>
      </c>
      <c r="F46" s="2" t="n">
        <v>8500</v>
      </c>
      <c r="G46" s="2" t="s"/>
      <c r="H46" s="2">
        <f>IF(F46-G46&lt;0,0,F46-G46)</f>
        <v/>
      </c>
      <c r="I46" s="2" t="s"/>
      <c r="J46" s="2" t="s">
        <v>128</v>
      </c>
      <c r="K46" s="2" t="s"/>
      <c r="L46" s="3" t="n">
        <v>42613</v>
      </c>
      <c r="M46" s="2" t="s">
        <v>129</v>
      </c>
      <c r="N46" s="2" t="s"/>
      <c r="O46" s="2" t="s"/>
    </row>
    <row r="47" spans="1:15">
      <c r="A47" s="2" t="s">
        <v>15</v>
      </c>
      <c r="B47" s="2" t="s">
        <v>130</v>
      </c>
      <c r="C47" s="2" t="s">
        <v>17</v>
      </c>
      <c r="D47" s="2" t="s"/>
      <c r="E47" s="2" t="n">
        <v>12500</v>
      </c>
      <c r="F47" s="2" t="n">
        <v>12500</v>
      </c>
      <c r="G47" s="2" t="n">
        <v>12500</v>
      </c>
      <c r="H47" s="2">
        <f>IF(F47-G47&lt;0,0,F47-G47)</f>
        <v/>
      </c>
      <c r="I47" s="2" t="n">
        <v>12500</v>
      </c>
      <c r="J47" s="2" t="s">
        <v>131</v>
      </c>
      <c r="K47" s="2" t="s"/>
      <c r="L47" s="3" t="n">
        <v>42603</v>
      </c>
      <c r="M47" s="2" t="s">
        <v>20</v>
      </c>
      <c r="N47" s="2" t="s"/>
      <c r="O47" s="2" t="s"/>
    </row>
    <row r="48" spans="1:15">
      <c r="A48" s="2" t="s">
        <v>15</v>
      </c>
      <c r="B48" s="2" t="s">
        <v>132</v>
      </c>
      <c r="C48" s="2" t="s">
        <v>17</v>
      </c>
      <c r="D48" s="2" t="s"/>
      <c r="E48" s="2" t="n">
        <v>10000</v>
      </c>
      <c r="F48" s="2" t="s"/>
      <c r="G48" s="2" t="s"/>
      <c r="H48" s="2">
        <f>IF(F48-G48&lt;0,0,F48-G48)</f>
        <v/>
      </c>
      <c r="I48" s="2" t="s"/>
      <c r="J48" s="2" t="s"/>
      <c r="K48" s="2" t="s"/>
      <c r="L48" s="3" t="s"/>
      <c r="M48" s="2" t="s">
        <v>20</v>
      </c>
      <c r="N48" s="2" t="s"/>
      <c r="O48" s="2" t="s"/>
    </row>
    <row r="49" spans="1:15">
      <c r="A49" s="4" t="s">
        <v>15</v>
      </c>
      <c r="B49" s="4" t="s">
        <v>133</v>
      </c>
      <c r="C49" s="4" t="s"/>
      <c r="D49" s="4" t="s"/>
      <c r="E49" s="4">
        <f>SUM(E2:E48)</f>
        <v/>
      </c>
      <c r="F49" s="4">
        <f>SUM(F2:F48)</f>
        <v/>
      </c>
      <c r="G49" s="4">
        <f>SUM(G2:G48)</f>
        <v/>
      </c>
      <c r="H49" s="4">
        <f>SUM(H2:H48)</f>
        <v/>
      </c>
      <c r="I49" s="4">
        <f>SUM(I2:I48)</f>
        <v/>
      </c>
      <c r="J49" s="4" t="s"/>
      <c r="K49" s="4" t="s"/>
      <c r="L49" s="4" t="s"/>
      <c r="M49" s="4" t="s"/>
      <c r="N49" s="4" t="s"/>
      <c r="O49" s="4" t="s"/>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דוח גביה יומי חיובי</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2016-08-21T09:20:43Z</dcterms:created>
  <dcterms:modified xmlns:dcterms="http://purl.org/dc/terms/" xmlns:xsi="http://www.w3.org/2001/XMLSchema-instance" xsi:type="dcterms:W3CDTF">2016-08-21T09:20:43Z</dcterms:modified>
  <cp:lastModifiedBy/>
  <cp:category/>
  <cp:contentStatus/>
  <cp:version/>
  <cp:revision/>
  <cp:keywords/>
</cp:coreProperties>
</file>