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דוח גביה יומי חיובי" sheetId="1" r:id="rId1"/>
  </s:sheets>
  <s:definedNames>
    <s:definedName hidden="1" localSheetId="0" name="_xlnm._FilterDatabase">'דוח גביה יומי חיובי'!$A$1:$O$1</s:definedName>
  </s:definedNames>
  <s:calcPr calcId="124519" fullCalcOnLoad="1"/>
</s:workbook>
</file>

<file path=xl/sharedStrings.xml><?xml version="1.0" encoding="utf-8"?>
<sst xmlns="http://schemas.openxmlformats.org/spreadsheetml/2006/main" uniqueCount="119">
  <si>
    <t>צוות</t>
  </si>
  <si>
    <t>שם לקוח</t>
  </si>
  <si>
    <t>סוג לקוח</t>
  </si>
  <si>
    <t>לקוח משפטי</t>
  </si>
  <si>
    <t>תשלום ייעוץ חודשי</t>
  </si>
  <si>
    <t>צפי לחודש</t>
  </si>
  <si>
    <t>תשלום ששולם עד היום לייעוץ</t>
  </si>
  <si>
    <t>צפי שנותר</t>
  </si>
  <si>
    <t>תשלום ששולם עד היום לגביה</t>
  </si>
  <si>
    <t>הערות מגיליון הגביה</t>
  </si>
  <si>
    <t>הערות משורת החיוב בסטטוס</t>
  </si>
  <si>
    <t>תאריך לביצוע</t>
  </si>
  <si>
    <t>אמצעי תשלום</t>
  </si>
  <si>
    <t>תשובות לחני</t>
  </si>
  <si>
    <t>הערות חני</t>
  </si>
  <si>
    <t>אודם</t>
  </si>
  <si>
    <t>אחזקות משמר הנגב אגשח בעמ</t>
  </si>
  <si>
    <t>ES-יעוץ</t>
  </si>
  <si>
    <t>13/09/2016 - אורטל : להתקשר לבקש 6 שיקים נוספים לתאריך מאוקטובר
13/09/2016 - אורטל : נשלח לרועי האם דבר עם ירי או להמתין לתחילת אוקטובר. יש שיק לספטמבר
14/09/2016 - אורטל : רועי-להתקשר</t>
  </si>
  <si>
    <t xml:space="preserve"> בונוס</t>
  </si>
  <si>
    <t>צקים</t>
  </si>
  <si>
    <t>אופטיקה הלפרין בעמ</t>
  </si>
  <si>
    <t>08/09/2016 - חני : מה נסגר בפגישה רועי
13/09/2016 - איליה גוסיב : רועי הציע ללקוח הצעה לחידוש
13/09/2016 - גל : מה נסגר עם הלקוח</t>
  </si>
  <si>
    <t>כרטיס אשראי</t>
  </si>
  <si>
    <t>תעשיות לכיש</t>
  </si>
  <si>
    <t>14/09/2016 - אורטל : 13.10 פגישה עם רוני והחשב של החברה
14/09/2016 - אורטל : נירית- התשלום לא יבוצע מטעם החברה יש עיניינים פתוחים איתנו. לבדוק מול יקי וחני האם לחכות על למפגש
14/09/2016 - אורטל : נשלח מייל לאיליה חני יקי ורוני כיצד להמשיך \</t>
  </si>
  <si>
    <t>מסב</t>
  </si>
  <si>
    <t>ברנד תעשיות בעמ</t>
  </si>
  <si>
    <t>05/06/2016 - חני : טיפול יקי
04/07/2016 - חני : יקי - מחכה לחומר מרועי ומעביר לטיפול של אייל גורן
25/07/2016 - חני : יקי-החומר עבר לאייל גורן – מחכה לשיחה איתו  בהתאם לדרישתו</t>
  </si>
  <si>
    <t>עשות אשקלון תעשיות בעמ</t>
  </si>
  <si>
    <t>13/09/2016 - חני : עדכונך איליה לפגישה בעשות תן לי תאריך
13/09/2016 - איליה גוסיב : פגישה טרם נקבע. אעדכן. 
13/09/2016 - אורטל : אנא עדכן תאריך שיהיה</t>
  </si>
  <si>
    <t>המכללה האקדמית לחינוך עש קיי בעמ</t>
  </si>
  <si>
    <t>05/07/2016 - חני : ייעוץ חודשים - שיקים פברואר 2016 עד ינואר 2017</t>
  </si>
  <si>
    <t>א.ל. אלקטרוניקה - שירותי הנדסה ויצור בעמ</t>
  </si>
  <si>
    <t>06/09/2016 - חני : ייעוץ חודשי - העברות בנקאיות - חידוש אוטומטי - לשלוח לקרינה במייל</t>
  </si>
  <si>
    <t>נובה מכשירי מדידה בעמ</t>
  </si>
  <si>
    <t>11/09/2016 - אורטל : אין מענה
11/09/2016 - אורטל : אין מענה
12/09/2016 - אורטל : לובה- התשלום לא אושר לכן לא עבר . כרגע עברה .  ב15 עושים העברה</t>
  </si>
  <si>
    <t>עירית אריאל</t>
  </si>
  <si>
    <t>09/08/2016 - חני : העברות בנקאיות - לוודא תמיד מול נאטשה שיש חן לתשלום
07/09/2016 - חני : חן נשלחה לנטאשה לתשלום
11/09/2016 - אורטל : נטשה-חן אושרה לתשלום</t>
  </si>
  <si>
    <t>העברה בנקאית</t>
  </si>
  <si>
    <t>סוכנויות ים מאוגדות אמא בעמ</t>
  </si>
  <si>
    <t>08/09/2016 - חני : שלשי פגישה רועי יביא את ההסכם 
13/09/2016 - חני : איליה מביא את ההסכם חתום להכין חשבונית בהתאם
14/09/2016 - אורטל : חני קיבלה הסכם חתום . לבדוק שמטפלת ומביאה לי חן לחיוב</t>
  </si>
  <si>
    <t>קטיף חרושת מתכת בעמ</t>
  </si>
  <si>
    <t>ES - בסיס הצלחה</t>
  </si>
  <si>
    <t>24/04/2016 - אורטל :  רועי ינסה לחדש עם הלקוח פעילות ייעוץ רגיל</t>
  </si>
  <si>
    <t>מועצה מקומית גדרה</t>
  </si>
  <si>
    <t>08/09/2016 - איליה גוסיב : נטפל בזיכוי בפגישה הקרובה. אשלח לך זימון
13/09/2016 - איליה גוסיב : הפגישה טרם נקבע
13/09/2016 - אורטל : אנא עדכן תאריך שיהיה</t>
  </si>
  <si>
    <t xml:space="preserve"> תקשורת סלולארית</t>
  </si>
  <si>
    <t>אדירם תעשיות מתכת בעמ</t>
  </si>
  <si>
    <t>06/07/2016 - חני : רועי-ננסה לגייס מחדש עד 31.08.16
01/09/2016 - חני : רועי - להחזיר לשיווק
01/09/2016 - חני : יקי - האם לסגור את הלקוח ?</t>
  </si>
  <si>
    <t>קו צינור אילת אשקלון בעמ</t>
  </si>
  <si>
    <t>04/09/2016 - חני : שולם
07/09/2016 - חני : אנה-נשלחה חן עסקה לתשלום ממתינה לתשובה
11/09/2016 - אורטל : אנה-חן התקבלה ב21 לבדוק אם אושרה</t>
  </si>
  <si>
    <t>בריטמן אלמגור זהר ושות</t>
  </si>
  <si>
    <t>11/09/2016 - אורטל : לריסה-חן טרם הגיעו לתשלום. לבדוק מול בל. בל לא ענתה לי אבדוק שוב מחר
13/09/2016 - אורטל : נשלח לבל מייל מאחר ולא ענתה גם בנייד
13/09/2016 - חני : בל - קיבלה את חשבונית  פלוס  רשימה לדבר עם לריסה ביום ראשון</t>
  </si>
  <si>
    <t xml:space="preserve"> חן 37387 בונוס תשלום נוסף</t>
  </si>
  <si>
    <t>לוצאטו את לוצאטו עורכי פטנטים</t>
  </si>
  <si>
    <t>05/09/2016 - חני : חן 37418 עס 9995 שח עבור טיפוח ציר PRI פלוס ליסיניג תפעולי
05/09/2016 - חני : איליה קיבל את חן 37418 מוסר ללקוח בפגישה יעדכן את חני מתי
08/09/2016 - איליה גוסיב : נעביר חשבונית זיכוי בפגישה 22.9.16</t>
  </si>
  <si>
    <t xml:space="preserve"> טיפוח ציר PRI+ליסיניג תפעולי</t>
  </si>
  <si>
    <t>קידמה ציוד לתובלה 1971 בעמ</t>
  </si>
  <si>
    <t xml:space="preserve">30/08/2016 - חני : נשלח מייל ליקי ואבי באם יש מה לעשות או לסגור את הלקוח או רעיון לרועי
31/08/2016 - חני : אבי-רוני תתאם פגישת שימור עם הלקוח
חייבים להחזיר אותו
08/09/2016 - חני : שירלי קובעת פגישה להתעדכן מולה </t>
  </si>
  <si>
    <t>הוראת קבע</t>
  </si>
  <si>
    <t>ארט יודאיקה בעמ</t>
  </si>
  <si>
    <t>עיריית קרית גת</t>
  </si>
  <si>
    <t>15/08/2016 - חני : אילייה רועי העביר לטיפולך - עדכונך איך ממשיכים
16/08/2016 - חני : יקי - לא להתקשר לחכות עד סוף החודש לראות באם יכנס תשלום עד 31.8
06/09/2016 - חני : שולם</t>
  </si>
  <si>
    <t>המכללה הטכנולוגית באר- שבע  (ער)</t>
  </si>
  <si>
    <t>31/08/2016 - חני : מה עם תיאום הפגישה?
08/09/2016 - חני : נאווה תתאם פגישת עבודה לאבי ורועי מול הגורמים במכללה  להכין לאבי תיק מכרז הכולל את הצעות הספקים  מסמכי המכרז וממצאינו
14/09/2016 - איליה גוסיב : ביטול לגבי פגישה עם אבי. רועי דיבר עם יעקוב דרור. יעקוב לא יכול לתת תשובה עד ישיבה פנימית שאמורה להתקיים בדצמבר. סוכם להיות בקשר אחרי הישיבה.</t>
  </si>
  <si>
    <t xml:space="preserve"> ינטרנט+כ.אשראי, הפרשי מדד, חודשים יוני 20106 ואילך - 18 חודשים</t>
  </si>
  <si>
    <t>אופק מ.ב. חברה לניהול ואחזקה מעמ</t>
  </si>
  <si>
    <t>11/09/2016 - חני : ללקוח הסכם ל 18 חודשים מחודש דצמבר 15 עם 3 מועדי תשלום ( 6 צקים בכל פעם)
07/09/2016 - חני : הגיעו שיקים עד חודש נובמבר 2016
11/09/2016 - חני : להוציא חן עתידית ב20.9 עבור 6  תשלומים</t>
  </si>
  <si>
    <t>אגרוטופ בעמ</t>
  </si>
  <si>
    <t>08/09/2016 - חני : מה נסגר בפגישה לא עדכנת 31.8 היתה פגישה 
13/09/2016 - איליה גוסיב : ב- 31.8. הייתה פגישת שכר בלבד. בגישת שוטף ביום חמישי הקרוב
13/09/2016 - אורטל : אנא עדכן לאחר הפגישה</t>
  </si>
  <si>
    <t>אסותא מרכזים רפואיים בעמ</t>
  </si>
  <si>
    <t>08/09/2016 - חני : חני לא קיבלה חן בונוס
13/09/2016 - איליה גוסיב : רועי נפגש ב- 22.9 עם חצי לגבי יישומים שהושגו עד כה
13/09/2016 - אורטל : אנא עדכן לאחר הפגישה</t>
  </si>
  <si>
    <t>צוות 3 ניהול והשקעות 1997 בעמ</t>
  </si>
  <si>
    <t>13/09/2016 - אורטל : האם ההסכם מירס התקבל
14/09/2016 - חני : חן עסקה 37404 תוקנה והועבר ליקי עם מעקב ישומים לאישור - לאחר מכן חני או אורטל יעדכנו בסם - לגבי חן עסקה 31167  רועי השיב החשבונית תתוקן מיד אחרי שנקבל מלקוח את הנספח החדש עם מירס כדי שנוכל לבצע בדיקה מדוייקת על הנתונים (הדוח סכום 31167 לעדכן רק בסם לא לשלוח ללקוח )
14/09/2016 - חני : רוני יודיע החלטה סופית לגבי חן 37404 של הצמיגים עס 1091 שח</t>
  </si>
  <si>
    <t xml:space="preserve"> צמיגים</t>
  </si>
  <si>
    <t>עיריית בת ים</t>
  </si>
  <si>
    <t>11/09/2016 - אורטל : אין מענה
13/09/2016 - איליה גוסיב : נקבע פגישה ל- 21.9.16 
13/09/2016 - גל : מה נסגר הפגישה</t>
  </si>
  <si>
    <t xml:space="preserve"> חן בונוס - תגבה בחודש ספטמבר רועי צריך לתקן את החשבונית</t>
  </si>
  <si>
    <t>גולדשטיין שרותי תברואה בעמ</t>
  </si>
  <si>
    <t>25/07/2016 - חני :  ייעוץ חדושי נובמבר2015 עד מרץ 2017 - חודש חינם אפריל 2015</t>
  </si>
  <si>
    <t>קינג מיסבי מנוע (יצור ושווק)בעמ</t>
  </si>
  <si>
    <t>20/03/2016 - אורטל : עד ה1.9 אין גביה -ר סיכום אבי ויורם שמקושר
23/06/2016 - חני : 1.9 נקודת בקורת לבדיקת עמידה בחסכון  כרגע אין גביה
08/09/2016 - איליה גוסיב : תאומה פגישה לרועי עם הלקוח לגבי המשך התקשרות ב- 27.9.16</t>
  </si>
  <si>
    <t>שלמה זבידה אחזקות בעמ</t>
  </si>
  <si>
    <t>05/09/2016 - חני : ייעוץ חדושי - שיקים אוגוסט 2016 עד ינואר 2018 - כולל ניהול חוזים
05/09/2016 - חני : שיק בטחון לבטל ב16.9.16 חני בבנק
05/09/2016 - חני : בטיפול חני לבטל שיק בטחון</t>
  </si>
  <si>
    <t>ניצנים סוכנויות לביטוח בעמ</t>
  </si>
  <si>
    <t>31/08/2016 - חני : רועי פגישה עם אבי 5.9.16
05/09/2016 - חני : לבטל שיק בטחון ב2.10.16 - טיפול חני
08/09/2016 - איליה גוסיב : רועי ואריאל עד סוף החודש</t>
  </si>
  <si>
    <t>המסלול האקדמי המכללה למינהל מיסודה של הסתדרות הפקידים בעמ</t>
  </si>
  <si>
    <t>11/09/2016 - חני : דודו - מה נסגר בפגישה ?
12/09/2016 - דוד מעודד : הפגישה עם הלקוח בוטלה (הייתי חולה ביום חמישי) תתואם פגישה חדשה
12/09/2016 - גל : האם תואמה פגישה?</t>
  </si>
  <si>
    <t>ביפר תקשורת ישראל בעמ</t>
  </si>
  <si>
    <t>11/08/2016 - חני : ייעוץ חודשי - שיקים יוני 2015 עד נובמבר 2016 כנגד שיק בטחון
27/06/2015 - חני : ללא ניהול חוזים
06/09/2016 - חני : להוציא חן חודשית בספטמבר</t>
  </si>
  <si>
    <t>המכללה האקדמית ספיר (ער)</t>
  </si>
  <si>
    <t>21/08/2016 - חני : ייעוץ חודשי - כולל ניהול חוזים - הוראת קבע</t>
  </si>
  <si>
    <t>תפוז כתום שווק אופנה</t>
  </si>
  <si>
    <t>08/09/2016 - איליה גוסיב : חשבונית הופקה
11/09/2016 - חני : איפה החשבונית ? נא לדאוג להעביר לחני
13/09/2016 - איליה גוסיב : החשבונית עדיין בסבב בדיקות</t>
  </si>
  <si>
    <t>בר - נש שירותי כח אדם בנגב בעמ</t>
  </si>
  <si>
    <t xml:space="preserve">06/09/2016 - חני : רועי צריך לעדכן מה נסגר לגבי הלקוח ישב עם אבי בישיבה אתמול 5.9.16
08/09/2016 - חני : להגיש לאבי את דוח השכר שהוצג ללקוח או לפחות את ממצאי הבדיקה שבוצעה על ידינו הערכת מצב מחודשת תבוצע לאחר מכן 
13/09/2016 - איליה גוסיב : אתמול העברתי דוח שכר לאבי </t>
  </si>
  <si>
    <t>סינרגי כבלים בעמ</t>
  </si>
  <si>
    <t>08/08/2016 - חני : 21/11/2015 - חני :  ייעוץ חודשי נובמבר 2015 עד אפריל 2017  פלוס  שיק בטחון</t>
  </si>
  <si>
    <t>מטיילי ירון בר בעמ</t>
  </si>
  <si>
    <t>10/08/2016 - חני : להוציא חן עתידית
28/08/2016 - חני : חישוב  מדד נמסר לולדי להוציא
11/09/2016 - חני : חני יושבת עם איליה לגבי חן עתידית</t>
  </si>
  <si>
    <t>Cellebrite Mobile Synchronization Ltd</t>
  </si>
  <si>
    <t>06/09/2016 - חני : חן מס חודשית נשלחה במייל לאורית ואסנת לאישור תשלום
07/09/2016 - חני : אורית - בוקר טוב הגיע אתמול וישולם שבוע הבא יום נעים אורית
07/09/2016 - חני : התשלום אושר</t>
  </si>
  <si>
    <t>הום סנטר (עשה זאת בעצמך) בעמ</t>
  </si>
  <si>
    <t>20/06/2016 - חני : ייעוץ חודשי 18 שיקים ב6 תשלומים רבעוניים ינואר 2016 עד יוני 2017 כנגד ערבות בנקאית</t>
  </si>
  <si>
    <t>רפי את רפי בעמ</t>
  </si>
  <si>
    <t>03/03/2016 - אורטל : ייעוץ חודשי שיקים מפברואר 2016 עד יולי 2017 כנגד ערבות בנקאית</t>
  </si>
  <si>
    <t>אחים אלימלך קבלנים לעבודות חשמל באר - שבע</t>
  </si>
  <si>
    <t>מזוז אליהו ובנו</t>
  </si>
  <si>
    <t>06/07/2016 - חני : שיקים מאי 2016 עד אוקטובר 2017 - ערבות בנקאית עס 153000 ליום 30.9.17
06/07/2016 - חני : התשלום אושר ושולם
06/07/2016 - חני : ללקוח יש פריומיום ללא חיוב</t>
  </si>
  <si>
    <t>ALUMCON C.L LTD</t>
  </si>
  <si>
    <t>22/06/2016 - חני : ייעוץ חודשי שיקים ממאי 2016 עד אוקטובר 2017 כנגד ערבות בנקאית עד ליום 9.11.17 - נספח א  נמסר ללקוח
25/07/2016 - חני : גלי - יוסי הודיע על סיום פרימיום גלי תדבר במידה ויהיה שינוי תעדכן בינתיים נסגר ההסכם 20.7.16</t>
  </si>
  <si>
    <t>יניב מאבטחים בעמ</t>
  </si>
  <si>
    <t>25/06/2016 - חני : ייעוץ חודשי שיקים מיולי 2016 עד דצמבר 2017 כנגד ערבות בנקאית עס 180000 שח   עד ליום 9.11.17 - נספח א נוסח לקוח נמסר ללקוח
28/06/2016 - חני : הערה חשובה מיקי בתאריך 10.10.17 - חודש לפני מועד פקידעת הערבות יש לקיים פגישה דחופה עם הלקוחה על הייומים למנוע חילוט ערבות                בהמשך לסיכום יקי מול ורד באישור אבי הוסכם כי ההסכם למרות שנחתם ב9.5.16  יחל בפועל ב19.6.19</t>
  </si>
  <si>
    <t>י.ג. ביגוד בעמ מרכז הלבשה</t>
  </si>
  <si>
    <t>14/08/2016 - חני : איליה-חני שלום
דיברתי עם הלקוח. הוא מבקש פגישה לפני שמעביר את שאר השקים.
אני קובע אתו פגישה כדי להבין על מה מדובר ולנסות לקבל את השקים. במקביל חן שלחה לו מייל המרכז את כל התהליכים וחסכונות שהושגו עד כה.
ברגע שאקבע את הפגישה אשלח לך זימון.
14/08/2016 - חני : נקבעה פגישה 6.9
01/09/2016 - חני : נדחתה הפגישה ל20.9</t>
  </si>
  <si>
    <t>סי. אם קומפוזיט מטיריאלס בעמ</t>
  </si>
  <si>
    <t>28/07/2016 - חני : אסף מביא יום ראשון את השיקים
31/07/2016 - חני : אסף לא הביא- יום שלישי יביא איליה יחשב 1.8 באישור נתן
02/08/2016 - חני : הגיעו 5 שיקים יולי עד נובמבר - תבצע השלמה לאחר שיחליטו באם עוברים בנק או לא</t>
  </si>
  <si>
    <t>סיכום לצוות אודם</t>
  </si>
</sst>
</file>

<file path=xl/styles.xml><?xml version="1.0" encoding="utf-8"?>
<styleSheet xmlns="http://schemas.openxmlformats.org/spreadsheetml/2006/main">
  <numFmts count="2">
    <numFmt formatCode="yyyy-mm-dd" numFmtId="164"/>
    <numFmt formatCode="DD/MM/YY" numFmtId="165"/>
  </numFmts>
  <fonts count="4">
    <font>
      <name val="Calibri"/>
      <family val="2"/>
      <color theme="1"/>
      <sz val="11"/>
      <scheme val="minor"/>
    </font>
    <font>
      <name val="Calibri"/>
      <family val="2"/>
      <b val="1"/>
      <color rgb="00000000"/>
      <sz val="11"/>
    </font>
    <font>
      <name val="Arial"/>
      <family val="2"/>
      <b val="1"/>
      <color rgb="00000000"/>
      <sz val="12"/>
    </font>
    <font>
      <name val="Arial"/>
      <family val="2"/>
      <color rgb="00000000"/>
      <sz val="12"/>
    </font>
  </fonts>
  <fills count="4">
    <fill>
      <patternFill/>
    </fill>
    <fill>
      <patternFill patternType="gray125"/>
    </fill>
    <fill>
      <patternFill patternType="solid">
        <fgColor rgb="00FFFFFF"/>
      </patternFill>
    </fill>
    <fill>
      <patternFill patternType="solid">
        <fgColor rgb="00FFFF00"/>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1">
    <xf borderId="0" fillId="0" fontId="0" numFmtId="0"/>
  </cellStyleXfs>
  <cellXfs count="5">
    <xf borderId="0" fillId="0" fontId="0" numFmtId="0" xfId="0"/>
    <xf applyAlignment="1" applyProtection="1" borderId="2" fillId="2" fontId="2" numFmtId="0" xfId="0">
      <alignment horizontal="center" shrinkToFit="1" vertical="center" wrapText="1"/>
      <protection hidden="0" locked="0"/>
    </xf>
    <xf applyAlignment="1" applyProtection="1" borderId="2" fillId="2" fontId="3" numFmtId="0" xfId="0">
      <alignment horizontal="center" shrinkToFit="1" vertical="center" wrapText="1"/>
      <protection hidden="0" locked="0"/>
    </xf>
    <xf applyAlignment="1" applyProtection="1" borderId="2" fillId="2" fontId="3" numFmtId="165" xfId="0">
      <alignment horizontal="center" shrinkToFit="1" vertical="center" wrapText="1"/>
      <protection hidden="0" locked="0"/>
    </xf>
    <xf applyAlignment="1" applyProtection="1" borderId="2" fillId="3" fontId="2" numFmtId="0" xfId="0">
      <alignment horizontal="center" shrinkToFit="1" vertical="center" wrapText="1"/>
      <protection hidden="0" locked="0"/>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O47"/>
  <sheetViews>
    <sheetView rightToLeft="1" workbookViewId="0">
      <pane activePane="bottomLeft" state="frozen" topLeftCell="A2" ySplit="1"/>
      <selection activeCell="A1" pane="bottomLeft" sqref="A1"/>
    </sheetView>
  </sheetViews>
  <sheetFormatPr baseColWidth="10" defaultRowHeight="15"/>
  <sheetData>
    <row r="1" spans="1:15">
      <c s="1" r="A1" t="s">
        <v>0</v>
      </c>
      <c s="1" r="B1" t="s">
        <v>1</v>
      </c>
      <c s="1" r="C1" t="s">
        <v>2</v>
      </c>
      <c s="1" r="D1" t="s">
        <v>3</v>
      </c>
      <c s="1" r="E1" t="s">
        <v>4</v>
      </c>
      <c s="1" r="F1" t="s">
        <v>5</v>
      </c>
      <c s="1" r="G1" t="s">
        <v>6</v>
      </c>
      <c s="1" r="H1" t="s">
        <v>7</v>
      </c>
      <c s="1" r="I1" t="s">
        <v>8</v>
      </c>
      <c s="1" r="J1" t="s">
        <v>9</v>
      </c>
      <c s="1" r="K1" t="s">
        <v>10</v>
      </c>
      <c s="1" r="L1" t="s">
        <v>11</v>
      </c>
      <c s="1" r="M1" t="s">
        <v>12</v>
      </c>
      <c s="1" r="N1" t="s">
        <v>13</v>
      </c>
      <c s="1" r="O1" t="s">
        <v>14</v>
      </c>
    </row>
    <row r="2" spans="1:15">
      <c s="2" r="A2" t="s">
        <v>15</v>
      </c>
      <c s="2" r="B2" t="s">
        <v>16</v>
      </c>
      <c s="2" r="C2" t="s">
        <v>17</v>
      </c>
      <c s="2" r="D2" t="s"/>
      <c s="2" r="E2" t="n">
        <v>3000</v>
      </c>
      <c s="2" r="F2" t="n">
        <v>17961</v>
      </c>
      <c s="2" r="G2" t="n">
        <v>3000</v>
      </c>
      <c s="2" r="H2">
        <f>IF(F2-G2&lt;0,0,F2-G2)</f>
        <v/>
      </c>
      <c s="2" r="I2" t="n">
        <v>3000</v>
      </c>
      <c s="2" r="J2" t="s">
        <v>18</v>
      </c>
      <c s="2" r="K2" t="s">
        <v>19</v>
      </c>
      <c s="3" r="L2" t="n">
        <v>42627</v>
      </c>
      <c s="2" r="M2" t="s">
        <v>20</v>
      </c>
      <c s="2" r="N2" t="s"/>
      <c s="2" r="O2" t="s"/>
    </row>
    <row r="3" spans="1:15">
      <c s="2" r="A3" t="s">
        <v>15</v>
      </c>
      <c s="2" r="B3" t="s">
        <v>21</v>
      </c>
      <c s="2" r="C3" t="s">
        <v>17</v>
      </c>
      <c s="2" r="D3" t="s"/>
      <c s="2" r="E3" t="n">
        <v>7600</v>
      </c>
      <c s="2" r="F3" t="n">
        <v>20863</v>
      </c>
      <c s="2" r="G3" t="s"/>
      <c s="2" r="H3">
        <f>IF(F3-G3&lt;0,0,F3-G3)</f>
        <v/>
      </c>
      <c s="2" r="I3" t="s"/>
      <c s="2" r="J3" t="s">
        <v>22</v>
      </c>
      <c s="2" r="K3" t="s"/>
      <c s="3" r="L3" t="n">
        <v>42628</v>
      </c>
      <c s="2" r="M3" t="s">
        <v>23</v>
      </c>
      <c s="2" r="N3" t="s"/>
      <c s="2" r="O3" t="s"/>
    </row>
    <row r="4" spans="1:15">
      <c s="2" r="A4" t="s">
        <v>15</v>
      </c>
      <c s="2" r="B4" t="s">
        <v>24</v>
      </c>
      <c s="2" r="C4" t="s">
        <v>17</v>
      </c>
      <c s="2" r="D4" t="s"/>
      <c s="2" r="E4" t="n">
        <v>3544</v>
      </c>
      <c s="2" r="F4" t="n">
        <v>9601</v>
      </c>
      <c s="2" r="G4" t="s"/>
      <c s="2" r="H4">
        <f>IF(F4-G4&lt;0,0,F4-G4)</f>
        <v/>
      </c>
      <c s="2" r="I4" t="s"/>
      <c s="2" r="J4" t="s">
        <v>25</v>
      </c>
      <c s="2" r="K4" t="s"/>
      <c s="3" r="L4" t="n">
        <v>42628</v>
      </c>
      <c s="2" r="M4" t="s">
        <v>26</v>
      </c>
      <c s="2" r="N4" t="s"/>
      <c s="2" r="O4" t="s"/>
    </row>
    <row r="5" spans="1:15">
      <c s="2" r="A5" t="s">
        <v>15</v>
      </c>
      <c s="2" r="B5" t="s">
        <v>27</v>
      </c>
      <c s="2" r="C5" t="s">
        <v>17</v>
      </c>
      <c s="2" r="D5" t="s"/>
      <c s="2" r="E5" t="n">
        <v>6500</v>
      </c>
      <c s="2" r="F5" t="n">
        <v>90041</v>
      </c>
      <c s="2" r="G5" t="s"/>
      <c s="2" r="H5">
        <f>IF(F5-G5&lt;0,0,F5-G5)</f>
        <v/>
      </c>
      <c s="2" r="I5" t="s"/>
      <c s="2" r="J5" t="s">
        <v>28</v>
      </c>
      <c s="2" r="K5" t="s">
        <v>19</v>
      </c>
      <c s="3" r="L5" t="n">
        <v>42735</v>
      </c>
      <c s="2" r="M5" t="s">
        <v>20</v>
      </c>
      <c s="2" r="N5" t="s"/>
      <c s="2" r="O5" t="s"/>
    </row>
    <row r="6" spans="1:15">
      <c s="2" r="A6" t="s">
        <v>15</v>
      </c>
      <c s="2" r="B6" t="s">
        <v>29</v>
      </c>
      <c s="2" r="C6" t="s">
        <v>17</v>
      </c>
      <c s="2" r="D6" t="s"/>
      <c s="2" r="E6" t="n">
        <v>10000</v>
      </c>
      <c s="2" r="F6" t="n">
        <v>10000</v>
      </c>
      <c s="2" r="G6" t="n">
        <v>10000</v>
      </c>
      <c s="2" r="H6">
        <f>IF(F6-G6&lt;0,0,F6-G6)</f>
        <v/>
      </c>
      <c s="2" r="I6" t="n">
        <v>10000</v>
      </c>
      <c s="2" r="J6" t="s">
        <v>30</v>
      </c>
      <c s="2" r="K6" t="s"/>
      <c s="3" r="L6" t="n">
        <v>42628</v>
      </c>
      <c s="2" r="M6" t="s">
        <v>20</v>
      </c>
      <c s="2" r="N6" t="s"/>
      <c s="2" r="O6" t="s"/>
    </row>
    <row r="7" spans="1:15">
      <c s="2" r="A7" t="s">
        <v>15</v>
      </c>
      <c s="2" r="B7" t="s">
        <v>31</v>
      </c>
      <c s="2" r="C7" t="s">
        <v>17</v>
      </c>
      <c s="2" r="D7" t="s"/>
      <c s="2" r="E7" t="n">
        <v>7000</v>
      </c>
      <c s="2" r="F7" t="n">
        <v>7000</v>
      </c>
      <c s="2" r="G7" t="n">
        <v>7000</v>
      </c>
      <c s="2" r="H7">
        <f>IF(F7-G7&lt;0,0,F7-G7)</f>
        <v/>
      </c>
      <c s="2" r="I7" t="n">
        <v>7000</v>
      </c>
      <c s="2" r="J7" t="s">
        <v>32</v>
      </c>
      <c s="2" r="K7" t="s"/>
      <c s="3" r="L7" t="n">
        <v>42675</v>
      </c>
      <c s="2" r="M7" t="s">
        <v>20</v>
      </c>
      <c s="2" r="N7" t="s"/>
      <c s="2" r="O7" t="s"/>
    </row>
    <row r="8" spans="1:15">
      <c s="2" r="A8" t="s">
        <v>15</v>
      </c>
      <c s="2" r="B8" t="s">
        <v>33</v>
      </c>
      <c s="2" r="C8" t="s">
        <v>17</v>
      </c>
      <c s="2" r="D8" t="s"/>
      <c s="2" r="E8" t="n">
        <v>3200</v>
      </c>
      <c s="2" r="F8" t="n">
        <v>3200</v>
      </c>
      <c s="2" r="G8" t="n">
        <v>3200</v>
      </c>
      <c s="2" r="H8">
        <f>IF(F8-G8&lt;0,0,F8-G8)</f>
        <v/>
      </c>
      <c s="2" r="I8" t="n">
        <v>3200</v>
      </c>
      <c s="2" r="J8" t="s">
        <v>34</v>
      </c>
      <c s="2" r="K8" t="s"/>
      <c s="3" r="L8" t="n">
        <v>42644</v>
      </c>
      <c s="2" r="M8" t="s">
        <v>26</v>
      </c>
      <c s="2" r="N8" t="s"/>
      <c s="2" r="O8" t="s"/>
    </row>
    <row r="9" spans="1:15">
      <c s="2" r="A9" t="s">
        <v>15</v>
      </c>
      <c s="2" r="B9" t="s">
        <v>35</v>
      </c>
      <c s="2" r="C9" t="s">
        <v>17</v>
      </c>
      <c s="2" r="D9" t="s"/>
      <c s="2" r="E9" t="n">
        <v>15000</v>
      </c>
      <c s="2" r="F9" t="n">
        <v>15000</v>
      </c>
      <c s="2" r="G9" t="s"/>
      <c s="2" r="H9">
        <f>IF(F9-G9&lt;0,0,F9-G9)</f>
        <v/>
      </c>
      <c s="2" r="I9" t="s"/>
      <c s="2" r="J9" t="s">
        <v>36</v>
      </c>
      <c s="2" r="K9" t="s"/>
      <c s="3" r="L9" t="n">
        <v>42629</v>
      </c>
      <c s="2" r="M9" t="s">
        <v>20</v>
      </c>
      <c s="2" r="N9" t="s"/>
      <c s="2" r="O9" t="s"/>
    </row>
    <row r="10" spans="1:15">
      <c s="2" r="A10" t="s">
        <v>15</v>
      </c>
      <c s="2" r="B10" t="s">
        <v>37</v>
      </c>
      <c s="2" r="C10" t="s">
        <v>17</v>
      </c>
      <c s="2" r="D10" t="s"/>
      <c s="2" r="E10" t="n">
        <v>2084</v>
      </c>
      <c s="2" r="F10" t="n">
        <v>2084</v>
      </c>
      <c s="2" r="G10" t="s"/>
      <c s="2" r="H10">
        <f>IF(F10-G10&lt;0,0,F10-G10)</f>
        <v/>
      </c>
      <c s="2" r="I10" t="s"/>
      <c s="2" r="J10" t="s">
        <v>38</v>
      </c>
      <c s="2" r="K10" t="s"/>
      <c s="3" r="L10" t="n">
        <v>42638</v>
      </c>
      <c s="2" r="M10" t="s">
        <v>39</v>
      </c>
      <c s="2" r="N10" t="s"/>
      <c s="2" r="O10" t="s"/>
    </row>
    <row r="11" spans="1:15">
      <c s="2" r="A11" t="s">
        <v>15</v>
      </c>
      <c s="2" r="B11" t="s">
        <v>40</v>
      </c>
      <c s="2" r="C11" t="s">
        <v>17</v>
      </c>
      <c s="2" r="D11" t="s"/>
      <c s="2" r="E11" t="n">
        <v>2850</v>
      </c>
      <c s="2" r="F11" t="n">
        <v>2850</v>
      </c>
      <c s="2" r="G11" t="s"/>
      <c s="2" r="H11">
        <f>IF(F11-G11&lt;0,0,F11-G11)</f>
        <v/>
      </c>
      <c s="2" r="I11" t="s"/>
      <c s="2" r="J11" t="s">
        <v>41</v>
      </c>
      <c s="2" r="K11" t="s"/>
      <c s="3" r="L11" t="n">
        <v>42627</v>
      </c>
      <c s="2" r="M11" t="s">
        <v>20</v>
      </c>
      <c s="2" r="N11" t="s"/>
      <c s="2" r="O11" t="s"/>
    </row>
    <row r="12" spans="1:15">
      <c s="2" r="A12" t="s">
        <v>15</v>
      </c>
      <c s="2" r="B12" t="s">
        <v>42</v>
      </c>
      <c s="2" r="C12" t="s">
        <v>43</v>
      </c>
      <c s="2" r="D12" t="s"/>
      <c s="2" r="E12" t="n">
        <v>0</v>
      </c>
      <c s="2" r="F12" t="n">
        <v>0</v>
      </c>
      <c s="2" r="G12" t="s"/>
      <c s="2" r="H12">
        <f>IF(F12-G12&lt;0,0,F12-G12)</f>
        <v/>
      </c>
      <c s="2" r="I12" t="s"/>
      <c s="2" r="J12" t="s">
        <v>44</v>
      </c>
      <c s="2" r="K12" t="s"/>
      <c s="3" r="L12" t="n">
        <v>42735</v>
      </c>
      <c s="2" r="M12" t="s">
        <v>20</v>
      </c>
      <c s="2" r="N12" t="s"/>
      <c s="2" r="O12" t="s"/>
    </row>
    <row r="13" spans="1:15">
      <c s="2" r="A13" t="s">
        <v>15</v>
      </c>
      <c s="2" r="B13" t="s">
        <v>45</v>
      </c>
      <c s="2" r="C13" t="s">
        <v>17</v>
      </c>
      <c s="2" r="D13" t="s"/>
      <c s="2" r="E13" t="n">
        <v>2500</v>
      </c>
      <c s="2" r="F13" t="n">
        <v>2884</v>
      </c>
      <c s="2" r="G13" t="s"/>
      <c s="2" r="H13">
        <f>IF(F13-G13&lt;0,0,F13-G13)</f>
        <v/>
      </c>
      <c s="2" r="I13" t="s"/>
      <c s="2" r="J13" t="s">
        <v>46</v>
      </c>
      <c s="2" r="K13" t="s">
        <v>47</v>
      </c>
      <c s="3" r="L13" t="n">
        <v>42628</v>
      </c>
      <c s="2" r="M13" t="s">
        <v>26</v>
      </c>
      <c s="2" r="N13" t="s"/>
      <c s="2" r="O13" t="s"/>
    </row>
    <row r="14" spans="1:15">
      <c s="2" r="A14" t="s">
        <v>15</v>
      </c>
      <c s="2" r="B14" t="s">
        <v>48</v>
      </c>
      <c s="2" r="C14" t="s">
        <v>43</v>
      </c>
      <c s="2" r="D14" t="s"/>
      <c s="2" r="E14" t="n">
        <v>0</v>
      </c>
      <c s="2" r="F14" t="n">
        <v>0</v>
      </c>
      <c s="2" r="G14" t="s"/>
      <c s="2" r="H14">
        <f>IF(F14-G14&lt;0,0,F14-G14)</f>
        <v/>
      </c>
      <c s="2" r="I14" t="s"/>
      <c s="2" r="J14" t="s">
        <v>49</v>
      </c>
      <c s="2" r="K14" t="s"/>
      <c s="3" r="L14" t="n">
        <v>42628</v>
      </c>
      <c s="2" r="M14" t="s">
        <v>20</v>
      </c>
      <c s="2" r="N14" t="s"/>
      <c s="2" r="O14" t="s"/>
    </row>
    <row r="15" spans="1:15">
      <c s="2" r="A15" t="s">
        <v>15</v>
      </c>
      <c s="2" r="B15" t="s">
        <v>50</v>
      </c>
      <c s="2" r="C15" t="s">
        <v>17</v>
      </c>
      <c s="2" r="D15" t="s"/>
      <c s="2" r="E15" t="n">
        <v>7600</v>
      </c>
      <c s="2" r="F15" t="n">
        <v>7600</v>
      </c>
      <c s="2" r="G15" t="s"/>
      <c s="2" r="H15">
        <f>IF(F15-G15&lt;0,0,F15-G15)</f>
        <v/>
      </c>
      <c s="2" r="I15" t="s"/>
      <c s="2" r="J15" t="s">
        <v>51</v>
      </c>
      <c s="2" r="K15" t="s"/>
      <c s="3" r="L15" t="n">
        <v>42634</v>
      </c>
      <c s="2" r="M15" t="s">
        <v>39</v>
      </c>
      <c s="2" r="N15" t="s"/>
      <c s="2" r="O15" t="s"/>
    </row>
    <row r="16" spans="1:15">
      <c s="2" r="A16" t="s">
        <v>15</v>
      </c>
      <c s="2" r="B16" t="s">
        <v>52</v>
      </c>
      <c s="2" r="C16" t="s">
        <v>17</v>
      </c>
      <c s="2" r="D16" t="s"/>
      <c s="2" r="E16" t="n">
        <v>9500</v>
      </c>
      <c s="2" r="F16" t="n">
        <v>117184</v>
      </c>
      <c s="2" r="G16" t="n">
        <v>9500</v>
      </c>
      <c s="2" r="H16">
        <f>IF(F16-G16&lt;0,0,F16-G16)</f>
        <v/>
      </c>
      <c s="2" r="I16" t="n">
        <v>9500</v>
      </c>
      <c s="2" r="J16" t="s">
        <v>53</v>
      </c>
      <c s="2" r="K16" t="s">
        <v>54</v>
      </c>
      <c s="3" r="L16" t="n">
        <v>42631</v>
      </c>
      <c s="2" r="M16" t="s">
        <v>20</v>
      </c>
      <c s="2" r="N16" t="s"/>
      <c s="2" r="O16" t="s"/>
    </row>
    <row r="17" spans="1:15">
      <c s="2" r="A17" t="s">
        <v>15</v>
      </c>
      <c s="2" r="B17" t="s">
        <v>55</v>
      </c>
      <c s="2" r="C17" t="s">
        <v>17</v>
      </c>
      <c s="2" r="D17" t="s"/>
      <c s="2" r="E17" t="n">
        <v>3500</v>
      </c>
      <c s="2" r="F17" t="n">
        <v>10801</v>
      </c>
      <c s="2" r="G17" t="n">
        <v>3500</v>
      </c>
      <c s="2" r="H17">
        <f>IF(F17-G17&lt;0,0,F17-G17)</f>
        <v/>
      </c>
      <c s="2" r="I17" t="n">
        <v>3500</v>
      </c>
      <c s="2" r="J17" t="s">
        <v>56</v>
      </c>
      <c s="2" r="K17" t="s">
        <v>57</v>
      </c>
      <c s="3" r="L17" t="n">
        <v>42635</v>
      </c>
      <c s="2" r="M17" t="s">
        <v>20</v>
      </c>
      <c s="2" r="N17" t="s"/>
      <c s="2" r="O17" t="s"/>
    </row>
    <row r="18" spans="1:15">
      <c s="2" r="A18" t="s">
        <v>15</v>
      </c>
      <c s="2" r="B18" t="s">
        <v>58</v>
      </c>
      <c s="2" r="C18" t="s">
        <v>17</v>
      </c>
      <c s="2" r="D18" t="s"/>
      <c s="2" r="E18" t="n">
        <v>4000</v>
      </c>
      <c s="2" r="F18" t="n">
        <v>13675</v>
      </c>
      <c s="2" r="G18" t="s"/>
      <c s="2" r="H18">
        <f>IF(F18-G18&lt;0,0,F18-G18)</f>
        <v/>
      </c>
      <c s="2" r="I18" t="s"/>
      <c s="2" r="J18" t="s">
        <v>59</v>
      </c>
      <c s="2" r="K18" t="s"/>
      <c s="3" r="L18" t="n">
        <v>42628</v>
      </c>
      <c s="2" r="M18" t="s">
        <v>60</v>
      </c>
      <c s="2" r="N18" t="s"/>
      <c s="2" r="O18" t="s"/>
    </row>
    <row r="19" spans="1:15">
      <c s="2" r="A19" t="s">
        <v>15</v>
      </c>
      <c s="2" r="B19" t="s">
        <v>61</v>
      </c>
      <c s="2" r="C19" t="s">
        <v>17</v>
      </c>
      <c s="2" r="D19" t="s"/>
      <c s="2" r="E19" t="n">
        <v>3000</v>
      </c>
      <c s="2" r="F19" t="n">
        <v>3000</v>
      </c>
      <c s="2" r="G19" t="n">
        <v>0</v>
      </c>
      <c s="2" r="H19">
        <f>IF(F19-G19&lt;0,0,F19-G19)</f>
        <v/>
      </c>
      <c s="2" r="I19" t="n">
        <v>0</v>
      </c>
      <c s="2" r="J19" t="s"/>
      <c s="2" r="K19" t="s"/>
      <c s="3" r="L19" t="n">
        <v>42644</v>
      </c>
      <c s="2" r="M19" t="s">
        <v>20</v>
      </c>
      <c s="2" r="N19" t="s"/>
      <c s="2" r="O19" t="s"/>
    </row>
    <row r="20" spans="1:15">
      <c s="2" r="A20" t="s">
        <v>15</v>
      </c>
      <c s="2" r="B20" t="s">
        <v>62</v>
      </c>
      <c s="2" r="C20" t="s">
        <v>17</v>
      </c>
      <c s="2" r="D20" t="s"/>
      <c s="2" r="E20" t="n">
        <v>5200</v>
      </c>
      <c s="2" r="F20" t="n">
        <v>5200</v>
      </c>
      <c s="2" r="G20" t="n">
        <v>5215</v>
      </c>
      <c s="2" r="H20">
        <f>IF(F20-G20&lt;0,0,F20-G20)</f>
        <v/>
      </c>
      <c s="2" r="I20" t="n">
        <v>5215</v>
      </c>
      <c s="2" r="J20" t="s">
        <v>63</v>
      </c>
      <c s="2" r="K20" t="s"/>
      <c s="3" r="L20" t="n">
        <v>42644</v>
      </c>
      <c s="2" r="M20" t="s">
        <v>26</v>
      </c>
      <c s="2" r="N20" t="s"/>
      <c s="2" r="O20" t="s"/>
    </row>
    <row r="21" spans="1:15">
      <c s="2" r="A21" t="s">
        <v>15</v>
      </c>
      <c s="2" r="B21" t="s">
        <v>64</v>
      </c>
      <c s="2" r="C21" t="s">
        <v>17</v>
      </c>
      <c s="2" r="D21" t="s"/>
      <c s="2" r="E21" t="n">
        <v>5000</v>
      </c>
      <c s="2" r="F21" t="n">
        <v>84915</v>
      </c>
      <c s="2" r="G21" t="s"/>
      <c s="2" r="H21">
        <f>IF(F21-G21&lt;0,0,F21-G21)</f>
        <v/>
      </c>
      <c s="2" r="I21" t="s"/>
      <c s="2" r="J21" t="s">
        <v>65</v>
      </c>
      <c s="2" r="K21" t="s">
        <v>66</v>
      </c>
      <c s="3" r="L21" t="n">
        <v>42631</v>
      </c>
      <c s="2" r="M21" t="s">
        <v>20</v>
      </c>
      <c s="2" r="N21" t="s"/>
      <c s="2" r="O21" t="s"/>
    </row>
    <row r="22" spans="1:15">
      <c s="2" r="A22" t="s">
        <v>15</v>
      </c>
      <c s="2" r="B22" t="s">
        <v>67</v>
      </c>
      <c s="2" r="C22" t="s">
        <v>17</v>
      </c>
      <c s="2" r="D22" t="s"/>
      <c s="2" r="E22" t="n">
        <v>5000</v>
      </c>
      <c s="2" r="F22" t="n">
        <v>5000</v>
      </c>
      <c s="2" r="G22" t="n">
        <v>5000</v>
      </c>
      <c s="2" r="H22">
        <f>IF(F22-G22&lt;0,0,F22-G22)</f>
        <v/>
      </c>
      <c s="2" r="I22" t="n">
        <v>5000</v>
      </c>
      <c s="2" r="J22" t="s">
        <v>68</v>
      </c>
      <c s="2" r="K22" t="s"/>
      <c s="3" r="L22" t="n">
        <v>42633</v>
      </c>
      <c s="2" r="M22" t="s">
        <v>20</v>
      </c>
      <c s="2" r="N22" t="s"/>
      <c s="2" r="O22" t="s"/>
    </row>
    <row r="23" spans="1:15">
      <c s="2" r="A23" t="s">
        <v>15</v>
      </c>
      <c s="2" r="B23" t="s">
        <v>69</v>
      </c>
      <c s="2" r="C23" t="s">
        <v>17</v>
      </c>
      <c s="2" r="D23" t="s"/>
      <c s="2" r="E23" t="n">
        <v>5720</v>
      </c>
      <c s="2" r="F23" t="n">
        <v>5720</v>
      </c>
      <c s="2" r="G23" t="n">
        <v>5720</v>
      </c>
      <c s="2" r="H23">
        <f>IF(F23-G23&lt;0,0,F23-G23)</f>
        <v/>
      </c>
      <c s="2" r="I23" t="n">
        <v>5720</v>
      </c>
      <c s="2" r="J23" t="s">
        <v>70</v>
      </c>
      <c s="2" r="K23" t="s"/>
      <c s="3" r="L23" t="n">
        <v>42628</v>
      </c>
      <c s="2" r="M23" t="s">
        <v>20</v>
      </c>
      <c s="2" r="N23" t="s"/>
      <c s="2" r="O23" t="s"/>
    </row>
    <row r="24" spans="1:15">
      <c s="2" r="A24" t="s">
        <v>15</v>
      </c>
      <c s="2" r="B24" t="s">
        <v>71</v>
      </c>
      <c s="2" r="C24" t="s">
        <v>17</v>
      </c>
      <c s="2" r="D24" t="s"/>
      <c s="2" r="E24" t="n">
        <v>12500</v>
      </c>
      <c s="2" r="F24" t="n">
        <v>12500</v>
      </c>
      <c s="2" r="G24" t="n">
        <v>12500</v>
      </c>
      <c s="2" r="H24">
        <f>IF(F24-G24&lt;0,0,F24-G24)</f>
        <v/>
      </c>
      <c s="2" r="I24" t="n">
        <v>12500</v>
      </c>
      <c s="2" r="J24" t="s">
        <v>72</v>
      </c>
      <c s="2" r="K24" t="s"/>
      <c s="3" r="L24" t="n">
        <v>42636</v>
      </c>
      <c s="2" r="M24" t="s">
        <v>39</v>
      </c>
      <c s="2" r="N24" t="s"/>
      <c s="2" r="O24" t="s"/>
    </row>
    <row r="25" spans="1:15">
      <c s="2" r="A25" t="s">
        <v>15</v>
      </c>
      <c s="2" r="B25" t="s">
        <v>73</v>
      </c>
      <c s="2" r="C25" t="s">
        <v>17</v>
      </c>
      <c s="2" r="D25" t="s"/>
      <c s="2" r="E25" t="n">
        <v>8000</v>
      </c>
      <c s="2" r="F25" t="n">
        <v>8796</v>
      </c>
      <c s="2" r="G25" t="n">
        <v>8000</v>
      </c>
      <c s="2" r="H25">
        <f>IF(F25-G25&lt;0,0,F25-G25)</f>
        <v/>
      </c>
      <c s="2" r="I25" t="n">
        <v>8000</v>
      </c>
      <c s="2" r="J25" t="s">
        <v>74</v>
      </c>
      <c s="2" r="K25" t="s">
        <v>75</v>
      </c>
      <c s="3" r="L25" t="n">
        <v>42631</v>
      </c>
      <c s="2" r="M25" t="s">
        <v>20</v>
      </c>
      <c s="2" r="N25" t="s"/>
      <c s="2" r="O25" t="s"/>
    </row>
    <row r="26" spans="1:15">
      <c s="2" r="A26" t="s">
        <v>15</v>
      </c>
      <c s="2" r="B26" t="s">
        <v>76</v>
      </c>
      <c s="2" r="C26" t="s">
        <v>17</v>
      </c>
      <c s="2" r="D26" t="s"/>
      <c s="2" r="E26" t="n">
        <v>6500</v>
      </c>
      <c s="2" r="F26" t="n">
        <v>31811</v>
      </c>
      <c s="2" r="G26" t="s"/>
      <c s="2" r="H26">
        <f>IF(F26-G26&lt;0,0,F26-G26)</f>
        <v/>
      </c>
      <c s="2" r="I26" t="s"/>
      <c s="2" r="J26" t="s">
        <v>77</v>
      </c>
      <c s="2" r="K26" t="s">
        <v>78</v>
      </c>
      <c s="3" r="L26" t="n">
        <v>42634</v>
      </c>
      <c s="2" r="M26" t="s">
        <v>39</v>
      </c>
      <c s="2" r="N26" t="s"/>
      <c s="2" r="O26" t="s"/>
    </row>
    <row r="27" spans="1:15">
      <c s="2" r="A27" t="s">
        <v>15</v>
      </c>
      <c s="2" r="B27" t="s">
        <v>79</v>
      </c>
      <c s="2" r="C27" t="s">
        <v>17</v>
      </c>
      <c s="2" r="D27" t="s"/>
      <c s="2" r="E27" t="n">
        <v>8000</v>
      </c>
      <c s="2" r="F27" t="n">
        <v>8000</v>
      </c>
      <c s="2" r="G27" t="n">
        <v>8000</v>
      </c>
      <c s="2" r="H27">
        <f>IF(F27-G27&lt;0,0,F27-G27)</f>
        <v/>
      </c>
      <c s="2" r="I27" t="n">
        <v>8000</v>
      </c>
      <c s="2" r="J27" t="s">
        <v>80</v>
      </c>
      <c s="2" r="K27" t="s"/>
      <c s="3" r="L27" t="n">
        <v>42736</v>
      </c>
      <c s="2" r="M27" t="s">
        <v>20</v>
      </c>
      <c s="2" r="N27" t="s"/>
      <c s="2" r="O27" t="s"/>
    </row>
    <row r="28" spans="1:15">
      <c s="2" r="A28" t="s">
        <v>15</v>
      </c>
      <c s="2" r="B28" t="s">
        <v>81</v>
      </c>
      <c s="2" r="C28" t="s">
        <v>17</v>
      </c>
      <c s="2" r="D28" t="s"/>
      <c s="2" r="E28" t="n">
        <v>10000</v>
      </c>
      <c s="2" r="F28" t="n">
        <v>10000</v>
      </c>
      <c s="2" r="G28" t="s"/>
      <c s="2" r="H28">
        <f>IF(F28-G28&lt;0,0,F28-G28)</f>
        <v/>
      </c>
      <c s="2" r="I28" t="s"/>
      <c s="2" r="J28" t="s">
        <v>82</v>
      </c>
      <c s="2" r="K28" t="s"/>
      <c s="3" r="L28" t="n">
        <v>42640</v>
      </c>
      <c s="2" r="M28" t="s">
        <v>20</v>
      </c>
      <c s="2" r="N28" t="s"/>
      <c s="2" r="O28" t="s"/>
    </row>
    <row r="29" spans="1:15">
      <c s="2" r="A29" t="s">
        <v>15</v>
      </c>
      <c s="2" r="B29" t="s">
        <v>83</v>
      </c>
      <c s="2" r="C29" t="s">
        <v>17</v>
      </c>
      <c s="2" r="D29" t="s"/>
      <c s="2" r="E29" t="n">
        <v>17100</v>
      </c>
      <c s="2" r="F29" t="n">
        <v>17100</v>
      </c>
      <c s="2" r="G29" t="n">
        <v>17100</v>
      </c>
      <c s="2" r="H29">
        <f>IF(F29-G29&lt;0,0,F29-G29)</f>
        <v/>
      </c>
      <c s="2" r="I29" t="n">
        <v>17100</v>
      </c>
      <c s="2" r="J29" t="s">
        <v>84</v>
      </c>
      <c s="2" r="K29" t="s"/>
      <c s="3" r="L29" t="n">
        <v>42631</v>
      </c>
      <c s="2" r="M29" t="s">
        <v>20</v>
      </c>
      <c s="2" r="N29" t="s"/>
      <c s="2" r="O29" t="s"/>
    </row>
    <row r="30" spans="1:15">
      <c s="2" r="A30" t="s">
        <v>15</v>
      </c>
      <c s="2" r="B30" t="s">
        <v>85</v>
      </c>
      <c s="2" r="C30" t="s">
        <v>17</v>
      </c>
      <c s="2" r="D30" t="s"/>
      <c s="2" r="E30" t="n">
        <v>10000</v>
      </c>
      <c s="2" r="F30" t="n">
        <v>10000</v>
      </c>
      <c s="2" r="G30" t="s"/>
      <c s="2" r="H30">
        <f>IF(F30-G30&lt;0,0,F30-G30)</f>
        <v/>
      </c>
      <c s="2" r="I30" t="s"/>
      <c s="2" r="J30" t="s">
        <v>86</v>
      </c>
      <c s="2" r="K30" t="s"/>
      <c s="3" r="L30" t="n">
        <v>42643</v>
      </c>
      <c s="2" r="M30" t="s">
        <v>20</v>
      </c>
      <c s="2" r="N30" t="s"/>
      <c s="2" r="O30" t="s"/>
    </row>
    <row r="31" spans="1:15">
      <c s="2" r="A31" t="s">
        <v>15</v>
      </c>
      <c s="2" r="B31" t="s">
        <v>87</v>
      </c>
      <c s="2" r="C31" t="s">
        <v>17</v>
      </c>
      <c s="2" r="D31" t="s"/>
      <c s="2" r="E31" t="n">
        <v>14725</v>
      </c>
      <c s="2" r="F31" t="n">
        <v>14725</v>
      </c>
      <c s="2" r="G31" t="n">
        <v>14725</v>
      </c>
      <c s="2" r="H31">
        <f>IF(F31-G31&lt;0,0,F31-G31)</f>
        <v/>
      </c>
      <c s="2" r="I31" t="n">
        <v>14725</v>
      </c>
      <c s="2" r="J31" t="s">
        <v>88</v>
      </c>
      <c s="2" r="K31" t="s"/>
      <c s="3" r="L31" t="n">
        <v>42628</v>
      </c>
      <c s="2" r="M31" t="s">
        <v>20</v>
      </c>
      <c s="2" r="N31" t="s"/>
      <c s="2" r="O31" t="s"/>
    </row>
    <row r="32" spans="1:15">
      <c s="2" r="A32" t="s">
        <v>15</v>
      </c>
      <c s="2" r="B32" t="s">
        <v>89</v>
      </c>
      <c s="2" r="C32" t="s">
        <v>17</v>
      </c>
      <c s="2" r="D32" t="s"/>
      <c s="2" r="E32" t="n">
        <v>12500</v>
      </c>
      <c s="2" r="F32" t="n">
        <v>12500</v>
      </c>
      <c s="2" r="G32" t="n">
        <v>12500</v>
      </c>
      <c s="2" r="H32">
        <f>IF(F32-G32&lt;0,0,F32-G32)</f>
        <v/>
      </c>
      <c s="2" r="I32" t="n">
        <v>12500</v>
      </c>
      <c s="2" r="J32" t="s">
        <v>90</v>
      </c>
      <c s="2" r="K32" t="s"/>
      <c s="3" r="L32" t="n">
        <v>42633</v>
      </c>
      <c s="2" r="M32" t="s">
        <v>20</v>
      </c>
      <c s="2" r="N32" t="s"/>
      <c s="2" r="O32" t="s"/>
    </row>
    <row r="33" spans="1:15">
      <c s="2" r="A33" t="s">
        <v>15</v>
      </c>
      <c s="2" r="B33" t="s">
        <v>91</v>
      </c>
      <c s="2" r="C33" t="s">
        <v>17</v>
      </c>
      <c s="2" r="D33" t="s"/>
      <c s="2" r="E33" t="n">
        <v>7000</v>
      </c>
      <c s="2" r="F33" t="n">
        <v>7000</v>
      </c>
      <c s="2" r="G33" t="s"/>
      <c s="2" r="H33">
        <f>IF(F33-G33&lt;0,0,F33-G33)</f>
        <v/>
      </c>
      <c s="2" r="I33" t="s"/>
      <c s="2" r="J33" t="s">
        <v>92</v>
      </c>
      <c s="2" r="K33" t="s"/>
      <c s="3" r="L33" t="n">
        <v>42631</v>
      </c>
      <c s="2" r="M33" t="s">
        <v>60</v>
      </c>
      <c s="2" r="N33" t="s"/>
      <c s="2" r="O33" t="s"/>
    </row>
    <row r="34" spans="1:15">
      <c s="2" r="A34" t="s">
        <v>15</v>
      </c>
      <c s="2" r="B34" t="s">
        <v>93</v>
      </c>
      <c s="2" r="C34" t="s">
        <v>17</v>
      </c>
      <c s="2" r="D34" t="s"/>
      <c s="2" r="E34" t="n">
        <v>9500</v>
      </c>
      <c s="2" r="F34" t="n">
        <v>17689</v>
      </c>
      <c s="2" r="G34" t="s"/>
      <c s="2" r="H34">
        <f>IF(F34-G34&lt;0,0,F34-G34)</f>
        <v/>
      </c>
      <c s="2" r="I34" t="s"/>
      <c s="2" r="J34" t="s">
        <v>94</v>
      </c>
      <c s="2" r="K34" t="s"/>
      <c s="3" r="L34" t="n">
        <v>42628</v>
      </c>
      <c s="2" r="M34" t="s">
        <v>20</v>
      </c>
      <c s="2" r="N34" t="s"/>
      <c s="2" r="O34" t="s"/>
    </row>
    <row r="35" spans="1:15">
      <c s="2" r="A35" t="s">
        <v>15</v>
      </c>
      <c s="2" r="B35" t="s">
        <v>95</v>
      </c>
      <c s="2" r="C35" t="s">
        <v>17</v>
      </c>
      <c s="2" r="D35" t="s"/>
      <c s="2" r="E35" t="n">
        <v>7200</v>
      </c>
      <c s="2" r="F35" t="n">
        <v>7200</v>
      </c>
      <c s="2" r="G35" t="s"/>
      <c s="2" r="H35">
        <f>IF(F35-G35&lt;0,0,F35-G35)</f>
        <v/>
      </c>
      <c s="2" r="I35" t="s"/>
      <c s="2" r="J35" t="s">
        <v>96</v>
      </c>
      <c s="2" r="K35" t="s"/>
      <c s="3" r="L35" t="n">
        <v>42631</v>
      </c>
      <c s="2" r="M35" t="s">
        <v>20</v>
      </c>
      <c s="2" r="N35" t="s"/>
      <c s="2" r="O35" t="s"/>
    </row>
    <row r="36" spans="1:15">
      <c s="2" r="A36" t="s">
        <v>15</v>
      </c>
      <c s="2" r="B36" t="s">
        <v>97</v>
      </c>
      <c s="2" r="C36" t="s">
        <v>17</v>
      </c>
      <c s="2" r="D36" t="s"/>
      <c s="2" r="E36" t="n">
        <v>12500</v>
      </c>
      <c s="2" r="F36" t="n">
        <v>12500</v>
      </c>
      <c s="2" r="G36" t="n">
        <v>12500</v>
      </c>
      <c s="2" r="H36">
        <f>IF(F36-G36&lt;0,0,F36-G36)</f>
        <v/>
      </c>
      <c s="2" r="I36" t="n">
        <v>12500</v>
      </c>
      <c s="2" r="J36" t="s">
        <v>98</v>
      </c>
      <c s="2" r="K36" t="s"/>
      <c s="3" r="L36" t="n">
        <v>42767</v>
      </c>
      <c s="2" r="M36" t="s">
        <v>20</v>
      </c>
      <c s="2" r="N36" t="s"/>
      <c s="2" r="O36" t="s"/>
    </row>
    <row r="37" spans="1:15">
      <c s="2" r="A37" t="s">
        <v>15</v>
      </c>
      <c s="2" r="B37" t="s">
        <v>99</v>
      </c>
      <c s="2" r="C37" t="s">
        <v>17</v>
      </c>
      <c s="2" r="D37" t="s"/>
      <c s="2" r="E37" t="n">
        <v>7100</v>
      </c>
      <c s="2" r="F37" t="n">
        <v>7100</v>
      </c>
      <c s="2" r="G37" t="n">
        <v>7100</v>
      </c>
      <c s="2" r="H37">
        <f>IF(F37-G37&lt;0,0,F37-G37)</f>
        <v/>
      </c>
      <c s="2" r="I37" t="n">
        <v>7100</v>
      </c>
      <c s="2" r="J37" t="s">
        <v>100</v>
      </c>
      <c s="2" r="K37" t="s"/>
      <c s="3" r="L37" t="n">
        <v>42633</v>
      </c>
      <c s="2" r="M37" t="s">
        <v>20</v>
      </c>
      <c s="2" r="N37" t="s"/>
      <c s="2" r="O37" t="s"/>
    </row>
    <row r="38" spans="1:15">
      <c s="2" r="A38" t="s">
        <v>15</v>
      </c>
      <c s="2" r="B38" t="s">
        <v>101</v>
      </c>
      <c s="2" r="C38" t="s">
        <v>17</v>
      </c>
      <c s="2" r="D38" t="s"/>
      <c s="2" r="E38" t="n">
        <v>12500</v>
      </c>
      <c s="2" r="F38" t="n">
        <v>18474</v>
      </c>
      <c s="2" r="G38" t="s"/>
      <c s="2" r="H38">
        <f>IF(F38-G38&lt;0,0,F38-G38)</f>
        <v/>
      </c>
      <c s="2" r="I38" t="s"/>
      <c s="2" r="J38" t="s">
        <v>102</v>
      </c>
      <c s="2" r="K38" t="s">
        <v>47</v>
      </c>
      <c s="3" r="L38" t="n">
        <v>42628</v>
      </c>
      <c s="2" r="M38" t="s">
        <v>26</v>
      </c>
      <c s="2" r="N38" t="s"/>
      <c s="2" r="O38" t="s"/>
    </row>
    <row r="39" spans="1:15">
      <c s="2" r="A39" t="s">
        <v>15</v>
      </c>
      <c s="2" r="B39" t="s">
        <v>103</v>
      </c>
      <c s="2" r="C39" t="s">
        <v>17</v>
      </c>
      <c s="2" r="D39" t="s"/>
      <c s="2" r="E39" t="n">
        <v>12500</v>
      </c>
      <c s="2" r="F39" t="n">
        <v>12500</v>
      </c>
      <c s="2" r="G39" t="n">
        <v>12500</v>
      </c>
      <c s="2" r="H39">
        <f>IF(F39-G39&lt;0,0,F39-G39)</f>
        <v/>
      </c>
      <c s="2" r="I39" t="n">
        <v>12500</v>
      </c>
      <c s="2" r="J39" t="s">
        <v>104</v>
      </c>
      <c s="2" r="K39" t="s"/>
      <c s="3" r="L39" t="n">
        <v>42826</v>
      </c>
      <c s="2" r="M39" t="s">
        <v>20</v>
      </c>
      <c s="2" r="N39" t="s"/>
      <c s="2" r="O39" t="s"/>
    </row>
    <row r="40" spans="1:15">
      <c s="2" r="A40" t="s">
        <v>15</v>
      </c>
      <c s="2" r="B40" t="s">
        <v>105</v>
      </c>
      <c s="2" r="C40" t="s">
        <v>17</v>
      </c>
      <c s="2" r="D40" t="s"/>
      <c s="2" r="E40" t="n">
        <v>8500</v>
      </c>
      <c s="2" r="F40" t="n">
        <v>8500</v>
      </c>
      <c s="2" r="G40" t="n">
        <v>8500</v>
      </c>
      <c s="2" r="H40">
        <f>IF(F40-G40&lt;0,0,F40-G40)</f>
        <v/>
      </c>
      <c s="2" r="I40" t="n">
        <v>8500</v>
      </c>
      <c s="2" r="J40" t="s">
        <v>106</v>
      </c>
      <c s="2" r="K40" t="s"/>
      <c s="3" r="L40" t="n">
        <v>42856</v>
      </c>
      <c s="2" r="M40" t="s">
        <v>20</v>
      </c>
      <c s="2" r="N40" t="s"/>
      <c s="2" r="O40" t="s"/>
    </row>
    <row r="41" spans="1:15">
      <c s="2" r="A41" t="s">
        <v>15</v>
      </c>
      <c s="2" r="B41" t="s">
        <v>107</v>
      </c>
      <c s="2" r="C41" t="s">
        <v>17</v>
      </c>
      <c s="2" r="D41" t="s"/>
      <c s="2" r="E41" t="n">
        <v>8500</v>
      </c>
      <c s="2" r="F41" t="s"/>
      <c s="2" r="G41" t="n">
        <v>0</v>
      </c>
      <c s="2" r="H41">
        <f>IF(F41-G41&lt;0,0,F41-G41)</f>
        <v/>
      </c>
      <c s="2" r="I41" t="n">
        <v>0</v>
      </c>
      <c s="2" r="J41" t="s"/>
      <c s="2" r="K41" t="s"/>
      <c s="3" r="L41" t="n">
        <v>42583</v>
      </c>
      <c s="2" r="M41" t="s">
        <v>20</v>
      </c>
      <c s="2" r="N41" t="s"/>
      <c s="2" r="O41" t="s"/>
    </row>
    <row r="42" spans="1:15">
      <c s="2" r="A42" t="s">
        <v>15</v>
      </c>
      <c s="2" r="B42" t="s">
        <v>108</v>
      </c>
      <c s="2" r="C42" t="s">
        <v>17</v>
      </c>
      <c s="2" r="D42" t="s"/>
      <c s="2" r="E42" t="n">
        <v>8500</v>
      </c>
      <c s="2" r="F42" t="n">
        <v>8500</v>
      </c>
      <c s="2" r="G42" t="n">
        <v>8500</v>
      </c>
      <c s="2" r="H42">
        <f>IF(F42-G42&lt;0,0,F42-G42)</f>
        <v/>
      </c>
      <c s="2" r="I42" t="n">
        <v>8500</v>
      </c>
      <c s="2" r="J42" t="s">
        <v>109</v>
      </c>
      <c s="2" r="K42" t="s"/>
      <c s="3" r="L42" t="n">
        <v>42948</v>
      </c>
      <c s="2" r="M42" t="s">
        <v>20</v>
      </c>
      <c s="2" r="N42" t="s"/>
      <c s="2" r="O42" t="s"/>
    </row>
    <row r="43" spans="1:15">
      <c s="2" r="A43" t="s">
        <v>15</v>
      </c>
      <c s="2" r="B43" t="s">
        <v>110</v>
      </c>
      <c s="2" r="C43" t="s">
        <v>17</v>
      </c>
      <c s="2" r="D43" t="s"/>
      <c s="2" r="E43" t="n">
        <v>5000</v>
      </c>
      <c s="2" r="F43" t="n">
        <v>5000</v>
      </c>
      <c s="2" r="G43" t="n">
        <v>5000</v>
      </c>
      <c s="2" r="H43">
        <f>IF(F43-G43&lt;0,0,F43-G43)</f>
        <v/>
      </c>
      <c s="2" r="I43" t="n">
        <v>5000</v>
      </c>
      <c s="2" r="J43" t="s">
        <v>111</v>
      </c>
      <c s="2" r="K43" t="s"/>
      <c s="3" r="L43" t="n">
        <v>42948</v>
      </c>
      <c s="2" r="M43" t="s">
        <v>20</v>
      </c>
      <c s="2" r="N43" t="s"/>
      <c s="2" r="O43" t="s"/>
    </row>
    <row r="44" spans="1:15">
      <c s="2" r="A44" t="s">
        <v>15</v>
      </c>
      <c s="2" r="B44" t="s">
        <v>112</v>
      </c>
      <c s="2" r="C44" t="s">
        <v>17</v>
      </c>
      <c s="2" r="D44" t="s"/>
      <c s="2" r="E44" t="n">
        <v>10000</v>
      </c>
      <c s="2" r="F44" t="n">
        <v>10000</v>
      </c>
      <c s="2" r="G44" t="n">
        <v>10000</v>
      </c>
      <c s="2" r="H44">
        <f>IF(F44-G44&lt;0,0,F44-G44)</f>
        <v/>
      </c>
      <c s="2" r="I44" t="n">
        <v>10000</v>
      </c>
      <c s="2" r="J44" t="s">
        <v>113</v>
      </c>
      <c s="2" r="K44" t="s"/>
      <c s="3" r="L44" t="n">
        <v>43009</v>
      </c>
      <c s="2" r="M44" t="s">
        <v>20</v>
      </c>
      <c s="2" r="N44" t="s"/>
      <c s="2" r="O44" t="s"/>
    </row>
    <row r="45" spans="1:15">
      <c s="2" r="A45" t="s">
        <v>15</v>
      </c>
      <c s="2" r="B45" t="s">
        <v>114</v>
      </c>
      <c s="2" r="C45" t="s">
        <v>17</v>
      </c>
      <c s="2" r="D45" t="s"/>
      <c s="2" r="E45" t="n">
        <v>8000</v>
      </c>
      <c s="2" r="F45" t="n">
        <v>8000</v>
      </c>
      <c s="2" r="G45" t="s"/>
      <c s="2" r="H45">
        <f>IF(F45-G45&lt;0,0,F45-G45)</f>
        <v/>
      </c>
      <c s="2" r="I45" t="s"/>
      <c s="2" r="J45" t="s">
        <v>115</v>
      </c>
      <c s="2" r="K45" t="s"/>
      <c s="3" r="L45" t="n">
        <v>42633</v>
      </c>
      <c s="2" r="M45" t="s">
        <v>20</v>
      </c>
      <c s="2" r="N45" t="s"/>
      <c s="2" r="O45" t="s"/>
    </row>
    <row r="46" spans="1:15">
      <c s="2" r="A46" t="s">
        <v>15</v>
      </c>
      <c s="2" r="B46" t="s">
        <v>116</v>
      </c>
      <c s="2" r="C46" t="s">
        <v>17</v>
      </c>
      <c s="2" r="D46" t="s"/>
      <c s="2" r="E46" t="n">
        <v>6500</v>
      </c>
      <c s="2" r="F46" t="n">
        <v>6500</v>
      </c>
      <c s="2" r="G46" t="n">
        <v>6500</v>
      </c>
      <c s="2" r="H46">
        <f>IF(F46-G46&lt;0,0,F46-G46)</f>
        <v/>
      </c>
      <c s="2" r="I46" t="n">
        <v>6500</v>
      </c>
      <c s="2" r="J46" t="s">
        <v>117</v>
      </c>
      <c s="2" r="K46" t="s"/>
      <c s="3" r="L46" t="n">
        <v>42644</v>
      </c>
      <c s="2" r="M46" t="s">
        <v>20</v>
      </c>
      <c s="2" r="N46" t="s"/>
      <c s="2" r="O46" t="s"/>
    </row>
    <row r="47" spans="1:15">
      <c s="4" r="A47" t="s">
        <v>15</v>
      </c>
      <c s="4" r="B47" t="s">
        <v>118</v>
      </c>
      <c s="4" r="C47" t="s"/>
      <c s="4" r="D47" t="s"/>
      <c s="4" r="E47">
        <f>SUM(E2:E46)</f>
        <v/>
      </c>
      <c s="4" r="F47">
        <f>SUM(F2:F46)</f>
        <v/>
      </c>
      <c s="4" r="G47">
        <f>SUM(G2:G46)</f>
        <v/>
      </c>
      <c s="4" r="H47">
        <f>SUM(H2:H46)</f>
        <v/>
      </c>
      <c s="4" r="I47">
        <f>SUM(I2:I46)</f>
        <v/>
      </c>
      <c s="4" r="J47" t="s"/>
      <c s="4" r="K47" t="s"/>
      <c s="4" r="L47" t="s"/>
      <c s="4" r="M47" t="s"/>
      <c s="4" r="N47" t="s"/>
      <c s="4" r="O47" t="s"/>
    </row>
  </sheetData>
  <autoFilter ref="A1:O1"/>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דוח גביה יומי חיובי</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2016-09-14T14:51:30Z</dcterms:created>
  <dcterms:modified xmlns:dcterms="http://purl.org/dc/terms/" xmlns:xsi="http://www.w3.org/2001/XMLSchema-instance" xsi:type="dcterms:W3CDTF">2016-09-14T14:51:30Z</dcterms:modified>
  <cp:lastModifiedBy/>
  <cp:category/>
  <cp:contentStatus/>
  <cp:version/>
  <cp:revision/>
  <cp:keywords/>
</cp:coreProperties>
</file>