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דוח גביה יומי חיובי" sheetId="1" r:id="rId1"/>
  </s:sheets>
  <s:definedNames>
    <s:definedName hidden="1" localSheetId="0" name="_xlnm._FilterDatabase">'דוח גביה יומי חיובי'!$A$1:$O$1</s:definedName>
  </s:definedNames>
  <s:calcPr calcId="124519" fullCalcOnLoad="1"/>
</s:workbook>
</file>

<file path=xl/sharedStrings.xml><?xml version="1.0" encoding="utf-8"?>
<sst xmlns="http://schemas.openxmlformats.org/spreadsheetml/2006/main" uniqueCount="120">
  <si>
    <t>צוות</t>
  </si>
  <si>
    <t>שם לקוח</t>
  </si>
  <si>
    <t>סוג לקוח</t>
  </si>
  <si>
    <t>לקוח משפטי</t>
  </si>
  <si>
    <t>תשלום ייעוץ חודשי</t>
  </si>
  <si>
    <t>צפי לחודש</t>
  </si>
  <si>
    <t>תשלום ששולם עד היום לייעוץ</t>
  </si>
  <si>
    <t>צפי שנותר</t>
  </si>
  <si>
    <t>תשלום ששולם עד היום לגביה</t>
  </si>
  <si>
    <t>הערות מגיליון הגביה</t>
  </si>
  <si>
    <t>הערות משורת החיוב בסטטוס</t>
  </si>
  <si>
    <t>תאריך לביצוע</t>
  </si>
  <si>
    <t>אמצעי תשלום</t>
  </si>
  <si>
    <t>תשובות לחני</t>
  </si>
  <si>
    <t>הערות חני</t>
  </si>
  <si>
    <t>קריסטל</t>
  </si>
  <si>
    <t>כפר הנוער ע.ש ב.צ. מוסינזון</t>
  </si>
  <si>
    <t>ES-יעוץ</t>
  </si>
  <si>
    <t>11/09/2016 - חני : דפנה-נשלחו 2 חן אוגוסט וספטמבר - אוגוסט לתשלום החודש לוודא תשלום אוגוסט
12/09/2016 - אורטל : אין מענה
13/09/2016 - אורטל : דפנה -ב22.9 תשלום</t>
  </si>
  <si>
    <t>העברה בנקאית</t>
  </si>
  <si>
    <t>אחוזת בית רעננה דיור מוגן בעמ</t>
  </si>
  <si>
    <t>14/09/2016 - אורטל : לבדוק מול דודו לגבי ניהול חוזים
14/09/2016 - חני : דודו לא הבנתי לאיזה תשובה אתה מחכה מרוני?
אתה צריך לדבר עם הלקוח על ניהול חוזים להזכירך הלקוח הפסיק את התשלומים אבל יש לו מערכת ניהול חוזים נא עדכונך
14/09/2016 - חני : דודו-בוקר טוב רוני
מה דעתך לגבי ניהול החוזים באחוזת בית? שים לב למייל מחני</t>
  </si>
  <si>
    <t>צקים</t>
  </si>
  <si>
    <t>ברית פיקוח 2000 אגודה שיתופית בעמ</t>
  </si>
  <si>
    <t>12/09/2016 - דוד מעודד : אדיר מכין היום חשבוניות (לא להוצאה ללקוח ) ומעביר אותם ליקי לבדיקה על מנת שאבי יסגור עם הלקוח את החיסכון 13.9
12/09/2016 - גל : האם בוצע?
13/09/2016 - דוד מעודד : אדיר היה היום באיסוף, החשבוניות יועברו מחר ליקי</t>
  </si>
  <si>
    <t>שחם סוכנויות ביטוח 1977 בעמ</t>
  </si>
  <si>
    <t>25/07/2016 - חני : ייעוץ חודשי - שיקים יולי 2016 עד יוני 2017</t>
  </si>
  <si>
    <t>אורן - פלמח צובה</t>
  </si>
  <si>
    <t>13/09/2016 - אורטל : אין מענה
13/09/2016 - אורטל : דוד- ידבר עם לובה יאשר לה להכין שיקים
14/09/2016 - אורטל : יקי-אם השיקים לא מוכנים יום ראשון לערב אותו</t>
  </si>
  <si>
    <t>מסב</t>
  </si>
  <si>
    <t>clicksoftware technolo   gies ltd</t>
  </si>
  <si>
    <t>16/08/2016 - חני : רויטל - הושארה הודעה שתחזור לחני לנייד
29/08/2016 - חני : התקבל הודעת תשלום נראה באם יעבור זהו תשלום עבור חודש 10-12 לתשלום לחודש הבא
04/09/2016 - חני : שולם חן מס 977 עבור חודשים אוקטובר נובמבר דצמבר</t>
  </si>
  <si>
    <t>ביקורופא בעמ</t>
  </si>
  <si>
    <t>08/09/2016 - דוד מעודד : טרם נקבעה פגישה עם הלקוח, החודש אפגש איתו ואביא את הצקים, רק לאחר מכן נשוחח על הבונוס.
13/09/2016 - דוד מעודד : טרם נקבעה פגישה אעדכן כשיהיה לי תאריך לפגישה
13/09/2016 - אורטל : האם נקבעה פגישה</t>
  </si>
  <si>
    <t xml:space="preserve"> בונוס</t>
  </si>
  <si>
    <t>פ.ק. גנרטורים וציוד בעמ</t>
  </si>
  <si>
    <t>28/08/2016 - חני : נשלח לולדי להוציא חן צמוד מדד
08/09/2016 - דוד מעודד : רוני ואני אמורים להיפגש עם הלקוח ללקוח יש נקודת ביקורת החודש ואנו עומדים ביעד אךל ללקוח יש נקודת יציאה ולדעתי הוא יממש אותה.
11/09/2016 - חני : פגישה 14.9</t>
  </si>
  <si>
    <t>מהדרין תנופורט יצוא ש.מ</t>
  </si>
  <si>
    <t>07/09/2016 - חני : חן 5109 ספטמבר נשלחה לשרה לתשלום לוודא סוף חודש תשלום
07/09/2016 - חני : שרה-ישולם 1/10/16 בברכה שרה
07/09/2016 - חני : התשלום אושר 1.10.16</t>
  </si>
  <si>
    <t>בנק מזרחי טפחות בעמ</t>
  </si>
  <si>
    <t>ES - בסיס הצלחה</t>
  </si>
  <si>
    <t>נעמת – תנועת נשים עובדות ומתנדבות</t>
  </si>
  <si>
    <t>08/09/2016 - דוד מעודד : יש פגישה היום אעדכן לאחר הפגישה
08/09/2016 - חני : חני להתקשר לגבות 
11/09/2016 - חני : שולם</t>
  </si>
  <si>
    <t>דן אנד ברדסטריט (ישראל) בעמ</t>
  </si>
  <si>
    <t>08/09/2016 - חני : דודו-יש לדאוג לפגישה של רוני עם יהודה ס. הכספים לצורך הצעה להמשך התקשרות (אפילו בתמורה להנחה בריטיינר) יש להביא הסכם מיכון מהלקוח. נשלח מייל לשירלי בנושא
08/09/2016 - חני : שירלי קובעת פגישה תעדכן
11/09/2016 - חני : שירלי-רונינתבקשתי לתאם פגישת חידוש הסכם עם יהודה ס.כספים
יהודה בחופשה ארוכה עד תחילת נובמבר.שאלתי אם יש לו מחליף/ה.. אמר שכן מירב חדד אבל כאשר אמרתי לו את מטרת הפגישה אמר שעדיף שנחכה לו לפגישה
ההסכם מסתיים בסוף אוקטובר  אני שמה תזכורת לתחילת נובמבר לשוחח איתו ולתאם פגישה</t>
  </si>
  <si>
    <t xml:space="preserve"> חן בונוס - נדחה לסוף שנה יצא בתאריך 23/11/15</t>
  </si>
  <si>
    <t>APM&amp;co עמית, פולק, מטלון ושות</t>
  </si>
  <si>
    <t>13/09/2016 - אורטל : יש פגישה ? עדכון?
13/09/2016 - דוד מעודד : טרם נקבעה פגישה אעדכן כשיהיה לי תאריך לפגישה
13/09/2016 - אורטל : האם נקבעה פגישה</t>
  </si>
  <si>
    <t>המגש שקד בעמ</t>
  </si>
  <si>
    <t>23/12/2015 - חני : 11/10/2015 - חני : שולמו שיקים יולי 2015 עד דצמבר 2016 - ערבות הסתיימה</t>
  </si>
  <si>
    <t>החברה למרכזי תרבות וספורט לעובד ולמשפחתו בעמ</t>
  </si>
  <si>
    <t>23/08/2016 - חני : דודו-הועבר החומר ליקי אתמול על מנת להעבירו להמשך טיפול משפטי.
28/08/2016 - חני : נמסר חישוב מדד לולדי
11/09/2016 - חני : חן 5108 נשלחה בדאר עי הוראה של יקי - יעדכן המשך משפטי</t>
  </si>
  <si>
    <t xml:space="preserve"> זיכוי בגין עדכון תעריפי מים, בונוס</t>
  </si>
  <si>
    <t>טל הל יסכה בעמ</t>
  </si>
  <si>
    <t>08/09/2016 - דוד מעודד : עדיין באישור החיסכון מול החשב וס. הכספים של החברה
08/09/2016 - חני : אני מבקשת לקבל תאריך פגישה 
13/09/2016 - דוד מעודד : אין עדיין תאריך לפגישה מאחר ואנו ממתינים לאישור החיסכון ע"י סמנכ"ל הכספים (החשב כבר אישר)</t>
  </si>
  <si>
    <t>סלטי שמיר 2006 בעמ</t>
  </si>
  <si>
    <t>23/08/2016 - חני : רוני-כרגע לא ממשיכים את הטיפול מול הלקוח בנושא החוב .
אבי ביקש לשנות מוד ולעשות את זה רך יותר .
לשלוח להם סלסלת פירות ולאחר מכן לזמן אותם לפגישה כאן.
12/09/2016 - דוד מעודד : ממתין להחלטה של אבי, רוני ויקי איך להתקדם עם הלקוח לאחר ששלחו ללקוח סלסלת פירות.
12/09/2016 - גל : תאריך פגישה</t>
  </si>
  <si>
    <t xml:space="preserve"> מעמ, מעמ, בונוס</t>
  </si>
  <si>
    <t>שיאון - חברה ישראלית להזרעה מלאכותית וטיפוח בעמ</t>
  </si>
  <si>
    <t>18/01/16 - אורטל : נשלח לבנק טופס חתום
20/01/16 - אורטל : הארכת ערבות נשלחה בדואר מהבנק ללקוח. הצוות עודכן
21/01/16 - אורטל : ערבות מוארכת נשלחה ללקוח עי הבנק חתומה ליום 24.7.17</t>
  </si>
  <si>
    <t>זמן אמיתי בית ספר לברמנים בעמ</t>
  </si>
  <si>
    <t>23/05/2016 - חני : ייעוץ חודשי שיקים ממאי 2016 עד אפריל 2017</t>
  </si>
  <si>
    <t>קומפיוטסט הנדסת ציוד לרכב בעמ</t>
  </si>
  <si>
    <t>08/09/2016 - חני : דודו-בוצעה שיחה וניתנה הצעה ללקוח  היום רוני ישוחח עם הלקוח שוב על מנת לקבל תשובה ויעדכן.
08/09/2016 - דוד מעודד : שוחחתי אתמול עם רוני שממתין לתשובה של רפי מנכל קומפיוטס.
12/09/2016 - אורטל : טיפול חני</t>
  </si>
  <si>
    <t xml:space="preserve"> שיק מספר 13087 נתנה ה.ביטול שיק לתאריך 1.8.16, שיק חזר נתנה ה.ביטול שיק מספר 13088 ליום 1.9.16</t>
  </si>
  <si>
    <t>ק.ב.ע חברה להקמה הפעלה וניהול שירותי רווחה בעמ</t>
  </si>
  <si>
    <t>10/01/16 - אורטל :  ייעוץ חודשי שיקים מדצמבר 2015 עד מאי 2017 כנגד ערבות בנקאית</t>
  </si>
  <si>
    <t>אנטריפוינט מערכות 2004 בעמ</t>
  </si>
  <si>
    <t>31/08/2016 - חני : שירה - אין מענה להמשיך לנסות
01/09/2016 - חני : שירה- שיקים לא יהיו לפני 15.9 ועדיין לא העביר לה את החשבונית להכנה
01/09/2016 - חני : להיות עם שירה בקשר שבוע הבא</t>
  </si>
  <si>
    <t>AHAVA מעבדות ים המלח בעמ</t>
  </si>
  <si>
    <t>12/09/2016 - דוד מעודד : אריאל יצא מחר אתאם איתו ישיבה על הלקוח
12/09/2016 - גל : לקבל תשובה מאריאל לעדכן
13/09/2016 - חני : רוני-כרגע הלקוח לא אוקטב ולא מקבל שום שירות מהצוות.
אריאל אמור לשוחח עם הלקוחה בתחילת השבוע ולעדכן את המכותבים .</t>
  </si>
  <si>
    <t>קבוצת שגב</t>
  </si>
  <si>
    <t>12/09/2016 - אורטל : ייעוץ חודשי שיקים מספטמבר 2016 פברואר 2017
13/09/2016 - אורטל : חן אצל נתן בבדיקה
14/09/2016 - אורטל : חן נמסרה לדודו. לבדוק תאריך פגישה</t>
  </si>
  <si>
    <t>נובק בעמ</t>
  </si>
  <si>
    <t>15/08/2016 - חני : ייעוץ חודשי - שיקים יולי 2016 עד דצמבר 2017 כנגד ערבות בנקאית עס 117000 שח</t>
  </si>
  <si>
    <t>א. ביסקוטי בעמ</t>
  </si>
  <si>
    <t>26/07/2016 - חני : 03/07/2016 - חני : ייעוץ חודשי יולי 2016 עד דצמבר 2017 כנגד ערבות בנקאית  144000 שח ליום 23.12.17</t>
  </si>
  <si>
    <t>פרודוור ישראל בעמ</t>
  </si>
  <si>
    <t>20/07/2016 - חני : ייעוץ חודשי - שיקים יוני 2016 עד מאי 2017 הנחה 5% שוטף  פלוס  90 ב6 חודשים הראשונים ושוטף  פלוס 45 ב 6 החודשים שלאחר מכן</t>
  </si>
  <si>
    <t>מאסטרפוד בעמ</t>
  </si>
  <si>
    <t>11/09/2016 - חני : חן 5108 לא נשלחה ללקוח עודכנה בסם - דודו רוצה לסגור עוד יישום אחד של אינטרנט ואז יגיעו להחלטה לגבי החשבונית - חן אצל חני  - להתעדכן מול דודו ב18.9.16 שוב
12/09/2016 - דוד מעודד : אין להוציא חן עתידית אני אעדכן בתחילת השבוע הבא.
12/09/2016 - גל : מתי להוציא חן</t>
  </si>
  <si>
    <t>מפעלי קרור קר-פרי 1994</t>
  </si>
  <si>
    <t>11/09/2016 - חני : חן 5108 לא נשלחה ללקוח עודכנה בסם - דודו רוצה לסגור עוד יישום אחד של אינטרנט ואז יגיעו להחלטה לגבי החשבונית - חן אצל חני  - להתעדכן מול דודו ב18.9.16 שוב
12/09/2016 - דוד מעודד : כמו מאסטרפוד
12/09/2016 - גל : מתי כן להוציא חן</t>
  </si>
  <si>
    <t>המכללה למינהל מיסודה של הסתדרות הפקידים</t>
  </si>
  <si>
    <t>11/09/2016 - חני : דודו - מה נסגר בפגישה ?
12/09/2016 - דוד מעודד : הפגישה עם הלקוח בוטלה (הייתי חולה ביום חמישי) תתואם פגישה חדשה
12/09/2016 - גל : האם תואמה פגישה?</t>
  </si>
  <si>
    <t>חברת טבע ספורט קסטל בעמ</t>
  </si>
  <si>
    <t>13/08/2016 - חני : להוציא מלא
28/08/2016 - חני : נשלח לולדי להוציא חישוב מדד
11/09/2016 - חני : חני לשבת עם דודו לגבי חן עתידי</t>
  </si>
  <si>
    <t>אולפנא ומכללה בהרן</t>
  </si>
  <si>
    <t>13/07/2016 - חני : התשלום אושר
11/08/2016 - חני : יקי לדודו-כל החשבוניות יצאו ללא מעמ כי הסטטוס של הלקוח לא היה מעודכן בסוג הלקוח כמלכר צריך לתקן בגיליון היישומים את עמודה החיסכון בלבד שתכלול חיסכון כולל מעמ על מנת שחישוב הבונוס ייקח את הנתונים הנכונים לדווח לי ביצוע בבקשה עד לסוף החודש
30/08/2016 - חני : נשלח לאדיר באם בוצע</t>
  </si>
  <si>
    <t>הוראת קבע</t>
  </si>
  <si>
    <t>רותם מרכזי סיעוד בעמ</t>
  </si>
  <si>
    <t>31/08/2016 - חני : דודו-נדחתה פגישה עם הלקוח שהייתה אמורה להתקיים היום אעדכן כשיתואם מועד חדש
08/09/2016 - דוד מעודד : טרם נקבעה פגישה חדשה  שירלי חזרה היום וביקשתי ממנה לתאם את הפגישה בהקדם.
08/09/2016 - חני : פגישה 14/9</t>
  </si>
  <si>
    <t>סוכנויות פלתורס ביטוח בעמ</t>
  </si>
  <si>
    <t>08/09/2016 - חני : עדכונך לאחר השיחה
12/09/2016 - דוד מעודד : השבוע יקי ואני נקיים שיחה עם דניאלה בנושא הבונוס.
12/09/2016 - גל : האם שוחחת עם דניאלה? יש התקדמות?</t>
  </si>
  <si>
    <t>ארדינסט בן-נתן ושות עורכי דין</t>
  </si>
  <si>
    <t>21/08/2016 - חני : פגישה רוני 4.9.16
08/09/2016 - דוד מעודד : לרוני יש פגישה עם הלקוח השבוע
08/09/2016 - חני : שאתה רושם פגישה נא לתת תאריך פגישה להבא פגישה 22/9</t>
  </si>
  <si>
    <t>בארות יצחק קבוצת הפועל המזרחי להתישבות שיתופית בעמ</t>
  </si>
  <si>
    <t>08/09/2016 - דוד מעודד : בהמשך לפגישה של אבי עם הלקוח הלקוח הוציא מייל המבקש מאיתנו את הכסף בחזרה, אבי עודכן בנושא, ברגע שתהיה התקדמות אעדכן
13/09/2016 - דוד מעודד : רוני עדכן אותי שישב עם אבי בפ"ע הקרוב שלהם לצורך גיבוש החלטה בנושא לאחר שהלקוח העביר לנו מייל בדרישה להחזר כספי.
13/09/2016 - אורטל : אנא עדכן תשובה של רוני לאחר פע עם אבי</t>
  </si>
  <si>
    <t>גזית גלוב ישראל (פיתוח) בעמ</t>
  </si>
  <si>
    <t>14/08/2016 - חני : דודו-ני על סף סגירת נושא הסלולר שם אחרי זה אברר ככל הנראה תהיה תשובה בסוף אוגוסט
08/09/2016 - חני : דודו-יש להציע ללקוח בפגישה הקרובה ריטיינר נמוך אפילו של 6500 ₪ על מנת לגייס אותו שוב. 1.9.2016 בטיפול
13/09/2016 - דוד מעודד : אין שינוי מאתמול... הסכם הסלולר טרם נחתם ואמור להיסגר החודש ולאחר מכן אנו נבחן את חידוש ההתקשרות עם הלקוח.</t>
  </si>
  <si>
    <t>המשבב עיבוד שבבי (1994) בעמ</t>
  </si>
  <si>
    <t>08/09/2016 - חני : תן לי תאריך פגישה 
12/09/2016 - דוד מעודד : טרם נקבעה פגישה, אנו מנסים לתאם את הפגישה לשבוע שבועיים הקרובים, ברגע שתהיה פגישה אעדכן.
12/09/2016 - גל : האם נקבעה פגישה?</t>
  </si>
  <si>
    <t xml:space="preserve"> שכ"ט בונוס</t>
  </si>
  <si>
    <t>מועצה אזורית גדרות</t>
  </si>
  <si>
    <t>13/09/2016 - אורטל : אין מענה
13/09/2016 - אורטל : ין מענה
14/09/2016 - אורטל : סמדר-חן אושרה ועדיין אצל טוביה . העברה לקראת סוף החודש</t>
  </si>
  <si>
    <t>ענני תקשורת בעמ</t>
  </si>
  <si>
    <t>23/08/2016 - חני : דודו-הוצג בפני רוני החסכון כרגע לא תתבצע החלפת צקים. יש להמתין לפחות עד תחילת ספטמבר לסגירת יישומים נוספים 11.9
12/09/2016 - דוד מעודד : נסגר סלולר חלקית, החודש ייסגר גם השליחויות ואז נדע איפה אנו עומדים בחישוב החיסכון 
12/09/2016 - גל : התקדמות?</t>
  </si>
  <si>
    <t>נוימן תעשיות פלדה לבניה בעמ</t>
  </si>
  <si>
    <t>11/09/2016 - חני : חני לשבת עם דודו לגבי חן עתידית
11/09/2016 - חני : נסמר לולדי להוצאת חן מדד
12/09/2016 - אורטל : טיפול חני</t>
  </si>
  <si>
    <t>וועד מקומי שערי תקווה</t>
  </si>
  <si>
    <t>15/08/2016 - חני : דודו-רוני צריך לשבת עם אבי ולקבל החלטה על הלקוח הלקוח לא רוצה לשמוע מאיתנו ולא משתף פעולה מלכתחילה כמו כן מעולם לא העביר לנו תשלום.
16/08/2016 - חני : דודו - היום ישב עם רוני ב10.00
17/08/2016 - חני : פגישה 26.9</t>
  </si>
  <si>
    <t>קבוצת אשטרום בעמ</t>
  </si>
  <si>
    <t>01/09/2016 - חני : ייעוץ חודשי - מסב- לשלוח לרעיה חשבונית
07/09/2016 - חני : רעיה- חן נשלחה אליה לתשלום ממתינה לתשובה
11/09/2016 - אורטל : ב21 לודא שחן אושרה מול רעיה</t>
  </si>
  <si>
    <t>מוקד מטרה בעמ</t>
  </si>
  <si>
    <t>08/09/2016 - חני : דודו-בקרת שכר בביצוע  דלק לא בוצע מעבר
12/09/2016 - דוד מעודד : בקרת שכר עובדים על שכר ללקוח ולאחר מכן אבי יקבל החלטה על הלקוח 18.9.2016
12/09/2016 - גל : דודו לקבכל תשובה מרוני ולעדכן</t>
  </si>
  <si>
    <t>סלקט פרו בעמ</t>
  </si>
  <si>
    <t>13/09/2016 - אורטל : חן אצל נתן בבדיקה
14/09/2016 - אורטל : חן נמסרה לדודו. לבדוק תאריך פגישה
14/09/2016 - אורטל : 26.9 פגישה</t>
  </si>
  <si>
    <t>TradeMobile</t>
  </si>
  <si>
    <t>23/08/2016 - חני : יעוץ חדושי - יולי 2016 עד דצמבר 2017 כנגד ערבות בנקאית עס 225000 שח ליום 28.02.18</t>
  </si>
  <si>
    <t>סיכום לצוות קריסטל</t>
  </si>
</sst>
</file>

<file path=xl/styles.xml><?xml version="1.0" encoding="utf-8"?>
<styleSheet xmlns="http://schemas.openxmlformats.org/spreadsheetml/2006/main">
  <numFmts count="2">
    <numFmt formatCode="yyyy-mm-dd" numFmtId="164"/>
    <numFmt formatCode="DD/MM/YY" numFmtId="165"/>
  </numFmts>
  <fonts count="4">
    <font>
      <name val="Calibri"/>
      <family val="2"/>
      <color theme="1"/>
      <sz val="11"/>
      <scheme val="minor"/>
    </font>
    <font>
      <name val="Calibri"/>
      <family val="2"/>
      <b val="1"/>
      <color rgb="00000000"/>
      <sz val="11"/>
    </font>
    <font>
      <name val="Arial"/>
      <family val="2"/>
      <b val="1"/>
      <color rgb="00000000"/>
      <sz val="12"/>
    </font>
    <font>
      <name val="Arial"/>
      <family val="2"/>
      <color rgb="00000000"/>
      <sz val="12"/>
    </font>
  </fonts>
  <fills count="4">
    <fill>
      <patternFill/>
    </fill>
    <fill>
      <patternFill patternType="gray125"/>
    </fill>
    <fill>
      <patternFill patternType="solid">
        <fgColor rgb="00FFFFFF"/>
      </patternFill>
    </fill>
    <fill>
      <patternFill patternType="solid">
        <fgColor rgb="00FFFF00"/>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1">
    <xf borderId="0" fillId="0" fontId="0" numFmtId="0"/>
  </cellStyleXfs>
  <cellXfs count="5">
    <xf borderId="0" fillId="0" fontId="0" numFmtId="0" xfId="0"/>
    <xf applyAlignment="1" applyProtection="1" borderId="2" fillId="2" fontId="2" numFmtId="0" xfId="0">
      <alignment horizontal="center" shrinkToFit="1" vertical="center" wrapText="1"/>
      <protection hidden="0" locked="0"/>
    </xf>
    <xf applyAlignment="1" applyProtection="1" borderId="2" fillId="2" fontId="3" numFmtId="0" xfId="0">
      <alignment horizontal="center" shrinkToFit="1" vertical="center" wrapText="1"/>
      <protection hidden="0" locked="0"/>
    </xf>
    <xf applyAlignment="1" applyProtection="1" borderId="2" fillId="2" fontId="3" numFmtId="165" xfId="0">
      <alignment horizontal="center" shrinkToFit="1" vertical="center" wrapText="1"/>
      <protection hidden="0" locked="0"/>
    </xf>
    <xf applyAlignment="1" applyProtection="1" borderId="2" fillId="3" fontId="2" numFmtId="0" xfId="0">
      <alignment horizontal="center" shrinkToFit="1" vertical="center" wrapText="1"/>
      <protection hidden="0" locked="0"/>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O48"/>
  <sheetViews>
    <sheetView rightToLeft="1" workbookViewId="0">
      <pane activePane="bottomLeft" state="frozen" topLeftCell="A2" ySplit="1"/>
      <selection activeCell="A1" pane="bottomLeft" sqref="A1"/>
    </sheetView>
  </sheetViews>
  <sheetFormatPr baseColWidth="10" defaultRowHeight="15"/>
  <sheetData>
    <row r="1" spans="1:15">
      <c s="1" r="A1" t="s">
        <v>0</v>
      </c>
      <c s="1" r="B1" t="s">
        <v>1</v>
      </c>
      <c s="1" r="C1" t="s">
        <v>2</v>
      </c>
      <c s="1" r="D1" t="s">
        <v>3</v>
      </c>
      <c s="1" r="E1" t="s">
        <v>4</v>
      </c>
      <c s="1" r="F1" t="s">
        <v>5</v>
      </c>
      <c s="1" r="G1" t="s">
        <v>6</v>
      </c>
      <c s="1" r="H1" t="s">
        <v>7</v>
      </c>
      <c s="1" r="I1" t="s">
        <v>8</v>
      </c>
      <c s="1" r="J1" t="s">
        <v>9</v>
      </c>
      <c s="1" r="K1" t="s">
        <v>10</v>
      </c>
      <c s="1" r="L1" t="s">
        <v>11</v>
      </c>
      <c s="1" r="M1" t="s">
        <v>12</v>
      </c>
      <c s="1" r="N1" t="s">
        <v>13</v>
      </c>
      <c s="1" r="O1" t="s">
        <v>14</v>
      </c>
    </row>
    <row r="2" spans="1:15">
      <c s="2" r="A2" t="s">
        <v>15</v>
      </c>
      <c s="2" r="B2" t="s">
        <v>16</v>
      </c>
      <c s="2" r="C2" t="s">
        <v>17</v>
      </c>
      <c s="2" r="D2" t="s"/>
      <c s="2" r="E2" t="n">
        <v>3419</v>
      </c>
      <c s="2" r="F2" t="n">
        <v>3419</v>
      </c>
      <c s="2" r="G2" t="s"/>
      <c s="2" r="H2">
        <f>IF(F2-G2&lt;0,0,F2-G2)</f>
        <v/>
      </c>
      <c s="2" r="I2" t="s"/>
      <c s="2" r="J2" t="s">
        <v>18</v>
      </c>
      <c s="2" r="K2" t="s"/>
      <c s="3" r="L2" t="n">
        <v>42638</v>
      </c>
      <c s="2" r="M2" t="s">
        <v>19</v>
      </c>
      <c s="2" r="N2" t="s"/>
      <c s="2" r="O2" t="s"/>
    </row>
    <row r="3" spans="1:15">
      <c s="2" r="A3" t="s">
        <v>15</v>
      </c>
      <c s="2" r="B3" t="s">
        <v>20</v>
      </c>
      <c s="2" r="C3" t="s">
        <v>17</v>
      </c>
      <c s="2" r="D3" t="s"/>
      <c s="2" r="E3" t="n">
        <v>8500</v>
      </c>
      <c s="2" r="F3" t="n">
        <v>8500</v>
      </c>
      <c s="2" r="G3" t="s"/>
      <c s="2" r="H3">
        <f>IF(F3-G3&lt;0,0,F3-G3)</f>
        <v/>
      </c>
      <c s="2" r="I3" t="s"/>
      <c s="2" r="J3" t="s">
        <v>21</v>
      </c>
      <c s="2" r="K3" t="s"/>
      <c s="3" r="L3" t="n">
        <v>42628</v>
      </c>
      <c s="2" r="M3" t="s">
        <v>22</v>
      </c>
      <c s="2" r="N3" t="s"/>
      <c s="2" r="O3" t="s"/>
    </row>
    <row r="4" spans="1:15">
      <c s="2" r="A4" t="s">
        <v>15</v>
      </c>
      <c s="2" r="B4" t="s">
        <v>23</v>
      </c>
      <c s="2" r="C4" t="s">
        <v>17</v>
      </c>
      <c s="2" r="D4" t="s"/>
      <c s="2" r="E4" t="n">
        <v>10000</v>
      </c>
      <c s="2" r="F4" t="n">
        <v>10000</v>
      </c>
      <c s="2" r="G4" t="s"/>
      <c s="2" r="H4">
        <f>IF(F4-G4&lt;0,0,F4-G4)</f>
        <v/>
      </c>
      <c s="2" r="I4" t="s"/>
      <c s="2" r="J4" t="s">
        <v>24</v>
      </c>
      <c s="2" r="K4" t="s"/>
      <c s="3" r="L4" t="n">
        <v>42628</v>
      </c>
      <c s="2" r="M4" t="s">
        <v>22</v>
      </c>
      <c s="2" r="N4" t="s"/>
      <c s="2" r="O4" t="s"/>
    </row>
    <row r="5" spans="1:15">
      <c s="2" r="A5" t="s">
        <v>15</v>
      </c>
      <c s="2" r="B5" t="s">
        <v>25</v>
      </c>
      <c s="2" r="C5" t="s">
        <v>17</v>
      </c>
      <c s="2" r="D5" t="s"/>
      <c s="2" r="E5" t="n">
        <v>5850</v>
      </c>
      <c s="2" r="F5" t="n">
        <v>5850</v>
      </c>
      <c s="2" r="G5" t="n">
        <v>5850</v>
      </c>
      <c s="2" r="H5">
        <f>IF(F5-G5&lt;0,0,F5-G5)</f>
        <v/>
      </c>
      <c s="2" r="I5" t="n">
        <v>5850</v>
      </c>
      <c s="2" r="J5" t="s">
        <v>26</v>
      </c>
      <c s="2" r="K5" t="s"/>
      <c s="3" r="L5" t="n">
        <v>42826</v>
      </c>
      <c s="2" r="M5" t="s">
        <v>22</v>
      </c>
      <c s="2" r="N5" t="s"/>
      <c s="2" r="O5" t="s"/>
    </row>
    <row r="6" spans="1:15">
      <c s="2" r="A6" t="s">
        <v>15</v>
      </c>
      <c s="2" r="B6" t="s">
        <v>27</v>
      </c>
      <c s="2" r="C6" t="s">
        <v>17</v>
      </c>
      <c s="2" r="D6" t="s"/>
      <c s="2" r="E6" t="n">
        <v>4500</v>
      </c>
      <c s="2" r="F6" t="n">
        <v>23076</v>
      </c>
      <c s="2" r="G6" t="s"/>
      <c s="2" r="H6">
        <f>IF(F6-G6&lt;0,0,F6-G6)</f>
        <v/>
      </c>
      <c s="2" r="I6" t="s"/>
      <c s="2" r="J6" t="s">
        <v>28</v>
      </c>
      <c s="2" r="K6" t="s"/>
      <c s="3" r="L6" t="n">
        <v>42631</v>
      </c>
      <c s="2" r="M6" t="s">
        <v>29</v>
      </c>
      <c s="2" r="N6" t="s"/>
      <c s="2" r="O6" t="s"/>
    </row>
    <row r="7" spans="1:15">
      <c s="2" r="A7" t="s">
        <v>15</v>
      </c>
      <c s="2" r="B7" t="s">
        <v>30</v>
      </c>
      <c s="2" r="C7" t="s">
        <v>17</v>
      </c>
      <c s="2" r="D7" t="s"/>
      <c s="2" r="E7" t="n">
        <v>10000</v>
      </c>
      <c s="2" r="F7" t="n">
        <v>10000</v>
      </c>
      <c s="2" r="G7" t="n">
        <v>10000</v>
      </c>
      <c s="2" r="H7">
        <f>IF(F7-G7&lt;0,0,F7-G7)</f>
        <v/>
      </c>
      <c s="2" r="I7" t="n">
        <v>10000</v>
      </c>
      <c s="2" r="J7" t="s">
        <v>31</v>
      </c>
      <c s="2" r="K7" t="s"/>
      <c s="3" r="L7" t="n">
        <v>42633</v>
      </c>
      <c s="2" r="M7" t="s">
        <v>22</v>
      </c>
      <c s="2" r="N7" t="s"/>
      <c s="2" r="O7" t="s"/>
    </row>
    <row r="8" spans="1:15">
      <c s="2" r="A8" t="s">
        <v>15</v>
      </c>
      <c s="2" r="B8" t="s">
        <v>32</v>
      </c>
      <c s="2" r="C8" t="s">
        <v>17</v>
      </c>
      <c s="2" r="D8" t="s"/>
      <c s="2" r="E8" t="n">
        <v>18000</v>
      </c>
      <c s="2" r="F8" t="n">
        <v>23392</v>
      </c>
      <c s="2" r="G8" t="n">
        <v>18000</v>
      </c>
      <c s="2" r="H8">
        <f>IF(F8-G8&lt;0,0,F8-G8)</f>
        <v/>
      </c>
      <c s="2" r="I8" t="n">
        <v>18000</v>
      </c>
      <c s="2" r="J8" t="s">
        <v>33</v>
      </c>
      <c s="2" r="K8" t="s">
        <v>34</v>
      </c>
      <c s="3" r="L8" t="n">
        <v>42628</v>
      </c>
      <c s="2" r="M8" t="s">
        <v>22</v>
      </c>
      <c s="2" r="N8" t="s"/>
      <c s="2" r="O8" t="s"/>
    </row>
    <row r="9" spans="1:15">
      <c s="2" r="A9" t="s">
        <v>15</v>
      </c>
      <c s="2" r="B9" t="s">
        <v>35</v>
      </c>
      <c s="2" r="C9" t="s">
        <v>17</v>
      </c>
      <c s="2" r="D9" t="s"/>
      <c s="2" r="E9" t="n">
        <v>8075</v>
      </c>
      <c s="2" r="F9" t="n">
        <v>8075</v>
      </c>
      <c s="2" r="G9" t="n">
        <v>8075</v>
      </c>
      <c s="2" r="H9">
        <f>IF(F9-G9&lt;0,0,F9-G9)</f>
        <v/>
      </c>
      <c s="2" r="I9" t="n">
        <v>8075</v>
      </c>
      <c s="2" r="J9" t="s">
        <v>36</v>
      </c>
      <c s="2" r="K9" t="s"/>
      <c s="3" r="L9" t="n">
        <v>42628</v>
      </c>
      <c s="2" r="M9" t="s">
        <v>22</v>
      </c>
      <c s="2" r="N9" t="s"/>
      <c s="2" r="O9" t="s"/>
    </row>
    <row r="10" spans="1:15">
      <c s="2" r="A10" t="s">
        <v>15</v>
      </c>
      <c s="2" r="B10" t="s">
        <v>37</v>
      </c>
      <c s="2" r="C10" t="s">
        <v>17</v>
      </c>
      <c s="2" r="D10" t="s"/>
      <c s="2" r="E10" t="n">
        <v>9000</v>
      </c>
      <c s="2" r="F10" t="n">
        <v>9000</v>
      </c>
      <c s="2" r="G10" t="s"/>
      <c s="2" r="H10">
        <f>IF(F10-G10&lt;0,0,F10-G10)</f>
        <v/>
      </c>
      <c s="2" r="I10" t="s"/>
      <c s="2" r="J10" t="s">
        <v>38</v>
      </c>
      <c s="2" r="K10" t="s"/>
      <c s="3" r="L10" t="n">
        <v>42644</v>
      </c>
      <c s="2" r="M10" t="s">
        <v>29</v>
      </c>
      <c s="2" r="N10" t="s"/>
      <c s="2" r="O10" t="s"/>
    </row>
    <row r="11" spans="1:15">
      <c s="2" r="A11" t="s">
        <v>15</v>
      </c>
      <c s="2" r="B11" t="s">
        <v>39</v>
      </c>
      <c s="2" r="C11" t="s">
        <v>40</v>
      </c>
      <c s="2" r="D11" t="s"/>
      <c s="2" r="E11" t="n">
        <v>0</v>
      </c>
      <c s="2" r="F11" t="n">
        <v>0</v>
      </c>
      <c s="2" r="G11" t="s"/>
      <c s="2" r="H11">
        <f>IF(F11-G11&lt;0,0,F11-G11)</f>
        <v/>
      </c>
      <c s="2" r="I11" t="s"/>
      <c s="2" r="J11" t="s"/>
      <c s="2" r="K11" t="s"/>
      <c s="3" r="L11" t="n">
        <v>42735</v>
      </c>
      <c s="2" r="M11" t="s">
        <v>29</v>
      </c>
      <c s="2" r="N11" t="s"/>
      <c s="2" r="O11" t="s"/>
    </row>
    <row r="12" spans="1:15">
      <c s="2" r="A12" t="s">
        <v>15</v>
      </c>
      <c s="2" r="B12" t="s">
        <v>41</v>
      </c>
      <c s="2" r="C12" t="s">
        <v>17</v>
      </c>
      <c s="2" r="D12" t="s"/>
      <c s="2" r="E12" t="n">
        <v>8051</v>
      </c>
      <c s="2" r="F12" t="n">
        <v>8050</v>
      </c>
      <c s="2" r="G12" t="n">
        <v>16101</v>
      </c>
      <c s="2" r="H12">
        <f>IF(F12-G12&lt;0,0,F12-G12)</f>
        <v/>
      </c>
      <c s="2" r="I12" t="n">
        <v>16101</v>
      </c>
      <c s="2" r="J12" t="s">
        <v>42</v>
      </c>
      <c s="2" r="K12" t="s"/>
      <c s="3" r="L12" t="n">
        <v>42644</v>
      </c>
      <c s="2" r="M12" t="s">
        <v>19</v>
      </c>
      <c s="2" r="N12" t="s"/>
      <c s="2" r="O12" t="s"/>
    </row>
    <row r="13" spans="1:15">
      <c s="2" r="A13" t="s">
        <v>15</v>
      </c>
      <c s="2" r="B13" t="s">
        <v>43</v>
      </c>
      <c s="2" r="C13" t="s">
        <v>17</v>
      </c>
      <c s="2" r="D13" t="s"/>
      <c s="2" r="E13" t="n">
        <v>6500</v>
      </c>
      <c s="2" r="F13" t="n">
        <v>36586</v>
      </c>
      <c s="2" r="G13" t="n">
        <v>6500</v>
      </c>
      <c s="2" r="H13">
        <f>IF(F13-G13&lt;0,0,F13-G13)</f>
        <v/>
      </c>
      <c s="2" r="I13" t="n">
        <v>6500</v>
      </c>
      <c s="2" r="J13" t="s">
        <v>44</v>
      </c>
      <c s="2" r="K13" t="s">
        <v>45</v>
      </c>
      <c s="3" r="L13" t="n">
        <v>42644</v>
      </c>
      <c s="2" r="M13" t="s">
        <v>29</v>
      </c>
      <c s="2" r="N13" t="s"/>
      <c s="2" r="O13" t="s"/>
    </row>
    <row r="14" spans="1:15">
      <c s="2" r="A14" t="s">
        <v>15</v>
      </c>
      <c s="2" r="B14" t="s">
        <v>46</v>
      </c>
      <c s="2" r="C14" t="s">
        <v>40</v>
      </c>
      <c s="2" r="D14" t="s"/>
      <c s="2" r="E14" t="n">
        <v>0</v>
      </c>
      <c s="2" r="F14" t="n">
        <v>0</v>
      </c>
      <c s="2" r="G14" t="s"/>
      <c s="2" r="H14">
        <f>IF(F14-G14&lt;0,0,F14-G14)</f>
        <v/>
      </c>
      <c s="2" r="I14" t="s"/>
      <c s="2" r="J14" t="s">
        <v>47</v>
      </c>
      <c s="2" r="K14" t="s"/>
      <c s="3" r="L14" t="n">
        <v>42628</v>
      </c>
      <c s="2" r="M14" t="s">
        <v>22</v>
      </c>
      <c s="2" r="N14" t="s"/>
      <c s="2" r="O14" t="s"/>
    </row>
    <row r="15" spans="1:15">
      <c s="2" r="A15" t="s">
        <v>15</v>
      </c>
      <c s="2" r="B15" t="s">
        <v>48</v>
      </c>
      <c s="2" r="C15" t="s">
        <v>17</v>
      </c>
      <c s="2" r="D15" t="s"/>
      <c s="2" r="E15" t="n">
        <v>6500</v>
      </c>
      <c s="2" r="F15" t="n">
        <v>6500</v>
      </c>
      <c s="2" r="G15" t="n">
        <v>6500</v>
      </c>
      <c s="2" r="H15">
        <f>IF(F15-G15&lt;0,0,F15-G15)</f>
        <v/>
      </c>
      <c s="2" r="I15" t="n">
        <v>6500</v>
      </c>
      <c s="2" r="J15" t="s">
        <v>49</v>
      </c>
      <c s="2" r="K15" t="s"/>
      <c s="3" r="L15" t="n">
        <v>42644</v>
      </c>
      <c s="2" r="M15" t="s">
        <v>22</v>
      </c>
      <c s="2" r="N15" t="s"/>
      <c s="2" r="O15" t="s"/>
    </row>
    <row r="16" spans="1:15">
      <c s="2" r="A16" t="s">
        <v>15</v>
      </c>
      <c s="2" r="B16" t="s">
        <v>50</v>
      </c>
      <c s="2" r="C16" t="s">
        <v>17</v>
      </c>
      <c s="2" r="D16" t="s"/>
      <c s="2" r="E16" t="n">
        <v>10000</v>
      </c>
      <c s="2" r="F16" t="n">
        <v>184657</v>
      </c>
      <c s="2" r="G16" t="s"/>
      <c s="2" r="H16">
        <f>IF(F16-G16&lt;0,0,F16-G16)</f>
        <v/>
      </c>
      <c s="2" r="I16" t="s"/>
      <c s="2" r="J16" t="s">
        <v>51</v>
      </c>
      <c s="2" r="K16" t="s">
        <v>52</v>
      </c>
      <c s="3" r="L16" t="n">
        <v>42631</v>
      </c>
      <c s="2" r="M16" t="s">
        <v>22</v>
      </c>
      <c s="2" r="N16" t="s"/>
      <c s="2" r="O16" t="s"/>
    </row>
    <row r="17" spans="1:15">
      <c s="2" r="A17" t="s">
        <v>15</v>
      </c>
      <c s="2" r="B17" t="s">
        <v>53</v>
      </c>
      <c s="2" r="C17" t="s">
        <v>17</v>
      </c>
      <c s="2" r="D17" t="s"/>
      <c s="2" r="E17" t="n">
        <v>8000</v>
      </c>
      <c s="2" r="F17" t="n">
        <v>95726</v>
      </c>
      <c s="2" r="G17" t="s"/>
      <c s="2" r="H17">
        <f>IF(F17-G17&lt;0,0,F17-G17)</f>
        <v/>
      </c>
      <c s="2" r="I17" t="s"/>
      <c s="2" r="J17" t="s">
        <v>54</v>
      </c>
      <c s="2" r="K17" t="s"/>
      <c s="3" r="L17" t="n">
        <v>42628</v>
      </c>
      <c s="2" r="M17" t="s">
        <v>22</v>
      </c>
      <c s="2" r="N17" t="s"/>
      <c s="2" r="O17" t="s"/>
    </row>
    <row r="18" spans="1:15">
      <c s="2" r="A18" t="s">
        <v>15</v>
      </c>
      <c s="2" r="B18" t="s">
        <v>55</v>
      </c>
      <c s="2" r="C18" t="s">
        <v>17</v>
      </c>
      <c s="2" r="D18" t="s"/>
      <c s="2" r="E18" t="n">
        <v>8000</v>
      </c>
      <c s="2" r="F18" t="n">
        <v>45207</v>
      </c>
      <c s="2" r="G18" t="s"/>
      <c s="2" r="H18">
        <f>IF(F18-G18&lt;0,0,F18-G18)</f>
        <v/>
      </c>
      <c s="2" r="I18" t="s"/>
      <c s="2" r="J18" t="s">
        <v>56</v>
      </c>
      <c s="2" r="K18" t="s">
        <v>57</v>
      </c>
      <c s="3" r="L18" t="n">
        <v>42628</v>
      </c>
      <c s="2" r="M18" t="s">
        <v>22</v>
      </c>
      <c s="2" r="N18" t="s"/>
      <c s="2" r="O18" t="s"/>
    </row>
    <row r="19" spans="1:15">
      <c s="2" r="A19" t="s">
        <v>15</v>
      </c>
      <c s="2" r="B19" t="s">
        <v>58</v>
      </c>
      <c s="2" r="C19" t="s">
        <v>17</v>
      </c>
      <c s="2" r="D19" t="s"/>
      <c s="2" r="E19" t="n">
        <v>8000</v>
      </c>
      <c s="2" r="F19" t="n">
        <v>8000</v>
      </c>
      <c s="2" r="G19" t="n">
        <v>8000</v>
      </c>
      <c s="2" r="H19">
        <f>IF(F19-G19&lt;0,0,F19-G19)</f>
        <v/>
      </c>
      <c s="2" r="I19" t="n">
        <v>8000</v>
      </c>
      <c s="2" r="J19" t="s">
        <v>59</v>
      </c>
      <c s="2" r="K19" t="s"/>
      <c s="3" r="L19" t="n">
        <v>42856</v>
      </c>
      <c s="2" r="M19" t="s">
        <v>22</v>
      </c>
      <c s="2" r="N19" t="s"/>
      <c s="2" r="O19" t="s"/>
    </row>
    <row r="20" spans="1:15">
      <c s="2" r="A20" t="s">
        <v>15</v>
      </c>
      <c s="2" r="B20" t="s">
        <v>60</v>
      </c>
      <c s="2" r="C20" t="s">
        <v>17</v>
      </c>
      <c s="2" r="D20" t="s"/>
      <c s="2" r="E20" t="n">
        <v>6500</v>
      </c>
      <c s="2" r="F20" t="n">
        <v>6500</v>
      </c>
      <c s="2" r="G20" t="n">
        <v>6500</v>
      </c>
      <c s="2" r="H20">
        <f>IF(F20-G20&lt;0,0,F20-G20)</f>
        <v/>
      </c>
      <c s="2" r="I20" t="n">
        <v>6500</v>
      </c>
      <c s="2" r="J20" t="s">
        <v>61</v>
      </c>
      <c s="2" r="K20" t="s"/>
      <c s="3" r="L20" t="n">
        <v>42736</v>
      </c>
      <c s="2" r="M20" t="s">
        <v>22</v>
      </c>
      <c s="2" r="N20" t="s"/>
      <c s="2" r="O20" t="s"/>
    </row>
    <row r="21" spans="1:15">
      <c s="2" r="A21" t="s">
        <v>15</v>
      </c>
      <c s="2" r="B21" t="s">
        <v>62</v>
      </c>
      <c s="2" r="C21" t="s">
        <v>17</v>
      </c>
      <c s="2" r="D21" t="s"/>
      <c s="2" r="E21" t="n">
        <v>8000</v>
      </c>
      <c s="2" r="F21" t="n">
        <v>21675</v>
      </c>
      <c s="2" r="G21" t="n">
        <v>0</v>
      </c>
      <c s="2" r="H21">
        <f>IF(F21-G21&lt;0,0,F21-G21)</f>
        <v/>
      </c>
      <c s="2" r="I21" t="n">
        <v>0</v>
      </c>
      <c s="2" r="J21" t="s">
        <v>63</v>
      </c>
      <c s="2" r="K21" t="s">
        <v>64</v>
      </c>
      <c s="3" r="L21" t="n">
        <v>42627</v>
      </c>
      <c s="2" r="M21" t="s">
        <v>22</v>
      </c>
      <c s="2" r="N21" t="s"/>
      <c s="2" r="O21" t="s"/>
    </row>
    <row r="22" spans="1:15">
      <c s="2" r="A22" t="s">
        <v>15</v>
      </c>
      <c s="2" r="B22" t="s">
        <v>65</v>
      </c>
      <c s="2" r="C22" t="s">
        <v>17</v>
      </c>
      <c s="2" r="D22" t="s"/>
      <c s="2" r="E22" t="n">
        <v>7200</v>
      </c>
      <c s="2" r="F22" t="n">
        <v>7200</v>
      </c>
      <c s="2" r="G22" t="n">
        <v>7200</v>
      </c>
      <c s="2" r="H22">
        <f>IF(F22-G22&lt;0,0,F22-G22)</f>
        <v/>
      </c>
      <c s="2" r="I22" t="n">
        <v>7200</v>
      </c>
      <c s="2" r="J22" t="s">
        <v>66</v>
      </c>
      <c s="2" r="K22" t="s"/>
      <c s="3" r="L22" t="n">
        <v>42795</v>
      </c>
      <c s="2" r="M22" t="s">
        <v>22</v>
      </c>
      <c s="2" r="N22" t="s"/>
      <c s="2" r="O22" t="s"/>
    </row>
    <row r="23" spans="1:15">
      <c s="2" r="A23" t="s">
        <v>15</v>
      </c>
      <c s="2" r="B23" t="s">
        <v>67</v>
      </c>
      <c s="2" r="C23" t="s">
        <v>17</v>
      </c>
      <c s="2" r="D23" t="s"/>
      <c s="2" r="E23" t="n">
        <v>10000</v>
      </c>
      <c s="2" r="F23" t="n">
        <v>10000</v>
      </c>
      <c s="2" r="G23" t="s"/>
      <c s="2" r="H23">
        <f>IF(F23-G23&lt;0,0,F23-G23)</f>
        <v/>
      </c>
      <c s="2" r="I23" t="s"/>
      <c s="2" r="J23" t="s">
        <v>68</v>
      </c>
      <c s="2" r="K23" t="s"/>
      <c s="3" r="L23" t="n">
        <v>42628</v>
      </c>
      <c s="2" r="M23" t="s">
        <v>22</v>
      </c>
      <c s="2" r="N23" t="s"/>
      <c s="2" r="O23" t="s"/>
    </row>
    <row r="24" spans="1:15">
      <c s="2" r="A24" t="s">
        <v>15</v>
      </c>
      <c s="2" r="B24" t="s">
        <v>69</v>
      </c>
      <c s="2" r="C24" t="s">
        <v>17</v>
      </c>
      <c s="2" r="D24" t="s"/>
      <c s="2" r="E24" t="n">
        <v>10000</v>
      </c>
      <c s="2" r="F24" t="n">
        <v>10000</v>
      </c>
      <c s="2" r="G24" t="s"/>
      <c s="2" r="H24">
        <f>IF(F24-G24&lt;0,0,F24-G24)</f>
        <v/>
      </c>
      <c s="2" r="I24" t="s"/>
      <c s="2" r="J24" t="s">
        <v>70</v>
      </c>
      <c s="2" r="K24" t="s"/>
      <c s="3" r="L24" t="n">
        <v>42631</v>
      </c>
      <c s="2" r="M24" t="s">
        <v>22</v>
      </c>
      <c s="2" r="N24" t="s"/>
      <c s="2" r="O24" t="s"/>
    </row>
    <row r="25" spans="1:15">
      <c s="2" r="A25" t="s">
        <v>15</v>
      </c>
      <c s="2" r="B25" t="s">
        <v>71</v>
      </c>
      <c s="2" r="C25" t="s">
        <v>17</v>
      </c>
      <c s="2" r="D25" t="s"/>
      <c s="2" r="E25" t="n">
        <v>9500</v>
      </c>
      <c s="2" r="F25" t="n">
        <v>9500</v>
      </c>
      <c s="2" r="G25" t="s"/>
      <c s="2" r="H25">
        <f>IF(F25-G25&lt;0,0,F25-G25)</f>
        <v/>
      </c>
      <c s="2" r="I25" t="s"/>
      <c s="2" r="J25" t="s">
        <v>72</v>
      </c>
      <c s="2" r="K25" t="s"/>
      <c s="3" r="L25" t="n">
        <v>42628</v>
      </c>
      <c s="2" r="M25" t="s">
        <v>22</v>
      </c>
      <c s="2" r="N25" t="s"/>
      <c s="2" r="O25" t="s"/>
    </row>
    <row r="26" spans="1:15">
      <c s="2" r="A26" t="s">
        <v>15</v>
      </c>
      <c s="2" r="B26" t="s">
        <v>73</v>
      </c>
      <c s="2" r="C26" t="s">
        <v>17</v>
      </c>
      <c s="2" r="D26" t="s"/>
      <c s="2" r="E26" t="n">
        <v>6500</v>
      </c>
      <c s="2" r="F26" t="n">
        <v>6500</v>
      </c>
      <c s="2" r="G26" t="n">
        <v>6500</v>
      </c>
      <c s="2" r="H26">
        <f>IF(F26-G26&lt;0,0,F26-G26)</f>
        <v/>
      </c>
      <c s="2" r="I26" t="n">
        <v>6500</v>
      </c>
      <c s="2" r="J26" t="s">
        <v>74</v>
      </c>
      <c s="2" r="K26" t="s"/>
      <c s="3" r="L26" t="n">
        <v>42979</v>
      </c>
      <c s="2" r="M26" t="s">
        <v>22</v>
      </c>
      <c s="2" r="N26" t="s"/>
      <c s="2" r="O26" t="s"/>
    </row>
    <row r="27" spans="1:15">
      <c s="2" r="A27" t="s">
        <v>15</v>
      </c>
      <c s="2" r="B27" t="s">
        <v>75</v>
      </c>
      <c s="2" r="C27" t="s">
        <v>17</v>
      </c>
      <c s="2" r="D27" t="s"/>
      <c s="2" r="E27" t="n">
        <v>8000</v>
      </c>
      <c s="2" r="F27" t="n">
        <v>8000</v>
      </c>
      <c s="2" r="G27" t="n">
        <v>8000</v>
      </c>
      <c s="2" r="H27">
        <f>IF(F27-G27&lt;0,0,F27-G27)</f>
        <v/>
      </c>
      <c s="2" r="I27" t="n">
        <v>8000</v>
      </c>
      <c s="2" r="J27" t="s">
        <v>76</v>
      </c>
      <c s="2" r="K27" t="s"/>
      <c s="3" r="L27" t="n">
        <v>42979</v>
      </c>
      <c s="2" r="M27" t="s">
        <v>22</v>
      </c>
      <c s="2" r="N27" t="s"/>
      <c s="2" r="O27" t="s"/>
    </row>
    <row r="28" spans="1:15">
      <c s="2" r="A28" t="s">
        <v>15</v>
      </c>
      <c s="2" r="B28" t="s">
        <v>77</v>
      </c>
      <c s="2" r="C28" t="s">
        <v>17</v>
      </c>
      <c s="2" r="D28" t="s"/>
      <c s="2" r="E28" t="n">
        <v>9500</v>
      </c>
      <c s="2" r="F28" t="n">
        <v>9500</v>
      </c>
      <c s="2" r="G28" t="n">
        <v>9500</v>
      </c>
      <c s="2" r="H28">
        <f>IF(F28-G28&lt;0,0,F28-G28)</f>
        <v/>
      </c>
      <c s="2" r="I28" t="n">
        <v>9500</v>
      </c>
      <c s="2" r="J28" t="s">
        <v>78</v>
      </c>
      <c s="2" r="K28" t="s"/>
      <c s="3" r="L28" t="n">
        <v>42795</v>
      </c>
      <c s="2" r="M28" t="s">
        <v>22</v>
      </c>
      <c s="2" r="N28" t="s"/>
      <c s="2" r="O28" t="s"/>
    </row>
    <row r="29" spans="1:15">
      <c s="2" r="A29" t="s">
        <v>15</v>
      </c>
      <c s="2" r="B29" t="s">
        <v>79</v>
      </c>
      <c s="2" r="C29" t="s">
        <v>17</v>
      </c>
      <c s="2" r="D29" t="s"/>
      <c s="2" r="E29" t="n">
        <v>5000</v>
      </c>
      <c s="2" r="F29" t="n">
        <v>5000</v>
      </c>
      <c s="2" r="G29" t="n">
        <v>5000</v>
      </c>
      <c s="2" r="H29">
        <f>IF(F29-G29&lt;0,0,F29-G29)</f>
        <v/>
      </c>
      <c s="2" r="I29" t="n">
        <v>5000</v>
      </c>
      <c s="2" r="J29" t="s">
        <v>80</v>
      </c>
      <c s="2" r="K29" t="s"/>
      <c s="3" r="L29" t="n">
        <v>42628</v>
      </c>
      <c s="2" r="M29" t="s">
        <v>22</v>
      </c>
      <c s="2" r="N29" t="s"/>
      <c s="2" r="O29" t="s"/>
    </row>
    <row r="30" spans="1:15">
      <c s="2" r="A30" t="s">
        <v>15</v>
      </c>
      <c s="2" r="B30" t="s">
        <v>81</v>
      </c>
      <c s="2" r="C30" t="s">
        <v>17</v>
      </c>
      <c s="2" r="D30" t="s"/>
      <c s="2" r="E30" t="n">
        <v>5000</v>
      </c>
      <c s="2" r="F30" t="n">
        <v>5000</v>
      </c>
      <c s="2" r="G30" t="n">
        <v>5000</v>
      </c>
      <c s="2" r="H30">
        <f>IF(F30-G30&lt;0,0,F30-G30)</f>
        <v/>
      </c>
      <c s="2" r="I30" t="n">
        <v>5000</v>
      </c>
      <c s="2" r="J30" t="s">
        <v>82</v>
      </c>
      <c s="2" r="K30" t="s"/>
      <c s="3" r="L30" t="n">
        <v>42628</v>
      </c>
      <c s="2" r="M30" t="s">
        <v>22</v>
      </c>
      <c s="2" r="N30" t="s"/>
      <c s="2" r="O30" t="s"/>
    </row>
    <row r="31" spans="1:15">
      <c s="2" r="A31" t="s">
        <v>15</v>
      </c>
      <c s="2" r="B31" t="s">
        <v>83</v>
      </c>
      <c s="2" r="C31" t="s">
        <v>17</v>
      </c>
      <c s="2" r="D31" t="s"/>
      <c s="2" r="E31" t="n">
        <v>7182</v>
      </c>
      <c s="2" r="F31" t="n">
        <v>7182</v>
      </c>
      <c s="2" r="G31" t="n">
        <v>7182</v>
      </c>
      <c s="2" r="H31">
        <f>IF(F31-G31&lt;0,0,F31-G31)</f>
        <v/>
      </c>
      <c s="2" r="I31" t="n">
        <v>7182</v>
      </c>
      <c s="2" r="J31" t="s">
        <v>84</v>
      </c>
      <c s="2" r="K31" t="s"/>
      <c s="3" r="L31" t="n">
        <v>42628</v>
      </c>
      <c s="2" r="M31" t="s">
        <v>22</v>
      </c>
      <c s="2" r="N31" t="s"/>
      <c s="2" r="O31" t="s"/>
    </row>
    <row r="32" spans="1:15">
      <c s="2" r="A32" t="s">
        <v>15</v>
      </c>
      <c s="2" r="B32" t="s">
        <v>85</v>
      </c>
      <c s="2" r="C32" t="s">
        <v>17</v>
      </c>
      <c s="2" r="D32" t="s"/>
      <c s="2" r="E32" t="n">
        <v>8075</v>
      </c>
      <c s="2" r="F32" t="n">
        <v>8075</v>
      </c>
      <c s="2" r="G32" t="n">
        <v>8075</v>
      </c>
      <c s="2" r="H32">
        <f>IF(F32-G32&lt;0,0,F32-G32)</f>
        <v/>
      </c>
      <c s="2" r="I32" t="n">
        <v>8075</v>
      </c>
      <c s="2" r="J32" t="s">
        <v>86</v>
      </c>
      <c s="2" r="K32" t="s"/>
      <c s="3" r="L32" t="n">
        <v>42627</v>
      </c>
      <c s="2" r="M32" t="s">
        <v>22</v>
      </c>
      <c s="2" r="N32" t="s"/>
      <c s="2" r="O32" t="s"/>
    </row>
    <row r="33" spans="1:15">
      <c s="2" r="A33" t="s">
        <v>15</v>
      </c>
      <c s="2" r="B33" t="s">
        <v>87</v>
      </c>
      <c s="2" r="C33" t="s">
        <v>17</v>
      </c>
      <c s="2" r="D33" t="s"/>
      <c s="2" r="E33" t="n">
        <v>8500</v>
      </c>
      <c s="2" r="F33" t="n">
        <v>8500</v>
      </c>
      <c s="2" r="G33" t="s"/>
      <c s="2" r="H33">
        <f>IF(F33-G33&lt;0,0,F33-G33)</f>
        <v/>
      </c>
      <c s="2" r="I33" t="s"/>
      <c s="2" r="J33" t="s">
        <v>88</v>
      </c>
      <c s="2" r="K33" t="s"/>
      <c s="3" r="L33" t="n">
        <v>42631</v>
      </c>
      <c s="2" r="M33" t="s">
        <v>89</v>
      </c>
      <c s="2" r="N33" t="s"/>
      <c s="2" r="O33" t="s"/>
    </row>
    <row r="34" spans="1:15">
      <c s="2" r="A34" t="s">
        <v>15</v>
      </c>
      <c s="2" r="B34" t="s">
        <v>90</v>
      </c>
      <c s="2" r="C34" t="s">
        <v>17</v>
      </c>
      <c s="2" r="D34" t="s"/>
      <c s="2" r="E34" t="n">
        <v>8076</v>
      </c>
      <c s="2" r="F34" t="n">
        <v>15037</v>
      </c>
      <c s="2" r="G34" t="s"/>
      <c s="2" r="H34">
        <f>IF(F34-G34&lt;0,0,F34-G34)</f>
        <v/>
      </c>
      <c s="2" r="I34" t="s"/>
      <c s="2" r="J34" t="s">
        <v>91</v>
      </c>
      <c s="2" r="K34" t="s"/>
      <c s="3" r="L34" t="n">
        <v>42628</v>
      </c>
      <c s="2" r="M34" t="s">
        <v>22</v>
      </c>
      <c s="2" r="N34" t="s"/>
      <c s="2" r="O34" t="s"/>
    </row>
    <row r="35" spans="1:15">
      <c s="2" r="A35" t="s">
        <v>15</v>
      </c>
      <c s="2" r="B35" t="s">
        <v>92</v>
      </c>
      <c s="2" r="C35" t="s">
        <v>17</v>
      </c>
      <c s="2" r="D35" t="s"/>
      <c s="2" r="E35" t="n">
        <v>7500</v>
      </c>
      <c s="2" r="F35" t="n">
        <v>38784</v>
      </c>
      <c s="2" r="G35" t="n">
        <v>15000</v>
      </c>
      <c s="2" r="H35">
        <f>IF(F35-G35&lt;0,0,F35-G35)</f>
        <v/>
      </c>
      <c s="2" r="I35" t="n">
        <v>15000</v>
      </c>
      <c s="2" r="J35" t="s">
        <v>93</v>
      </c>
      <c s="2" r="K35" t="s">
        <v>34</v>
      </c>
      <c s="3" r="L35" t="n">
        <v>42628</v>
      </c>
      <c s="2" r="M35" t="s">
        <v>22</v>
      </c>
      <c s="2" r="N35" t="s"/>
      <c s="2" r="O35" t="s"/>
    </row>
    <row r="36" spans="1:15">
      <c s="2" r="A36" t="s">
        <v>15</v>
      </c>
      <c s="2" r="B36" t="s">
        <v>94</v>
      </c>
      <c s="2" r="C36" t="s">
        <v>17</v>
      </c>
      <c s="2" r="D36" t="s"/>
      <c s="2" r="E36" t="n">
        <v>6500</v>
      </c>
      <c s="2" r="F36" t="n">
        <v>6500</v>
      </c>
      <c s="2" r="G36" t="s"/>
      <c s="2" r="H36">
        <f>IF(F36-G36&lt;0,0,F36-G36)</f>
        <v/>
      </c>
      <c s="2" r="I36" t="s"/>
      <c s="2" r="J36" t="s">
        <v>95</v>
      </c>
      <c s="2" r="K36" t="s"/>
      <c s="3" r="L36" t="n">
        <v>42635</v>
      </c>
      <c s="2" r="M36" t="s">
        <v>22</v>
      </c>
      <c s="2" r="N36" t="s"/>
      <c s="2" r="O36" t="s"/>
    </row>
    <row r="37" spans="1:15">
      <c s="2" r="A37" t="s">
        <v>15</v>
      </c>
      <c s="2" r="B37" t="s">
        <v>96</v>
      </c>
      <c s="2" r="C37" t="s">
        <v>17</v>
      </c>
      <c s="2" r="D37" t="s"/>
      <c s="2" r="E37" t="n">
        <v>15500</v>
      </c>
      <c s="2" r="F37" t="n">
        <v>55583</v>
      </c>
      <c s="2" r="G37" t="s"/>
      <c s="2" r="H37">
        <f>IF(F37-G37&lt;0,0,F37-G37)</f>
        <v/>
      </c>
      <c s="2" r="I37" t="s"/>
      <c s="2" r="J37" t="s">
        <v>97</v>
      </c>
      <c s="2" r="K37" t="s"/>
      <c s="3" r="L37" t="n">
        <v>42632</v>
      </c>
      <c s="2" r="M37" t="s">
        <v>22</v>
      </c>
      <c s="2" r="N37" t="s"/>
      <c s="2" r="O37" t="s"/>
    </row>
    <row r="38" spans="1:15">
      <c s="2" r="A38" t="s">
        <v>15</v>
      </c>
      <c s="2" r="B38" t="s">
        <v>98</v>
      </c>
      <c s="2" r="C38" t="s">
        <v>17</v>
      </c>
      <c s="2" r="D38" t="s"/>
      <c s="2" r="E38" t="n">
        <v>9500</v>
      </c>
      <c s="2" r="F38" t="n">
        <v>9500</v>
      </c>
      <c s="2" r="G38" t="s"/>
      <c s="2" r="H38">
        <f>IF(F38-G38&lt;0,0,F38-G38)</f>
        <v/>
      </c>
      <c s="2" r="I38" t="s"/>
      <c s="2" r="J38" t="s">
        <v>99</v>
      </c>
      <c s="2" r="K38" t="s"/>
      <c s="3" r="L38" t="n">
        <v>42631</v>
      </c>
      <c s="2" r="M38" t="s">
        <v>19</v>
      </c>
      <c s="2" r="N38" t="s"/>
      <c s="2" r="O38" t="s"/>
    </row>
    <row r="39" spans="1:15">
      <c s="2" r="A39" t="s">
        <v>15</v>
      </c>
      <c s="2" r="B39" t="s">
        <v>100</v>
      </c>
      <c s="2" r="C39" t="s">
        <v>17</v>
      </c>
      <c s="2" r="D39" t="s"/>
      <c s="2" r="E39" t="n">
        <v>12500</v>
      </c>
      <c s="2" r="F39" t="n">
        <v>23540</v>
      </c>
      <c s="2" r="G39" t="s"/>
      <c s="2" r="H39">
        <f>IF(F39-G39&lt;0,0,F39-G39)</f>
        <v/>
      </c>
      <c s="2" r="I39" t="s"/>
      <c s="2" r="J39" t="s">
        <v>101</v>
      </c>
      <c s="2" r="K39" t="s">
        <v>102</v>
      </c>
      <c s="3" r="L39" t="n">
        <v>42628</v>
      </c>
      <c s="2" r="M39" t="s">
        <v>22</v>
      </c>
      <c s="2" r="N39" t="s"/>
      <c s="2" r="O39" t="s"/>
    </row>
    <row r="40" spans="1:15">
      <c s="2" r="A40" t="s">
        <v>15</v>
      </c>
      <c s="2" r="B40" t="s">
        <v>103</v>
      </c>
      <c s="2" r="C40" t="s">
        <v>17</v>
      </c>
      <c s="2" r="D40" t="s"/>
      <c s="2" r="E40" t="n">
        <v>4000</v>
      </c>
      <c s="2" r="F40" t="n">
        <v>7418</v>
      </c>
      <c s="2" r="G40" t="s"/>
      <c s="2" r="H40">
        <f>IF(F40-G40&lt;0,0,F40-G40)</f>
        <v/>
      </c>
      <c s="2" r="I40" t="s"/>
      <c s="2" r="J40" t="s">
        <v>104</v>
      </c>
      <c s="2" r="K40" t="s"/>
      <c s="3" r="L40" t="n">
        <v>42638</v>
      </c>
      <c s="2" r="M40" t="s">
        <v>19</v>
      </c>
      <c s="2" r="N40" t="s"/>
      <c s="2" r="O40" t="s"/>
    </row>
    <row r="41" spans="1:15">
      <c s="2" r="A41" t="s">
        <v>15</v>
      </c>
      <c s="2" r="B41" t="s">
        <v>105</v>
      </c>
      <c s="2" r="C41" t="s">
        <v>17</v>
      </c>
      <c s="2" r="D41" t="s"/>
      <c s="2" r="E41" t="n">
        <v>8500</v>
      </c>
      <c s="2" r="F41" t="n">
        <v>23154</v>
      </c>
      <c s="2" r="G41" t="s"/>
      <c s="2" r="H41">
        <f>IF(F41-G41&lt;0,0,F41-G41)</f>
        <v/>
      </c>
      <c s="2" r="I41" t="s"/>
      <c s="2" r="J41" t="s">
        <v>106</v>
      </c>
      <c s="2" r="K41" t="s"/>
      <c s="3" r="L41" t="n">
        <v>42631</v>
      </c>
      <c s="2" r="M41" t="s">
        <v>22</v>
      </c>
      <c s="2" r="N41" t="s"/>
      <c s="2" r="O41" t="s"/>
    </row>
    <row r="42" spans="1:15">
      <c s="2" r="A42" t="s">
        <v>15</v>
      </c>
      <c s="2" r="B42" t="s">
        <v>107</v>
      </c>
      <c s="2" r="C42" t="s">
        <v>17</v>
      </c>
      <c s="2" r="D42" t="s"/>
      <c s="2" r="E42" t="n">
        <v>8075</v>
      </c>
      <c s="2" r="F42" t="n">
        <v>8075</v>
      </c>
      <c s="2" r="G42" t="n">
        <v>8075</v>
      </c>
      <c s="2" r="H42">
        <f>IF(F42-G42&lt;0,0,F42-G42)</f>
        <v/>
      </c>
      <c s="2" r="I42" t="n">
        <v>8075</v>
      </c>
      <c s="2" r="J42" t="s">
        <v>108</v>
      </c>
      <c s="2" r="K42" t="s"/>
      <c s="3" r="L42" t="n">
        <v>42627</v>
      </c>
      <c s="2" r="M42" t="s">
        <v>22</v>
      </c>
      <c s="2" r="N42" t="s"/>
      <c s="2" r="O42" t="s"/>
    </row>
    <row r="43" spans="1:15">
      <c s="2" r="A43" t="s">
        <v>15</v>
      </c>
      <c s="2" r="B43" t="s">
        <v>109</v>
      </c>
      <c s="2" r="C43" t="s">
        <v>17</v>
      </c>
      <c s="2" r="D43" t="s"/>
      <c s="2" r="E43" t="n">
        <v>6500</v>
      </c>
      <c s="2" r="F43" t="n">
        <v>61458</v>
      </c>
      <c s="2" r="G43" t="s"/>
      <c s="2" r="H43">
        <f>IF(F43-G43&lt;0,0,F43-G43)</f>
        <v/>
      </c>
      <c s="2" r="I43" t="s"/>
      <c s="2" r="J43" t="s">
        <v>110</v>
      </c>
      <c s="2" r="K43" t="s"/>
      <c s="3" r="L43" t="n">
        <v>42639</v>
      </c>
      <c s="2" r="M43" t="s">
        <v>29</v>
      </c>
      <c s="2" r="N43" t="s"/>
      <c s="2" r="O43" t="s"/>
    </row>
    <row r="44" spans="1:15">
      <c s="2" r="A44" t="s">
        <v>15</v>
      </c>
      <c s="2" r="B44" t="s">
        <v>111</v>
      </c>
      <c s="2" r="C44" t="s">
        <v>17</v>
      </c>
      <c s="2" r="D44" t="s"/>
      <c s="2" r="E44" t="n">
        <v>5500</v>
      </c>
      <c s="2" r="F44" t="n">
        <v>5500</v>
      </c>
      <c s="2" r="G44" t="s"/>
      <c s="2" r="H44">
        <f>IF(F44-G44&lt;0,0,F44-G44)</f>
        <v/>
      </c>
      <c s="2" r="I44" t="s"/>
      <c s="2" r="J44" t="s">
        <v>112</v>
      </c>
      <c s="2" r="K44" t="s"/>
      <c s="3" r="L44" t="n">
        <v>42634</v>
      </c>
      <c s="2" r="M44" t="s">
        <v>29</v>
      </c>
      <c s="2" r="N44" t="s"/>
      <c s="2" r="O44" t="s"/>
    </row>
    <row r="45" spans="1:15">
      <c s="2" r="A45" t="s">
        <v>15</v>
      </c>
      <c s="2" r="B45" t="s">
        <v>113</v>
      </c>
      <c s="2" r="C45" t="s">
        <v>17</v>
      </c>
      <c s="2" r="D45" t="s"/>
      <c s="2" r="E45" t="n">
        <v>8500</v>
      </c>
      <c s="2" r="F45" t="n">
        <v>58119</v>
      </c>
      <c s="2" r="G45" t="s"/>
      <c s="2" r="H45">
        <f>IF(F45-G45&lt;0,0,F45-G45)</f>
        <v/>
      </c>
      <c s="2" r="I45" t="s"/>
      <c s="2" r="J45" t="s">
        <v>114</v>
      </c>
      <c s="2" r="K45" t="s"/>
      <c s="3" r="L45" t="n">
        <v>42632</v>
      </c>
      <c s="2" r="M45" t="s">
        <v>22</v>
      </c>
      <c s="2" r="N45" t="s"/>
      <c s="2" r="O45" t="s"/>
    </row>
    <row r="46" spans="1:15">
      <c s="2" r="A46" t="s">
        <v>15</v>
      </c>
      <c s="2" r="B46" t="s">
        <v>115</v>
      </c>
      <c s="2" r="C46" t="s">
        <v>17</v>
      </c>
      <c s="2" r="D46" t="s"/>
      <c s="2" r="E46" t="n">
        <v>6500</v>
      </c>
      <c s="2" r="F46" t="n">
        <v>6500</v>
      </c>
      <c s="2" r="G46" t="s"/>
      <c s="2" r="H46">
        <f>IF(F46-G46&lt;0,0,F46-G46)</f>
        <v/>
      </c>
      <c s="2" r="I46" t="s"/>
      <c s="2" r="J46" t="s">
        <v>116</v>
      </c>
      <c s="2" r="K46" t="s"/>
      <c s="3" r="L46" t="n">
        <v>42639</v>
      </c>
      <c s="2" r="M46" t="s">
        <v>22</v>
      </c>
      <c s="2" r="N46" t="s"/>
      <c s="2" r="O46" t="s"/>
    </row>
    <row r="47" spans="1:15">
      <c s="2" r="A47" t="s">
        <v>15</v>
      </c>
      <c s="2" r="B47" t="s">
        <v>117</v>
      </c>
      <c s="2" r="C47" t="s">
        <v>17</v>
      </c>
      <c s="2" r="D47" t="s"/>
      <c s="2" r="E47" t="n">
        <v>12500</v>
      </c>
      <c s="2" r="F47" t="n">
        <v>12500</v>
      </c>
      <c s="2" r="G47" t="n">
        <v>12500</v>
      </c>
      <c s="2" r="H47">
        <f>IF(F47-G47&lt;0,0,F47-G47)</f>
        <v/>
      </c>
      <c s="2" r="I47" t="n">
        <v>12500</v>
      </c>
      <c s="2" r="J47" t="s">
        <v>118</v>
      </c>
      <c s="2" r="K47" t="s"/>
      <c s="3" r="L47" t="n">
        <v>43009</v>
      </c>
      <c s="2" r="M47" t="s">
        <v>22</v>
      </c>
      <c s="2" r="N47" t="s"/>
      <c s="2" r="O47" t="s"/>
    </row>
    <row r="48" spans="1:15">
      <c s="4" r="A48" t="s">
        <v>15</v>
      </c>
      <c s="4" r="B48" t="s">
        <v>119</v>
      </c>
      <c s="4" r="C48" t="s"/>
      <c s="4" r="D48" t="s"/>
      <c s="4" r="E48">
        <f>SUM(E2:E47)</f>
        <v/>
      </c>
      <c s="4" r="F48">
        <f>SUM(F2:F47)</f>
        <v/>
      </c>
      <c s="4" r="G48">
        <f>SUM(G2:G47)</f>
        <v/>
      </c>
      <c s="4" r="H48">
        <f>SUM(H2:H47)</f>
        <v/>
      </c>
      <c s="4" r="I48">
        <f>SUM(I2:I47)</f>
        <v/>
      </c>
      <c s="4" r="J48" t="s"/>
      <c s="4" r="K48" t="s"/>
      <c s="4" r="L48" t="s"/>
      <c s="4" r="M48" t="s"/>
      <c s="4" r="N48" t="s"/>
      <c s="4" r="O48" t="s"/>
    </row>
  </sheetData>
  <autoFilter ref="A1:O1"/>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דוח גביה יומי חיובי</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2016-09-14T14:51:30Z</dcterms:created>
  <dcterms:modified xmlns:dcterms="http://purl.org/dc/terms/" xmlns:xsi="http://www.w3.org/2001/XMLSchema-instance" xsi:type="dcterms:W3CDTF">2016-09-14T14:51:30Z</dcterms:modified>
  <cp:lastModifiedBy/>
  <cp:category/>
  <cp:contentStatus/>
  <cp:version/>
  <cp:revision/>
  <cp:keywords/>
</cp:coreProperties>
</file>