
<file path=[Content_Types].xml><?xml version="1.0" encoding="utf-8"?>
<Types xmlns="http://schemas.openxmlformats.org/package/2006/content-types">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Default ContentType="image/png" Extension="png"/>
  <Default ContentType="application/vnd.openxmlformats-officedocument.vmlDrawing" Extension="vml"/>
  <Override ContentType="application/vnd.openxmlformats-officedocument.spreadsheetml.sheet.main+xml" PartName="/xl/workbook.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worksheet+xml" PartName="/xl/worksheets/sheet1.xml"/>
</Types>
</file>

<file path=_rels/.rels><ns0:Relationships xmlns:ns0="http://schemas.openxmlformats.org/package/2006/relationships"><ns0:Relationship Id="rId1" Target="xl/workbook.xml" Type="http://schemas.openxmlformats.org/officeDocument/2006/relationships/officeDocument"/><ns0:Relationship Id="rId2" Target="docProps/core.xml" Type="http://schemas.openxmlformats.org/package/2006/relationships/metadata/core-properties"/><ns0:Relationship Id="rId3" Target="docProps/app.xml" Type="http://schemas.openxmlformats.org/officeDocument/2006/relationships/extended-properties"/></ns0:Relationships>
</file>

<file path=xl/workbook.xml><?xml version="1.0" encoding="utf-8"?>
<s:workbook xmlns:r="http://schemas.openxmlformats.org/officeDocument/2006/relationships" xmlns:s="http://schemas.openxmlformats.org/spreadsheetml/2006/main">
  <s:workbookPr/>
  <s:bookViews>
    <s:workbookView activeTab="0"/>
  </s:bookViews>
  <s:sheets>
    <s:sheet name="דוח גביה יומי חיובי" sheetId="1" r:id="rId1"/>
  </s:sheets>
  <s:definedNames>
    <s:definedName hidden="1" localSheetId="0" name="_xlnm._FilterDatabase">'דוח גביה יומי חיובי'!$A$1:$O$1</s:definedName>
  </s:definedNames>
  <s:calcPr calcId="124519" fullCalcOnLoad="1"/>
</s:workbook>
</file>

<file path=xl/sharedStrings.xml><?xml version="1.0" encoding="utf-8"?>
<sst xmlns="http://schemas.openxmlformats.org/spreadsheetml/2006/main" uniqueCount="88">
  <si>
    <t>צוות</t>
  </si>
  <si>
    <t>שם לקוח</t>
  </si>
  <si>
    <t>סוג לקוח</t>
  </si>
  <si>
    <t>לקוח משפטי</t>
  </si>
  <si>
    <t>תשלום ייעוץ חודשי</t>
  </si>
  <si>
    <t>צפי לחודש</t>
  </si>
  <si>
    <t>תשלום ששולם עד היום לייעוץ</t>
  </si>
  <si>
    <t>צפי שנותר</t>
  </si>
  <si>
    <t>תשלום ששולם עד היום לגביה</t>
  </si>
  <si>
    <t>הערות מגיליון הגביה</t>
  </si>
  <si>
    <t>הערות משורת החיוב בסטטוס</t>
  </si>
  <si>
    <t>תאריך לביצוע</t>
  </si>
  <si>
    <t>אמצעי תשלום</t>
  </si>
  <si>
    <t>תשובות לחני</t>
  </si>
  <si>
    <t>הערות חני</t>
  </si>
  <si>
    <t>שנהב</t>
  </si>
  <si>
    <t>עמוס גזית בעמ</t>
  </si>
  <si>
    <t>ES-יעוץ</t>
  </si>
  <si>
    <t>06/09/2016 - חני : חן בחתימה אצל נתן
11/09/2016 - חני : חני צריכה לשבת עם אלינור לגבי חן חודשית
12/09/2016 - אורטל : טיפול חני</t>
  </si>
  <si>
    <t>צקים</t>
  </si>
  <si>
    <t>אס איי טי תוכנה לטכנולוגיות מידע בעמ</t>
  </si>
  <si>
    <t>08/09/2016 - חני : לבדוק מול אבי ולתת לי תשובה 
12/09/2016 - אלינור נעים : בטיפול אבי
14/09/2016 - חני : יקי-אבי הודיע מחכים לאישור שלה על התשלום</t>
  </si>
  <si>
    <t>חרסה סטודיו  יצרני כלים סניטריים בעמ</t>
  </si>
  <si>
    <t>08/09/2016 - חני : לבדוק מול יקי ולתת תשובה 
12/09/2016 - אלינור נעים : משפטי
12/09/2016 - אורטל : האם החזרת לנתן תשובות</t>
  </si>
  <si>
    <t xml:space="preserve"> שכ"ט בונוס</t>
  </si>
  <si>
    <t>יהודה רשתות פלדה בעמ</t>
  </si>
  <si>
    <t>14/09/2016 - חני : האם את מדברת עם עוד בעקבות הסיכום של יקי ותעדכני אותנו בתשובה מתי הפגישה ומתי את אוספת את השיק
14/09/2016 - חני : יקי שלח סיכום פגישה שלו - הלקוח מתחייב לשלם וימסור 6 שיקים מראש
14/09/2016 - חני : אלינור תקבע פגישה ותסגור את נושא התשלומים חני בקשה לשבוע הבא לא לחכות לסוף החודש לקבל תאריך מאלינור</t>
  </si>
  <si>
    <t>בר-כל רשתות בעמ</t>
  </si>
  <si>
    <t>12/06/2016 - חני : ייעוץ חודשי שיקים מאפריל 2016 עד ספטמבר 2017 כנגד ערבות בנקאית לא נמסר נספח אי ללקוח</t>
  </si>
  <si>
    <t>רשיונל סיסטמס בעמ</t>
  </si>
  <si>
    <t>י.קשטן חומרי חשמל בעמ</t>
  </si>
  <si>
    <t>05/09/2016 - חני : שיק חזר שיק מספר 13088 חזר ביום 2.9.16 עודכן בגביה ובצוות הורדה בספטמבר
05/09/2016 - חני : תיקון הורדה של השיק בוצעה ב31.8.16 - הורדה ב31.8.16 לצוות ולגביה
05/09/2016 - חני : השיק הנכון שחזר מספרו  5566947 חזר עס 11210 שח  - שיק שנרשם 13088 נרשם בטעות שייך ללקוח אחר</t>
  </si>
  <si>
    <t xml:space="preserve"> שיק שחזר 1.9.16 שיק מספר 5566947  הוראת ביטול</t>
  </si>
  <si>
    <t>דיאמנט צעצועים בעמ</t>
  </si>
  <si>
    <t>08/06/2016 - חני : נתן השיב לאורטל שמדמימים את הלקוח לא להתקשר
24/06/2016 - חני : חן 5107 לא יצאה ללקוח - מדמימים                                                                     08/06/2016 - חני : נתן השיב לאורטל שמדמימים את הלקוח לא להתקשר</t>
  </si>
  <si>
    <t>אבניר חברה לרכב בעמ</t>
  </si>
  <si>
    <t>11/09/2016 - חני : יעוץ חודשי - שיקים מרץ 2016 עד אוגוסט 2017  פלוס  שיק בטחון ליום 1.9.17</t>
  </si>
  <si>
    <t>אלומאיר בעמ</t>
  </si>
  <si>
    <t>11/09/2016 - חני : רועי - מה נסגר בפגישה
12/09/2016 - אלינור נעים : הוצע לירון הסכם בקרת חיובים עם ריטינר מופחת של 2500 ₪. ירון טרם הגיב.
12/09/2016 - אורטל : מה תשובתו</t>
  </si>
  <si>
    <t>אביב תעשיות מיחזור בעמ</t>
  </si>
  <si>
    <t>12/06/2016 - חני : ייעוץ חודשי - שיקים נובמבר 2015 עד אפריל 2017</t>
  </si>
  <si>
    <t>פוזה הלבשה כללית בעמ</t>
  </si>
  <si>
    <t>23/08/2016 - חני : מה נסגר בפגישה?
23/08/2016 - חני : רועי-22.8.16 - בהמשך לפגישתנו הנעימה היום סוכם כי לאחר 18 חודשי התקשרות תבוצע בדיקת חיסכון להלן נקודת ביקורת 
נקודת הביקורת תהווה עבורך גם נקודת יציאה על פי שיקול דעתך
11/09/2016 - חני : ממשיכים תשלומים בכ.אשראי</t>
  </si>
  <si>
    <t>כרטיס אשראי</t>
  </si>
  <si>
    <t>בטחון שרותים אבידר בעמ</t>
  </si>
  <si>
    <t>20/06/2016 - חני :  ייעוץ חודשי שיקים מאי 2016 עד אוקטובר 2017 כנגד ערבות בנקאית</t>
  </si>
  <si>
    <t>עופרטקס תעשיות (1997) בעמ</t>
  </si>
  <si>
    <t>16/06/2016 - חני :  ייעוץ חודשי שיקים אפריל 2016 עד מרץ 2017 כנגד ערבות בנקאית</t>
  </si>
  <si>
    <t>עמותה לילדים בסיכון</t>
  </si>
  <si>
    <t>01/09/2016 - חני : יעוץ חודשי - מסב - שוטף 180 - להעביר חשבונית לעדי סמנכלית כספים
01/09/2016 - חני : אבי-פגישה 19.9.16
07/09/2016 - חני : התשלומים שולמו - לאבי יש פגישה 19.9.16</t>
  </si>
  <si>
    <t>מסב</t>
  </si>
  <si>
    <t>דיסקרט בעמ</t>
  </si>
  <si>
    <t>09/05/2016 - אורטל : ייעוץ חודשי שיקים ממאי 2016 עד אוקטובר  2017 כנגד ערבות בנקאית</t>
  </si>
  <si>
    <t>טעים לנו ייצור מזון ישראל (2003) בעמ</t>
  </si>
  <si>
    <t>09/03/2016 - אורטל : 01/02/16 - אורטל : ייעוץ חודשי שיקים מפברואר 2016 עד יולי 2017 עם 5% הנחה</t>
  </si>
  <si>
    <t>לנטק עיבוד שבבי בעמ</t>
  </si>
  <si>
    <t>13/09/2016 - אלינור נעים : כרגע המנכל עדיין לא הכין צקים אני אגיע אליהם ב 15.9 בבוקר.
14/09/2016 - אורטל : אלינור ביצעה נחיתה. ב15 אמורה לנחות שוב באם לא תביא שיקים תערב את אריאל
14/09/2016 - חני : אלינור-שלום לכולםמעדכנת כי נכון לרגע זה עדיין לא מוכנים צקים בלנטק
אילן צרפתי הבעלים טרם חתם עליהם
שרית צרפתי אישתו מבקשת לשוחח עם משה מהכספים רק ביום א  אחרי מעמ.</t>
  </si>
  <si>
    <t>רחשי לב - מרכז תמיכה ארצי לילדים</t>
  </si>
  <si>
    <t>06/09/2016 - חני : לא בוצעה העברה - מחר לדבר עם רבקי
07/09/2016 - חני : מלי- קיבלה את החן עסקה לתשלום - ביום שלישי תשלום של אחת או שתיהן תודיע אם רק אחת אז השניה תשולם ב30.9
14/09/2016 - אורטל : בוצעה העברה חני תעדכן</t>
  </si>
  <si>
    <t>עוף והודו ברקת - חנות המפעל בעמ</t>
  </si>
  <si>
    <t>26/07/2016 - חני : ייעוץ חודשי שיקים יולי 2016 עד דצמבר 2017 כנגד ערבות בנקאית עס 144000 שח ליום 11.1.18</t>
  </si>
  <si>
    <t>גובה עבודות מקצועיות בתחום הבניין בעמ</t>
  </si>
  <si>
    <t>19/09/2015 - חני : ייעוץ חדושי - ספטמבר 2015 עד פברואר 2017  פלוס  הנחה 5% וניהול חוזים</t>
  </si>
  <si>
    <t>לוסי בורכרד ספנות בעמ</t>
  </si>
  <si>
    <t>05/09/2016 - חני : חן 85737 גניזה ע|ס 853 שח
05/09/2016 - חני : אלינור קיבלה חן 85737 גניזה תעדכן מתי פגישה ומתי מסירה ללקוח
08/09/2016 - אלינור נעים : פגישה ב 21/9</t>
  </si>
  <si>
    <t xml:space="preserve"> גניזה</t>
  </si>
  <si>
    <t>עטרת ער בית אבות נווה אורנים</t>
  </si>
  <si>
    <t>12/07/2016 - חני : אלינור-זז ל 30/8. בהתאם לתאריך נק הבדיקה.
30/08/2016 - חני : אלינור- פגישה נדחה ל15.9
01/09/2016 - חני : אלינור-רמית שלום בהמשך לשיחתנו הנעימה הבוקר 
מאחר ולא נכחת בפגישה שהתקיימה השבוע אצלכם בנושא בקרת שכר וחיסכון בעלויות סיכמנו כי אני ואת ניפגש בתאריך 15.09.16 אצלכם 
בפגישה זו אציג בפניכם שנית את כל החסכונות שהושגו עבורכם ואושרו עי נחמה בפגישתה עם אלינור</t>
  </si>
  <si>
    <t>די.אס.איי.טי פתרונות בעמ</t>
  </si>
  <si>
    <t>30/09/2015 - חני :  ייעוץ חודשי - שיקים אוגוסט 2015 עד ינואר 2017 ערבות בנקאית עד 6.2.17 נספח א לא נמסר ללקוח</t>
  </si>
  <si>
    <t>יחדיו - שילוח בינלאומי ועמילות מכס בעמ</t>
  </si>
  <si>
    <t>30/08/2016 - חני : ייעוץ חודשי - שיקים ספטמבר 2015 עד פברואר 2017  פלוס ערבות בנקאית עס 126000 שח עד ליום 10.3.17  נספח א לא נמסר ללקוח
24/12/15 - חני : רועי - בהמשך לפגישתי הנעימה עם אופיר קניאס  סיכמנו כי מועד תחילת החוזה יחשב מהיום קרי 20.12.15 ולא מחודש ספטמבר</t>
  </si>
  <si>
    <t>אגודת זבח ש.ש. בעמ</t>
  </si>
  <si>
    <t>13/10/2015 - חני :  ייעוץ חודשי - אוקטובר 2015 עד מרץ 2017</t>
  </si>
  <si>
    <t>אורנטק מערכות ניהוליות בעמ</t>
  </si>
  <si>
    <t>07/08/2016 - חני : יקי- אבי ורועי החליטו מול הלקוח עבודה במשך חודשיים ואז יוחלט באם הלקוח ממשיך
07/08/2016 - חני : אלינור-בקרת כניסה – לקבל משמוליק את ההצעות לבקרות הכניסה ולסייע בבדיקתן והפחתת עלויות 
המשך התקשרות – סוכם כי נמשיך את הפעילות לחודשיים הקרובים במתווה הנוכחי ( ללא הפקדת התשלומים ) בעוד כחודשיים נקיים פגישה נוספת בה נבחן את המשך הפעילות
08/09/2016 - חני : רועי-לוודא התקנת המכונה של גטר  אבי ישוחח עם ציקו בנושא שווי כלכלי. 
לבצע הערכת מצב מחודשת לאחר מכן</t>
  </si>
  <si>
    <t>סקיילקס קורפוריישן בעמ</t>
  </si>
  <si>
    <t>30/08/2015 - חני : 29/08/2015 - חני : ייעוץ חודשי - שיקים אוגוסט 2015 עד ינואר 2017</t>
  </si>
  <si>
    <t>מיל סטון עיבודי שיש בעמ</t>
  </si>
  <si>
    <t xml:space="preserve">13/09/2016 - אורטל : רועי מה קורה עם חן הבונוס מה התקדם
13/09/2016 - אלינור נעים : זהו חוב במחלוקת, אין עדיין החלטה על הסכום.
13/09/2016 - אורטל : האם ישנה התקדמות?  </t>
  </si>
  <si>
    <t>קופריקה נכסים בעמ</t>
  </si>
  <si>
    <t>24/04/2016 - חני :  - חני : ייעוץ חודשי- ינואר 2016 עד דצמבר 2016 כולל מערכת ניהול חוזים ללא חיוב
29/04/2016 - חני : שיק בטחון לא הוחזר פיזית פג תוקף
01/05/2016 - חני : נתן אישר שרועי לא יבקש את השיק בטחון מהלקוח</t>
  </si>
  <si>
    <t>אחים מרגולין הנדסה וייעוץ בעמ</t>
  </si>
  <si>
    <t>30/08/2016 - חני : אלינור-מנהלת הכספים בחופשה עד 10/9
12/09/2016 - אלינור נעים : טרם נקבעה פגישה עם הלקוחה החודש.
12/09/2016 - אורטל : מתי יש פגישה</t>
  </si>
  <si>
    <t xml:space="preserve"> תקשורת סלולארית</t>
  </si>
  <si>
    <t>גרין מחסני אופנה בעמ</t>
  </si>
  <si>
    <t>01/09/2016 - חני : אלינור- שוחחתי עם אלי המנכל מבקש לשבת על זה עם אבי בפגישה בספטמבר - נאוה צריכה לתאם פגישה אבי מול אלי
08/09/2016 - אלינור נעים : פגישה עם אבי ב 26.9
11/09/2016 - חני : אלינור- עדיין לא יצאה חן בונוס רק אקסל ללקוח - בודקת עם יקי באם להוציא  פלוס  חן 5107 עתידית שנמסרה לדבי הנהח ויש פגישה עם אבי ב26.9 עם הלקוח להתעדכן</t>
  </si>
  <si>
    <t>סיכום לצוות שנהב</t>
  </si>
</sst>
</file>

<file path=xl/styles.xml><?xml version="1.0" encoding="utf-8"?>
<styleSheet xmlns="http://schemas.openxmlformats.org/spreadsheetml/2006/main">
  <numFmts count="2">
    <numFmt formatCode="yyyy-mm-dd" numFmtId="164"/>
    <numFmt formatCode="DD/MM/YY" numFmtId="165"/>
  </numFmts>
  <fonts count="4">
    <font>
      <name val="Calibri"/>
      <family val="2"/>
      <color theme="1"/>
      <sz val="11"/>
      <scheme val="minor"/>
    </font>
    <font>
      <name val="Calibri"/>
      <family val="2"/>
      <b val="1"/>
      <color rgb="00000000"/>
      <sz val="11"/>
    </font>
    <font>
      <name val="Arial"/>
      <family val="2"/>
      <b val="1"/>
      <color rgb="00000000"/>
      <sz val="12"/>
    </font>
    <font>
      <name val="Arial"/>
      <family val="2"/>
      <color rgb="00000000"/>
      <sz val="12"/>
    </font>
  </fonts>
  <fills count="4">
    <fill>
      <patternFill/>
    </fill>
    <fill>
      <patternFill patternType="gray125"/>
    </fill>
    <fill>
      <patternFill patternType="solid">
        <fgColor rgb="00FFFFFF"/>
      </patternFill>
    </fill>
    <fill>
      <patternFill patternType="solid">
        <fgColor rgb="00FFFF00"/>
      </patternFill>
    </fill>
  </fills>
  <borders count="3">
    <border>
      <left/>
      <right/>
      <top/>
      <bottom/>
      <diagonal/>
    </border>
    <border>
      <left style="thin"/>
      <right style="thin"/>
      <top style="thin"/>
      <bottom style="thin"/>
      <diagonal/>
    </border>
    <border>
      <left style="thin">
        <color rgb="00000000"/>
      </left>
      <right style="thin">
        <color rgb="00000000"/>
      </right>
      <top style="thin">
        <color rgb="00000000"/>
      </top>
      <bottom style="thin">
        <color rgb="00000000"/>
      </bottom>
      <diagonal/>
    </border>
  </borders>
  <cellStyleXfs count="1">
    <xf borderId="0" fillId="0" fontId="0" numFmtId="0"/>
  </cellStyleXfs>
  <cellXfs count="5">
    <xf borderId="0" fillId="0" fontId="0" numFmtId="0" xfId="0"/>
    <xf applyAlignment="1" applyProtection="1" borderId="2" fillId="2" fontId="2" numFmtId="0" xfId="0">
      <alignment horizontal="center" shrinkToFit="1" vertical="center" wrapText="1"/>
      <protection hidden="0" locked="0"/>
    </xf>
    <xf applyAlignment="1" applyProtection="1" borderId="2" fillId="2" fontId="3" numFmtId="0" xfId="0">
      <alignment horizontal="center" shrinkToFit="1" vertical="center" wrapText="1"/>
      <protection hidden="0" locked="0"/>
    </xf>
    <xf applyAlignment="1" applyProtection="1" borderId="2" fillId="2" fontId="3" numFmtId="165" xfId="0">
      <alignment horizontal="center" shrinkToFit="1" vertical="center" wrapText="1"/>
      <protection hidden="0" locked="0"/>
    </xf>
    <xf applyAlignment="1" applyProtection="1" borderId="2" fillId="3" fontId="2" numFmtId="0" xfId="0">
      <alignment horizontal="center" shrinkToFit="1" vertical="center" wrapText="1"/>
      <protection hidden="0" locked="0"/>
    </xf>
  </cellXfs>
  <cellStyles count="1">
    <cellStyle builtinId="0" name="Normal" xfId="0"/>
  </cellStyles>
  <dxfs count="0"/>
  <tableStyles count="0" defaultPivotStyle="PivotStyleLight16" defaultTableStyle="TableStyleMedium9"/>
</styleSheet>
</file>

<file path=xl/_rels/workbook.xml.rels><ns0:Relationships xmlns:ns0="http://schemas.openxmlformats.org/package/2006/relationships"><ns0:Relationship Id="rId1" Target="worksheets/sheet1.xml" Type="http://schemas.openxmlformats.org/officeDocument/2006/relationships/worksheet"/><ns0:Relationship Id="rId2" Target="sharedStrings.xml" Type="http://schemas.openxmlformats.org/officeDocument/2006/relationships/sharedStrings"/><ns0:Relationship Id="rId3" Target="styles.xml" Type="http://schemas.openxmlformats.org/officeDocument/2006/relationships/styles"/><ns0:Relationship Id="rId4" Target="theme/theme1.xml" Type="http://schemas.openxmlformats.org/officeDocument/2006/relationships/theme"/></ns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sheetPr xmlns:s="http://schemas.openxmlformats.org/spreadsheetml/2006/main">
    <s:outlinePr summaryBelow="1" summaryRight="1"/>
    <s:pageSetUpPr/>
  </s:sheetPr>
  <dimension ref="A1:O34"/>
  <sheetViews>
    <sheetView rightToLeft="1" workbookViewId="0">
      <pane activePane="bottomLeft" state="frozen" topLeftCell="A2" ySplit="1"/>
      <selection activeCell="A1" pane="bottomLeft" sqref="A1"/>
    </sheetView>
  </sheetViews>
  <sheetFormatPr baseColWidth="10" defaultRowHeight="15"/>
  <sheetData>
    <row r="1" spans="1:15">
      <c s="1" r="A1" t="s">
        <v>0</v>
      </c>
      <c s="1" r="B1" t="s">
        <v>1</v>
      </c>
      <c s="1" r="C1" t="s">
        <v>2</v>
      </c>
      <c s="1" r="D1" t="s">
        <v>3</v>
      </c>
      <c s="1" r="E1" t="s">
        <v>4</v>
      </c>
      <c s="1" r="F1" t="s">
        <v>5</v>
      </c>
      <c s="1" r="G1" t="s">
        <v>6</v>
      </c>
      <c s="1" r="H1" t="s">
        <v>7</v>
      </c>
      <c s="1" r="I1" t="s">
        <v>8</v>
      </c>
      <c s="1" r="J1" t="s">
        <v>9</v>
      </c>
      <c s="1" r="K1" t="s">
        <v>10</v>
      </c>
      <c s="1" r="L1" t="s">
        <v>11</v>
      </c>
      <c s="1" r="M1" t="s">
        <v>12</v>
      </c>
      <c s="1" r="N1" t="s">
        <v>13</v>
      </c>
      <c s="1" r="O1" t="s">
        <v>14</v>
      </c>
    </row>
    <row r="2" spans="1:15">
      <c s="2" r="A2" t="s">
        <v>15</v>
      </c>
      <c s="2" r="B2" t="s">
        <v>16</v>
      </c>
      <c s="2" r="C2" t="s">
        <v>17</v>
      </c>
      <c s="2" r="D2" t="s"/>
      <c s="2" r="E2" t="n">
        <v>10000</v>
      </c>
      <c s="2" r="F2" t="n">
        <v>10000</v>
      </c>
      <c s="2" r="G2" t="n">
        <v>10000</v>
      </c>
      <c s="2" r="H2">
        <f>IF(F2-G2&lt;0,0,F2-G2)</f>
        <v/>
      </c>
      <c s="2" r="I2" t="n">
        <v>10000</v>
      </c>
      <c s="2" r="J2" t="s">
        <v>18</v>
      </c>
      <c s="2" r="K2" t="s"/>
      <c s="3" r="L2" t="n">
        <v>42627</v>
      </c>
      <c s="2" r="M2" t="s">
        <v>19</v>
      </c>
      <c s="2" r="N2" t="s"/>
      <c s="2" r="O2" t="s"/>
    </row>
    <row r="3" spans="1:15">
      <c s="2" r="A3" t="s">
        <v>15</v>
      </c>
      <c s="2" r="B3" t="s">
        <v>20</v>
      </c>
      <c s="2" r="C3" t="s">
        <v>17</v>
      </c>
      <c s="2" r="D3" t="s"/>
      <c s="2" r="E3" t="n">
        <v>8000</v>
      </c>
      <c s="2" r="F3" t="n">
        <v>110278</v>
      </c>
      <c s="2" r="G3" t="s"/>
      <c s="2" r="H3">
        <f>IF(F3-G3&lt;0,0,F3-G3)</f>
        <v/>
      </c>
      <c s="2" r="I3" t="s"/>
      <c s="2" r="J3" t="s">
        <v>21</v>
      </c>
      <c s="2" r="K3" t="s"/>
      <c s="3" r="L3" t="n">
        <v>42638</v>
      </c>
      <c s="2" r="M3" t="s">
        <v>19</v>
      </c>
      <c s="2" r="N3" t="s"/>
      <c s="2" r="O3" t="s"/>
    </row>
    <row r="4" spans="1:15">
      <c s="2" r="A4" t="s">
        <v>15</v>
      </c>
      <c s="2" r="B4" t="s">
        <v>22</v>
      </c>
      <c s="2" r="C4" t="s">
        <v>17</v>
      </c>
      <c s="2" r="D4" t="s"/>
      <c s="2" r="E4" t="n">
        <v>6000</v>
      </c>
      <c s="2" r="F4" t="n">
        <v>35509</v>
      </c>
      <c s="2" r="G4" t="s"/>
      <c s="2" r="H4">
        <f>IF(F4-G4&lt;0,0,F4-G4)</f>
        <v/>
      </c>
      <c s="2" r="I4" t="s"/>
      <c s="2" r="J4" t="s">
        <v>23</v>
      </c>
      <c s="2" r="K4" t="s">
        <v>24</v>
      </c>
      <c s="3" r="L4" t="n">
        <v>42628</v>
      </c>
      <c s="2" r="M4" t="s">
        <v>19</v>
      </c>
      <c s="2" r="N4" t="s"/>
      <c s="2" r="O4" t="s"/>
    </row>
    <row r="5" spans="1:15">
      <c s="2" r="A5" t="s">
        <v>15</v>
      </c>
      <c s="2" r="B5" t="s">
        <v>25</v>
      </c>
      <c s="2" r="C5" t="s">
        <v>17</v>
      </c>
      <c s="2" r="D5" t="s"/>
      <c s="2" r="E5" t="n">
        <v>7000</v>
      </c>
      <c s="2" r="F5" t="n">
        <v>7000</v>
      </c>
      <c s="2" r="G5" t="s"/>
      <c s="2" r="H5">
        <f>IF(F5-G5&lt;0,0,F5-G5)</f>
        <v/>
      </c>
      <c s="2" r="I5" t="s"/>
      <c s="2" r="J5" t="s">
        <v>26</v>
      </c>
      <c s="2" r="K5" t="s"/>
      <c s="3" r="L5" t="n">
        <v>42628</v>
      </c>
      <c s="2" r="M5" t="s">
        <v>19</v>
      </c>
      <c s="2" r="N5" t="s"/>
      <c s="2" r="O5" t="s"/>
    </row>
    <row r="6" spans="1:15">
      <c s="2" r="A6" t="s">
        <v>15</v>
      </c>
      <c s="2" r="B6" t="s">
        <v>27</v>
      </c>
      <c s="2" r="C6" t="s">
        <v>17</v>
      </c>
      <c s="2" r="D6" t="s"/>
      <c s="2" r="E6" t="n">
        <v>10000</v>
      </c>
      <c s="2" r="F6" t="n">
        <v>10000</v>
      </c>
      <c s="2" r="G6" t="n">
        <v>10000</v>
      </c>
      <c s="2" r="H6">
        <f>IF(F6-G6&lt;0,0,F6-G6)</f>
        <v/>
      </c>
      <c s="2" r="I6" t="n">
        <v>10000</v>
      </c>
      <c s="2" r="J6" t="s">
        <v>28</v>
      </c>
      <c s="2" r="K6" t="s"/>
      <c s="3" r="L6" t="n">
        <v>42917</v>
      </c>
      <c s="2" r="M6" t="s">
        <v>19</v>
      </c>
      <c s="2" r="N6" t="s"/>
      <c s="2" r="O6" t="s"/>
    </row>
    <row r="7" spans="1:15">
      <c s="2" r="A7" t="s">
        <v>15</v>
      </c>
      <c s="2" r="B7" t="s">
        <v>29</v>
      </c>
      <c s="2" r="C7" t="s">
        <v>17</v>
      </c>
      <c s="2" r="D7" t="s"/>
      <c s="2" r="E7" t="n">
        <v>10000</v>
      </c>
      <c s="2" r="F7" t="s"/>
      <c s="2" r="G7" t="n">
        <v>0</v>
      </c>
      <c s="2" r="H7">
        <f>IF(F7-G7&lt;0,0,F7-G7)</f>
        <v/>
      </c>
      <c s="2" r="I7" t="n">
        <v>89137</v>
      </c>
      <c s="2" r="J7" t="s"/>
      <c s="2" r="K7" t="s"/>
      <c s="3" r="L7" t="n">
        <v>42735</v>
      </c>
      <c s="2" r="M7" t="s">
        <v>19</v>
      </c>
      <c s="2" r="N7" t="s"/>
      <c s="2" r="O7" t="s"/>
    </row>
    <row r="8" spans="1:15">
      <c s="2" r="A8" t="s">
        <v>15</v>
      </c>
      <c s="2" r="B8" t="s">
        <v>30</v>
      </c>
      <c s="2" r="C8" t="s">
        <v>17</v>
      </c>
      <c s="2" r="D8" t="s"/>
      <c s="2" r="E8" t="n">
        <v>9500</v>
      </c>
      <c s="2" r="F8" t="n">
        <v>25878</v>
      </c>
      <c s="2" r="G8" t="s"/>
      <c s="2" r="H8">
        <f>IF(F8-G8&lt;0,0,F8-G8)</f>
        <v/>
      </c>
      <c s="2" r="I8" t="s"/>
      <c s="2" r="J8" t="s">
        <v>31</v>
      </c>
      <c s="2" r="K8" t="s">
        <v>32</v>
      </c>
      <c s="3" r="L8" t="n">
        <v>42627</v>
      </c>
      <c s="2" r="M8" t="s">
        <v>19</v>
      </c>
      <c s="2" r="N8" t="s"/>
      <c s="2" r="O8" t="s"/>
    </row>
    <row r="9" spans="1:15">
      <c s="2" r="A9" t="s">
        <v>15</v>
      </c>
      <c s="2" r="B9" t="s">
        <v>33</v>
      </c>
      <c s="2" r="C9" t="s">
        <v>17</v>
      </c>
      <c s="2" r="D9" t="s"/>
      <c s="2" r="E9" t="n">
        <v>7500</v>
      </c>
      <c s="2" r="F9" t="n">
        <v>26730</v>
      </c>
      <c s="2" r="G9" t="s"/>
      <c s="2" r="H9">
        <f>IF(F9-G9&lt;0,0,F9-G9)</f>
        <v/>
      </c>
      <c s="2" r="I9" t="s"/>
      <c s="2" r="J9" t="s">
        <v>34</v>
      </c>
      <c s="2" r="K9" t="s"/>
      <c s="3" r="L9" t="n">
        <v>42735</v>
      </c>
      <c s="2" r="M9" t="s">
        <v>19</v>
      </c>
      <c s="2" r="N9" t="s"/>
      <c s="2" r="O9" t="s"/>
    </row>
    <row r="10" spans="1:15">
      <c s="2" r="A10" t="s">
        <v>15</v>
      </c>
      <c s="2" r="B10" t="s">
        <v>35</v>
      </c>
      <c s="2" r="C10" t="s">
        <v>17</v>
      </c>
      <c s="2" r="D10" t="s"/>
      <c s="2" r="E10" t="n">
        <v>8000</v>
      </c>
      <c s="2" r="F10" t="n">
        <v>8000</v>
      </c>
      <c s="2" r="G10" t="n">
        <v>8000</v>
      </c>
      <c s="2" r="H10">
        <f>IF(F10-G10&lt;0,0,F10-G10)</f>
        <v/>
      </c>
      <c s="2" r="I10" t="n">
        <v>8000</v>
      </c>
      <c s="2" r="J10" t="s">
        <v>36</v>
      </c>
      <c s="2" r="K10" t="s"/>
      <c s="3" r="L10" t="n">
        <v>42887</v>
      </c>
      <c s="2" r="M10" t="s">
        <v>19</v>
      </c>
      <c s="2" r="N10" t="s"/>
      <c s="2" r="O10" t="s"/>
    </row>
    <row r="11" spans="1:15">
      <c s="2" r="A11" t="s">
        <v>15</v>
      </c>
      <c s="2" r="B11" t="s">
        <v>37</v>
      </c>
      <c s="2" r="C11" t="s">
        <v>17</v>
      </c>
      <c s="2" r="D11" t="s"/>
      <c s="2" r="E11" t="n">
        <v>6500</v>
      </c>
      <c s="2" r="F11" t="n">
        <v>6500</v>
      </c>
      <c s="2" r="G11" t="s"/>
      <c s="2" r="H11">
        <f>IF(F11-G11&lt;0,0,F11-G11)</f>
        <v/>
      </c>
      <c s="2" r="I11" t="s"/>
      <c s="2" r="J11" t="s">
        <v>38</v>
      </c>
      <c s="2" r="K11" t="s"/>
      <c s="3" r="L11" t="n">
        <v>42628</v>
      </c>
      <c s="2" r="M11" t="s">
        <v>19</v>
      </c>
      <c s="2" r="N11" t="s"/>
      <c s="2" r="O11" t="s"/>
    </row>
    <row r="12" spans="1:15">
      <c s="2" r="A12" t="s">
        <v>15</v>
      </c>
      <c s="2" r="B12" t="s">
        <v>39</v>
      </c>
      <c s="2" r="C12" t="s">
        <v>17</v>
      </c>
      <c s="2" r="D12" t="s"/>
      <c s="2" r="E12" t="n">
        <v>4000</v>
      </c>
      <c s="2" r="F12" t="n">
        <v>4000</v>
      </c>
      <c s="2" r="G12" t="n">
        <v>4000</v>
      </c>
      <c s="2" r="H12">
        <f>IF(F12-G12&lt;0,0,F12-G12)</f>
        <v/>
      </c>
      <c s="2" r="I12" t="n">
        <v>4000</v>
      </c>
      <c s="2" r="J12" t="s">
        <v>40</v>
      </c>
      <c s="2" r="K12" t="s"/>
      <c s="3" r="L12" t="n">
        <v>42767</v>
      </c>
      <c s="2" r="M12" t="s">
        <v>19</v>
      </c>
      <c s="2" r="N12" t="s"/>
      <c s="2" r="O12" t="s"/>
    </row>
    <row r="13" spans="1:15">
      <c s="2" r="A13" t="s">
        <v>15</v>
      </c>
      <c s="2" r="B13" t="s">
        <v>41</v>
      </c>
      <c s="2" r="C13" t="s">
        <v>17</v>
      </c>
      <c s="2" r="D13" t="s"/>
      <c s="2" r="E13" t="n">
        <v>7500</v>
      </c>
      <c s="2" r="F13" t="n">
        <v>7500</v>
      </c>
      <c s="2" r="G13" t="n">
        <v>7500</v>
      </c>
      <c s="2" r="H13">
        <f>IF(F13-G13&lt;0,0,F13-G13)</f>
        <v/>
      </c>
      <c s="2" r="I13" t="n">
        <v>7500</v>
      </c>
      <c s="2" r="J13" t="s">
        <v>42</v>
      </c>
      <c s="2" r="K13" t="s"/>
      <c s="3" r="L13" t="n">
        <v>42653</v>
      </c>
      <c s="2" r="M13" t="s">
        <v>43</v>
      </c>
      <c s="2" r="N13" t="s"/>
      <c s="2" r="O13" t="s"/>
    </row>
    <row r="14" spans="1:15">
      <c s="2" r="A14" t="s">
        <v>15</v>
      </c>
      <c s="2" r="B14" t="s">
        <v>44</v>
      </c>
      <c s="2" r="C14" t="s">
        <v>17</v>
      </c>
      <c s="2" r="D14" t="s"/>
      <c s="2" r="E14" t="n">
        <v>8500</v>
      </c>
      <c s="2" r="F14" t="n">
        <v>8500</v>
      </c>
      <c s="2" r="G14" t="n">
        <v>8500</v>
      </c>
      <c s="2" r="H14">
        <f>IF(F14-G14&lt;0,0,F14-G14)</f>
        <v/>
      </c>
      <c s="2" r="I14" t="n">
        <v>8500</v>
      </c>
      <c s="2" r="J14" t="s">
        <v>45</v>
      </c>
      <c s="2" r="K14" t="s"/>
      <c s="3" r="L14" t="n">
        <v>42948</v>
      </c>
      <c s="2" r="M14" t="s">
        <v>19</v>
      </c>
      <c s="2" r="N14" t="s"/>
      <c s="2" r="O14" t="s"/>
    </row>
    <row r="15" spans="1:15">
      <c s="2" r="A15" t="s">
        <v>15</v>
      </c>
      <c s="2" r="B15" t="s">
        <v>46</v>
      </c>
      <c s="2" r="C15" t="s">
        <v>17</v>
      </c>
      <c s="2" r="D15" t="s"/>
      <c s="2" r="E15" t="n">
        <v>5250</v>
      </c>
      <c s="2" r="F15" t="n">
        <v>5250</v>
      </c>
      <c s="2" r="G15" t="n">
        <v>5250</v>
      </c>
      <c s="2" r="H15">
        <f>IF(F15-G15&lt;0,0,F15-G15)</f>
        <v/>
      </c>
      <c s="2" r="I15" t="n">
        <v>5250</v>
      </c>
      <c s="2" r="J15" t="s">
        <v>47</v>
      </c>
      <c s="2" r="K15" t="s"/>
      <c s="3" r="L15" t="n">
        <v>42736</v>
      </c>
      <c s="2" r="M15" t="s">
        <v>19</v>
      </c>
      <c s="2" r="N15" t="s"/>
      <c s="2" r="O15" t="s"/>
    </row>
    <row r="16" spans="1:15">
      <c s="2" r="A16" t="s">
        <v>15</v>
      </c>
      <c s="2" r="B16" t="s">
        <v>48</v>
      </c>
      <c s="2" r="C16" t="s">
        <v>17</v>
      </c>
      <c s="2" r="D16" t="s"/>
      <c s="2" r="E16" t="n">
        <v>15385</v>
      </c>
      <c s="2" r="F16" t="n">
        <v>15385</v>
      </c>
      <c s="2" r="G16" t="n">
        <v>15385</v>
      </c>
      <c s="2" r="H16">
        <f>IF(F16-G16&lt;0,0,F16-G16)</f>
        <v/>
      </c>
      <c s="2" r="I16" t="n">
        <v>15385</v>
      </c>
      <c s="2" r="J16" t="s">
        <v>49</v>
      </c>
      <c s="2" r="K16" t="s"/>
      <c s="3" r="L16" t="n">
        <v>42632</v>
      </c>
      <c s="2" r="M16" t="s">
        <v>50</v>
      </c>
      <c s="2" r="N16" t="s"/>
      <c s="2" r="O16" t="s"/>
    </row>
    <row r="17" spans="1:15">
      <c s="2" r="A17" t="s">
        <v>15</v>
      </c>
      <c s="2" r="B17" t="s">
        <v>51</v>
      </c>
      <c s="2" r="C17" t="s">
        <v>17</v>
      </c>
      <c s="2" r="D17" t="s"/>
      <c s="2" r="E17" t="n">
        <v>10000</v>
      </c>
      <c s="2" r="F17" t="n">
        <v>10000</v>
      </c>
      <c s="2" r="G17" t="n">
        <v>10000</v>
      </c>
      <c s="2" r="H17">
        <f>IF(F17-G17&lt;0,0,F17-G17)</f>
        <v/>
      </c>
      <c s="2" r="I17" t="n">
        <v>10000</v>
      </c>
      <c s="2" r="J17" t="s">
        <v>52</v>
      </c>
      <c s="2" r="K17" t="s"/>
      <c s="3" r="L17" t="n">
        <v>42948</v>
      </c>
      <c s="2" r="M17" t="s">
        <v>19</v>
      </c>
      <c s="2" r="N17" t="s"/>
      <c s="2" r="O17" t="s"/>
    </row>
    <row r="18" spans="1:15">
      <c s="2" r="A18" t="s">
        <v>15</v>
      </c>
      <c s="2" r="B18" t="s">
        <v>53</v>
      </c>
      <c s="2" r="C18" t="s">
        <v>17</v>
      </c>
      <c s="2" r="D18" t="s"/>
      <c s="2" r="E18" t="n">
        <v>8075</v>
      </c>
      <c s="2" r="F18" t="n">
        <v>8075</v>
      </c>
      <c s="2" r="G18" t="n">
        <v>8075</v>
      </c>
      <c s="2" r="H18">
        <f>IF(F18-G18&lt;0,0,F18-G18)</f>
        <v/>
      </c>
      <c s="2" r="I18" t="n">
        <v>8075</v>
      </c>
      <c s="2" r="J18" t="s">
        <v>54</v>
      </c>
      <c s="2" r="K18" t="s"/>
      <c s="3" r="L18" t="n">
        <v>42856</v>
      </c>
      <c s="2" r="M18" t="s">
        <v>19</v>
      </c>
      <c s="2" r="N18" t="s"/>
      <c s="2" r="O18" t="s"/>
    </row>
    <row r="19" spans="1:15">
      <c s="2" r="A19" t="s">
        <v>15</v>
      </c>
      <c s="2" r="B19" t="s">
        <v>55</v>
      </c>
      <c s="2" r="C19" t="s">
        <v>17</v>
      </c>
      <c s="2" r="D19" t="s"/>
      <c s="2" r="E19" t="n">
        <v>6500</v>
      </c>
      <c s="2" r="F19" t="n">
        <v>6500</v>
      </c>
      <c s="2" r="G19" t="s"/>
      <c s="2" r="H19">
        <f>IF(F19-G19&lt;0,0,F19-G19)</f>
        <v/>
      </c>
      <c s="2" r="I19" t="s"/>
      <c s="2" r="J19" t="s">
        <v>56</v>
      </c>
      <c s="2" r="K19" t="s"/>
      <c s="3" r="L19" t="n">
        <v>42631</v>
      </c>
      <c s="2" r="M19" t="s">
        <v>19</v>
      </c>
      <c s="2" r="N19" t="s"/>
      <c s="2" r="O19" t="s"/>
    </row>
    <row r="20" spans="1:15">
      <c s="2" r="A20" t="s">
        <v>15</v>
      </c>
      <c s="2" r="B20" t="s">
        <v>57</v>
      </c>
      <c s="2" r="C20" t="s">
        <v>17</v>
      </c>
      <c s="2" r="D20" t="s"/>
      <c s="2" r="E20" t="n">
        <v>5500</v>
      </c>
      <c s="2" r="F20" t="n">
        <v>5500</v>
      </c>
      <c s="2" r="G20" t="n">
        <v>11022</v>
      </c>
      <c s="2" r="H20">
        <f>IF(F20-G20&lt;0,0,F20-G20)</f>
        <v/>
      </c>
      <c s="2" r="I20" t="n">
        <v>11022</v>
      </c>
      <c s="2" r="J20" t="s">
        <v>58</v>
      </c>
      <c s="2" r="K20" t="s"/>
      <c s="3" r="L20" t="n">
        <v>42627</v>
      </c>
      <c s="2" r="M20" t="s">
        <v>50</v>
      </c>
      <c s="2" r="N20" t="s"/>
      <c s="2" r="O20" t="s"/>
    </row>
    <row r="21" spans="1:15">
      <c s="2" r="A21" t="s">
        <v>15</v>
      </c>
      <c s="2" r="B21" t="s">
        <v>59</v>
      </c>
      <c s="2" r="C21" t="s">
        <v>17</v>
      </c>
      <c s="2" r="D21" t="s"/>
      <c s="2" r="E21" t="n">
        <v>8000</v>
      </c>
      <c s="2" r="F21" t="n">
        <v>8000</v>
      </c>
      <c s="2" r="G21" t="n">
        <v>8000</v>
      </c>
      <c s="2" r="H21">
        <f>IF(F21-G21&lt;0,0,F21-G21)</f>
        <v/>
      </c>
      <c s="2" r="I21" t="n">
        <v>8000</v>
      </c>
      <c s="2" r="J21" t="s">
        <v>60</v>
      </c>
      <c s="2" r="K21" t="s"/>
      <c s="3" r="L21" t="n">
        <v>42979</v>
      </c>
      <c s="2" r="M21" t="s">
        <v>19</v>
      </c>
      <c s="2" r="N21" t="s"/>
      <c s="2" r="O21" t="s"/>
    </row>
    <row r="22" spans="1:15">
      <c s="2" r="A22" t="s">
        <v>15</v>
      </c>
      <c s="2" r="B22" t="s">
        <v>61</v>
      </c>
      <c s="2" r="C22" t="s">
        <v>17</v>
      </c>
      <c s="2" r="D22" t="s"/>
      <c s="2" r="E22" t="n">
        <v>8075</v>
      </c>
      <c s="2" r="F22" t="n">
        <v>8075</v>
      </c>
      <c s="2" r="G22" t="n">
        <v>8075</v>
      </c>
      <c s="2" r="H22">
        <f>IF(F22-G22&lt;0,0,F22-G22)</f>
        <v/>
      </c>
      <c s="2" r="I22" t="n">
        <v>8075</v>
      </c>
      <c s="2" r="J22" t="s">
        <v>62</v>
      </c>
      <c s="2" r="K22" t="s"/>
      <c s="3" r="L22" t="n">
        <v>42705</v>
      </c>
      <c s="2" r="M22" t="s">
        <v>19</v>
      </c>
      <c s="2" r="N22" t="s"/>
      <c s="2" r="O22" t="s"/>
    </row>
    <row r="23" spans="1:15">
      <c s="2" r="A23" t="s">
        <v>15</v>
      </c>
      <c s="2" r="B23" t="s">
        <v>63</v>
      </c>
      <c s="2" r="C23" t="s">
        <v>17</v>
      </c>
      <c s="2" r="D23" t="s"/>
      <c s="2" r="E23" t="n">
        <v>7000</v>
      </c>
      <c s="2" r="F23" t="n">
        <v>7623</v>
      </c>
      <c s="2" r="G23" t="n">
        <v>7000</v>
      </c>
      <c s="2" r="H23">
        <f>IF(F23-G23&lt;0,0,F23-G23)</f>
        <v/>
      </c>
      <c s="2" r="I23" t="n">
        <v>7000</v>
      </c>
      <c s="2" r="J23" t="s">
        <v>64</v>
      </c>
      <c s="2" r="K23" t="s">
        <v>65</v>
      </c>
      <c s="3" r="L23" t="n">
        <v>42634</v>
      </c>
      <c s="2" r="M23" t="s">
        <v>19</v>
      </c>
      <c s="2" r="N23" t="s"/>
      <c s="2" r="O23" t="s"/>
    </row>
    <row r="24" spans="1:15">
      <c s="2" r="A24" t="s">
        <v>15</v>
      </c>
      <c s="2" r="B24" t="s">
        <v>66</v>
      </c>
      <c s="2" r="C24" t="s">
        <v>17</v>
      </c>
      <c s="2" r="D24" t="s"/>
      <c s="2" r="E24" t="n">
        <v>9500</v>
      </c>
      <c s="2" r="F24" t="n">
        <v>9500</v>
      </c>
      <c s="2" r="G24" t="s"/>
      <c s="2" r="H24">
        <f>IF(F24-G24&lt;0,0,F24-G24)</f>
        <v/>
      </c>
      <c s="2" r="I24" t="s"/>
      <c s="2" r="J24" t="s">
        <v>67</v>
      </c>
      <c s="2" r="K24" t="s"/>
      <c s="3" r="L24" t="n">
        <v>42631</v>
      </c>
      <c s="2" r="M24" t="s">
        <v>50</v>
      </c>
      <c s="2" r="N24" t="s"/>
      <c s="2" r="O24" t="s"/>
    </row>
    <row r="25" spans="1:15">
      <c s="2" r="A25" t="s">
        <v>15</v>
      </c>
      <c s="2" r="B25" t="s">
        <v>68</v>
      </c>
      <c s="2" r="C25" t="s">
        <v>17</v>
      </c>
      <c s="2" r="D25" t="s"/>
      <c s="2" r="E25" t="n">
        <v>8500</v>
      </c>
      <c s="2" r="F25" t="n">
        <v>8500</v>
      </c>
      <c s="2" r="G25" t="n">
        <v>8500</v>
      </c>
      <c s="2" r="H25">
        <f>IF(F25-G25&lt;0,0,F25-G25)</f>
        <v/>
      </c>
      <c s="2" r="I25" t="n">
        <v>8500</v>
      </c>
      <c s="2" r="J25" t="s">
        <v>69</v>
      </c>
      <c s="2" r="K25" t="s"/>
      <c s="3" r="L25" t="n">
        <v>42675</v>
      </c>
      <c s="2" r="M25" t="s">
        <v>19</v>
      </c>
      <c s="2" r="N25" t="s"/>
      <c s="2" r="O25" t="s"/>
    </row>
    <row r="26" spans="1:15">
      <c s="2" r="A26" t="s">
        <v>15</v>
      </c>
      <c s="2" r="B26" t="s">
        <v>70</v>
      </c>
      <c s="2" r="C26" t="s">
        <v>17</v>
      </c>
      <c s="2" r="D26" t="s"/>
      <c s="2" r="E26" t="n">
        <v>7000</v>
      </c>
      <c s="2" r="F26" t="n">
        <v>7000</v>
      </c>
      <c s="2" r="G26" t="n">
        <v>7000</v>
      </c>
      <c s="2" r="H26">
        <f>IF(F26-G26&lt;0,0,F26-G26)</f>
        <v/>
      </c>
      <c s="2" r="I26" t="n">
        <v>7000</v>
      </c>
      <c s="2" r="J26" t="s">
        <v>71</v>
      </c>
      <c s="2" r="K26" t="s"/>
      <c s="3" r="L26" t="n">
        <v>42705</v>
      </c>
      <c s="2" r="M26" t="s">
        <v>19</v>
      </c>
      <c s="2" r="N26" t="s"/>
      <c s="2" r="O26" t="s"/>
    </row>
    <row r="27" spans="1:15">
      <c s="2" r="A27" t="s">
        <v>15</v>
      </c>
      <c s="2" r="B27" t="s">
        <v>72</v>
      </c>
      <c s="2" r="C27" t="s">
        <v>17</v>
      </c>
      <c s="2" r="D27" t="s"/>
      <c s="2" r="E27" t="n">
        <v>8075</v>
      </c>
      <c s="2" r="F27" t="n">
        <v>8075</v>
      </c>
      <c s="2" r="G27" t="n">
        <v>8075</v>
      </c>
      <c s="2" r="H27">
        <f>IF(F27-G27&lt;0,0,F27-G27)</f>
        <v/>
      </c>
      <c s="2" r="I27" t="n">
        <v>8075</v>
      </c>
      <c s="2" r="J27" t="s">
        <v>73</v>
      </c>
      <c s="2" r="K27" t="s"/>
      <c s="3" r="L27" t="n">
        <v>42705</v>
      </c>
      <c s="2" r="M27" t="s">
        <v>19</v>
      </c>
      <c s="2" r="N27" t="s"/>
      <c s="2" r="O27" t="s"/>
    </row>
    <row r="28" spans="1:15">
      <c s="2" r="A28" t="s">
        <v>15</v>
      </c>
      <c s="2" r="B28" t="s">
        <v>74</v>
      </c>
      <c s="2" r="C28" t="s">
        <v>17</v>
      </c>
      <c s="2" r="D28" t="s"/>
      <c s="2" r="E28" t="n">
        <v>8075</v>
      </c>
      <c s="2" r="F28" t="n">
        <v>8075</v>
      </c>
      <c s="2" r="G28" t="n">
        <v>0</v>
      </c>
      <c s="2" r="H28">
        <f>IF(F28-G28&lt;0,0,F28-G28)</f>
        <v/>
      </c>
      <c s="2" r="I28" t="n">
        <v>0</v>
      </c>
      <c s="2" r="J28" t="s">
        <v>75</v>
      </c>
      <c s="2" r="K28" t="s"/>
      <c s="3" r="L28" t="n">
        <v>42631</v>
      </c>
      <c s="2" r="M28" t="s">
        <v>19</v>
      </c>
      <c s="2" r="N28" t="s"/>
      <c s="2" r="O28" t="s"/>
    </row>
    <row r="29" spans="1:15">
      <c s="2" r="A29" t="s">
        <v>15</v>
      </c>
      <c s="2" r="B29" t="s">
        <v>76</v>
      </c>
      <c s="2" r="C29" t="s">
        <v>17</v>
      </c>
      <c s="2" r="D29" t="s"/>
      <c s="2" r="E29" t="n">
        <v>12500</v>
      </c>
      <c s="2" r="F29" t="n">
        <v>12500</v>
      </c>
      <c s="2" r="G29" t="n">
        <v>12500</v>
      </c>
      <c s="2" r="H29">
        <f>IF(F29-G29&lt;0,0,F29-G29)</f>
        <v/>
      </c>
      <c s="2" r="I29" t="n">
        <v>12500</v>
      </c>
      <c s="2" r="J29" t="s">
        <v>77</v>
      </c>
      <c s="2" r="K29" t="s"/>
      <c s="3" r="L29" t="n">
        <v>42644</v>
      </c>
      <c s="2" r="M29" t="s">
        <v>19</v>
      </c>
      <c s="2" r="N29" t="s"/>
      <c s="2" r="O29" t="s"/>
    </row>
    <row r="30" spans="1:15">
      <c s="2" r="A30" t="s">
        <v>15</v>
      </c>
      <c s="2" r="B30" t="s">
        <v>78</v>
      </c>
      <c s="2" r="C30" t="s">
        <v>17</v>
      </c>
      <c s="2" r="D30" t="s"/>
      <c s="2" r="E30" t="n">
        <v>10000</v>
      </c>
      <c s="2" r="F30" t="n">
        <v>33754</v>
      </c>
      <c s="2" r="G30" t="n">
        <v>10000</v>
      </c>
      <c s="2" r="H30">
        <f>IF(F30-G30&lt;0,0,F30-G30)</f>
        <v/>
      </c>
      <c s="2" r="I30" t="n">
        <v>10000</v>
      </c>
      <c s="2" r="J30" t="s">
        <v>79</v>
      </c>
      <c s="2" r="K30" t="s">
        <v>24</v>
      </c>
      <c s="3" r="L30" t="n">
        <v>42631</v>
      </c>
      <c s="2" r="M30" t="s">
        <v>19</v>
      </c>
      <c s="2" r="N30" t="s"/>
      <c s="2" r="O30" t="s"/>
    </row>
    <row r="31" spans="1:15">
      <c s="2" r="A31" t="s">
        <v>15</v>
      </c>
      <c s="2" r="B31" t="s">
        <v>80</v>
      </c>
      <c s="2" r="C31" t="s">
        <v>17</v>
      </c>
      <c s="2" r="D31" t="s"/>
      <c s="2" r="E31" t="n">
        <v>5000</v>
      </c>
      <c s="2" r="F31" t="n">
        <v>5000</v>
      </c>
      <c s="2" r="G31" t="n">
        <v>5000</v>
      </c>
      <c s="2" r="H31">
        <f>IF(F31-G31&lt;0,0,F31-G31)</f>
        <v/>
      </c>
      <c s="2" r="I31" t="n">
        <v>5000</v>
      </c>
      <c s="2" r="J31" t="s">
        <v>81</v>
      </c>
      <c s="2" r="K31" t="s"/>
      <c s="3" r="L31" t="n">
        <v>42644</v>
      </c>
      <c s="2" r="M31" t="s">
        <v>19</v>
      </c>
      <c s="2" r="N31" t="s"/>
      <c s="2" r="O31" t="s"/>
    </row>
    <row r="32" spans="1:15">
      <c s="2" r="A32" t="s">
        <v>15</v>
      </c>
      <c s="2" r="B32" t="s">
        <v>82</v>
      </c>
      <c s="2" r="C32" t="s">
        <v>17</v>
      </c>
      <c s="2" r="D32" t="s"/>
      <c s="2" r="E32" t="n">
        <v>8075</v>
      </c>
      <c s="2" r="F32" t="n">
        <v>8708</v>
      </c>
      <c s="2" r="G32" t="n">
        <v>8075</v>
      </c>
      <c s="2" r="H32">
        <f>IF(F32-G32&lt;0,0,F32-G32)</f>
        <v/>
      </c>
      <c s="2" r="I32" t="n">
        <v>8075</v>
      </c>
      <c s="2" r="J32" t="s">
        <v>83</v>
      </c>
      <c s="2" r="K32" t="s">
        <v>84</v>
      </c>
      <c s="3" r="L32" t="n">
        <v>42628</v>
      </c>
      <c s="2" r="M32" t="s">
        <v>19</v>
      </c>
      <c s="2" r="N32" t="s"/>
      <c s="2" r="O32" t="s"/>
    </row>
    <row r="33" spans="1:15">
      <c s="2" r="A33" t="s">
        <v>15</v>
      </c>
      <c s="2" r="B33" t="s">
        <v>85</v>
      </c>
      <c s="2" r="C33" t="s">
        <v>17</v>
      </c>
      <c s="2" r="D33" t="s"/>
      <c s="2" r="E33" t="n">
        <v>6500</v>
      </c>
      <c s="2" r="F33" t="n">
        <v>6500</v>
      </c>
      <c s="2" r="G33" t="s"/>
      <c s="2" r="H33">
        <f>IF(F33-G33&lt;0,0,F33-G33)</f>
        <v/>
      </c>
      <c s="2" r="I33" t="s"/>
      <c s="2" r="J33" t="s">
        <v>86</v>
      </c>
      <c s="2" r="K33" t="s"/>
      <c s="3" r="L33" t="n">
        <v>42628</v>
      </c>
      <c s="2" r="M33" t="s">
        <v>19</v>
      </c>
      <c s="2" r="N33" t="s"/>
      <c s="2" r="O33" t="s"/>
    </row>
    <row r="34" spans="1:15">
      <c s="4" r="A34" t="s">
        <v>15</v>
      </c>
      <c s="4" r="B34" t="s">
        <v>87</v>
      </c>
      <c s="4" r="C34" t="s"/>
      <c s="4" r="D34" t="s"/>
      <c s="4" r="E34">
        <f>SUM(E2:E33)</f>
        <v/>
      </c>
      <c s="4" r="F34">
        <f>SUM(F2:F33)</f>
        <v/>
      </c>
      <c s="4" r="G34">
        <f>SUM(G2:G33)</f>
        <v/>
      </c>
      <c s="4" r="H34">
        <f>SUM(H2:H33)</f>
        <v/>
      </c>
      <c s="4" r="I34">
        <f>SUM(I2:I33)</f>
        <v/>
      </c>
      <c s="4" r="J34" t="s"/>
      <c s="4" r="K34" t="s"/>
      <c s="4" r="L34" t="s"/>
      <c s="4" r="M34" t="s"/>
      <c s="4" r="N34" t="s"/>
      <c s="4" r="O34" t="s"/>
    </row>
  </sheetData>
  <autoFilter ref="A1:O1"/>
  <pageMargins bottom="1" footer="0.5" header="0.5" left="0.75" right="0.75" top="1"/>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1</vt:i4>
      </vt:variant>
    </vt:vector>
  </ns0:HeadingPairs>
  <ns0:TitlesOfParts>
    <vt:vector xmlns:vt="http://schemas.openxmlformats.org/officeDocument/2006/docPropsVTypes" baseType="lpstr" size="1">
      <vt:lpstr>דוח גביה יומי חיובי</vt:lpstr>
    </vt:vector>
  </ns0:TitlesOfParts>
</ns0:Properties>
</file>

<file path=docProps/core.xml><?xml version="1.0" encoding="utf-8"?>
<cp:coreProperties xmlns:cp="http://schemas.openxmlformats.org/package/2006/metadata/core-properties">
  <dc:creator xmlns:dc="http://purl.org/dc/elements/1.1/">openpyxl</dc:creator>
  <dc:title xmlns:dc="http://purl.org/dc/elements/1.1/"/>
  <dc:description xmlns:dc="http://purl.org/dc/elements/1.1/"/>
  <dc:subject xmlns:dc="http://purl.org/dc/elements/1.1/"/>
  <dc:identifier xmlns:dc="http://purl.org/dc/elements/1.1/"/>
  <dc:language xmlns:dc="http://purl.org/dc/elements/1.1/"/>
  <dcterms:created xmlns:dcterms="http://purl.org/dc/terms/" xmlns:xsi="http://www.w3.org/2001/XMLSchema-instance" xsi:type="dcterms:W3CDTF">2016-09-14T14:51:30Z</dcterms:created>
  <dcterms:modified xmlns:dcterms="http://purl.org/dc/terms/" xmlns:xsi="http://www.w3.org/2001/XMLSchema-instance" xsi:type="dcterms:W3CDTF">2016-09-14T14:51:30Z</dcterms:modified>
  <cp:lastModifiedBy/>
  <cp:category/>
  <cp:contentStatus/>
  <cp:version/>
  <cp:revision/>
  <cp:keywords/>
</cp:coreProperties>
</file>