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דוח גביה יומי חיובי" sheetId="1" r:id="rId1"/>
  </s:sheets>
  <s:definedNames>
    <s:definedName hidden="1" localSheetId="0" name="_xlnm._FilterDatabase">'דוח גביה יומי חיובי'!$A$1:$O$1</s:definedName>
  </s:definedNames>
  <s:calcPr calcId="124519" fullCalcOnLoad="1"/>
</s:workbook>
</file>

<file path=xl/sharedStrings.xml><?xml version="1.0" encoding="utf-8"?>
<sst xmlns="http://schemas.openxmlformats.org/spreadsheetml/2006/main" uniqueCount="674">
  <si>
    <t>צוות</t>
  </si>
  <si>
    <t>שם לקוח</t>
  </si>
  <si>
    <t>סוג לקוח</t>
  </si>
  <si>
    <t>לקוח משפטי</t>
  </si>
  <si>
    <t>תשלום ייעוץ חודשי</t>
  </si>
  <si>
    <t>צפי לחודש</t>
  </si>
  <si>
    <t>תשלום ששולם עד היום לייעוץ</t>
  </si>
  <si>
    <t>צפי שנותר</t>
  </si>
  <si>
    <t>תשלום ששולם עד היום לגביה</t>
  </si>
  <si>
    <t>הערות מגיליון הגביה</t>
  </si>
  <si>
    <t>הערות משורת החיוב בסטטוס</t>
  </si>
  <si>
    <t>תאריך לביצוע</t>
  </si>
  <si>
    <t>אמצעי תשלום</t>
  </si>
  <si>
    <t>תשובות לחני</t>
  </si>
  <si>
    <t>הערות חני</t>
  </si>
  <si>
    <t>אודם</t>
  </si>
  <si>
    <t>אחזקות משמר הנגב אגשח בעמ</t>
  </si>
  <si>
    <t>ES-יעוץ</t>
  </si>
  <si>
    <t>13/09/2016 - אורטל : להתקשר לבקש 6 שיקים נוספים לתאריך מאוקטובר
13/09/2016 - אורטל : נשלח לרועי האם דבר עם ירי או להמתין לתחילת אוקטובר. יש שיק לספטמבר
14/09/2016 - אורטל : רועי-להתקשר</t>
  </si>
  <si>
    <t xml:space="preserve"> בונוס</t>
  </si>
  <si>
    <t>צקים</t>
  </si>
  <si>
    <t>אופטיקה הלפרין בעמ</t>
  </si>
  <si>
    <t>08/09/2016 - חני : מה נסגר בפגישה רועי
13/09/2016 - איליה גוסיב : רועי הציע ללקוח הצעה לחידוש
13/09/2016 - גל : מה נסגר עם הלקוח</t>
  </si>
  <si>
    <t>כרטיס אשראי</t>
  </si>
  <si>
    <t>תעשיות לכיש</t>
  </si>
  <si>
    <t>14/09/2016 - אורטל : 13.10 פגישה עם רוני והחשב של החברה
14/09/2016 - אורטל : נירית- התשלום לא יבוצע מטעם החברה יש עיניינים פתוחים איתנו. לבדוק מול יקי וחני האם לחכות על למפגש
14/09/2016 - אורטל : נשלח מייל לאיליה חני יקי ורוני כיצד להמשיך \</t>
  </si>
  <si>
    <t>מסב</t>
  </si>
  <si>
    <t>ברנד תעשיות בעמ</t>
  </si>
  <si>
    <t>05/06/2016 - חני : טיפול יקי
04/07/2016 - חני : יקי - מחכה לחומר מרועי ומעביר לטיפול של אייל גורן
25/07/2016 - חני : יקי-החומר עבר לאייל גורן – מחכה לשיחה איתו  בהתאם לדרישתו</t>
  </si>
  <si>
    <t>עשות אשקלון תעשיות בעמ</t>
  </si>
  <si>
    <t>13/09/2016 - חני : עדכונך איליה לפגישה בעשות תן לי תאריך
13/09/2016 - איליה גוסיב : פגישה טרם נקבע. אעדכן. 
13/09/2016 - אורטל : אנא עדכן תאריך שיהיה</t>
  </si>
  <si>
    <t>המכללה האקדמית לחינוך עש קיי בעמ</t>
  </si>
  <si>
    <t>05/07/2016 - חני : ייעוץ חודשים - שיקים פברואר 2016 עד ינואר 2017</t>
  </si>
  <si>
    <t>א.ל. אלקטרוניקה - שירותי הנדסה ויצור בעמ</t>
  </si>
  <si>
    <t>06/09/2016 - חני : ייעוץ חודשי - העברות בנקאיות - חידוש אוטומטי - לשלוח לקרינה במייל</t>
  </si>
  <si>
    <t>נובה מכשירי מדידה בעמ</t>
  </si>
  <si>
    <t>11/09/2016 - אורטל : אין מענה
11/09/2016 - אורטל : אין מענה
12/09/2016 - אורטל : לובה- התשלום לא אושר לכן לא עבר . כרגע עברה .  ב15 עושים העברה</t>
  </si>
  <si>
    <t>עירית אריאל</t>
  </si>
  <si>
    <t>09/08/2016 - חני : העברות בנקאיות - לוודא תמיד מול נאטשה שיש חן לתשלום
07/09/2016 - חני : חן נשלחה לנטאשה לתשלום
11/09/2016 - אורטל : נטשה-חן אושרה לתשלום</t>
  </si>
  <si>
    <t>העברה בנקאית</t>
  </si>
  <si>
    <t>סוכנויות ים מאוגדות אמא בעמ</t>
  </si>
  <si>
    <t>08/09/2016 - חני : שלשי פגישה רועי יביא את ההסכם 
13/09/2016 - חני : איליה מביא את ההסכם חתום להכין חשבונית בהתאם
14/09/2016 - אורטל : חני קיבלה הסכם חתום . לבדוק שמטפלת ומביאה לי חן לחיוב</t>
  </si>
  <si>
    <t>קטיף חרושת מתכת בעמ</t>
  </si>
  <si>
    <t>ES - בסיס הצלחה</t>
  </si>
  <si>
    <t>24/04/2016 - אורטל :  רועי ינסה לחדש עם הלקוח פעילות ייעוץ רגיל</t>
  </si>
  <si>
    <t>מועצה מקומית גדרה</t>
  </si>
  <si>
    <t>08/09/2016 - איליה גוסיב : נטפל בזיכוי בפגישה הקרובה. אשלח לך זימון
13/09/2016 - איליה גוסיב : הפגישה טרם נקבע
13/09/2016 - אורטל : אנא עדכן תאריך שיהיה</t>
  </si>
  <si>
    <t xml:space="preserve"> תקשורת סלולארית</t>
  </si>
  <si>
    <t>אדירם תעשיות מתכת בעמ</t>
  </si>
  <si>
    <t>06/07/2016 - חני : רועי-ננסה לגייס מחדש עד 31.08.16
01/09/2016 - חני : רועי - להחזיר לשיווק
01/09/2016 - חני : יקי - האם לסגור את הלקוח ?</t>
  </si>
  <si>
    <t>קו צינור אילת אשקלון בעמ</t>
  </si>
  <si>
    <t>04/09/2016 - חני : שולם
07/09/2016 - חני : אנה-נשלחה חן עסקה לתשלום ממתינה לתשובה
11/09/2016 - אורטל : אנה-חן התקבלה ב21 לבדוק אם אושרה</t>
  </si>
  <si>
    <t>בריטמן אלמגור זהר ושות</t>
  </si>
  <si>
    <t>11/09/2016 - אורטל : לריסה-חן טרם הגיעו לתשלום. לבדוק מול בל. בל לא ענתה לי אבדוק שוב מחר
13/09/2016 - אורטל : נשלח לבל מייל מאחר ולא ענתה גם בנייד
13/09/2016 - חני : בל - קיבלה את חשבונית  פלוס  רשימה לדבר עם לריסה ביום ראשון</t>
  </si>
  <si>
    <t xml:space="preserve"> חן 37387 בונוס תשלום נוסף</t>
  </si>
  <si>
    <t>לוצאטו את לוצאטו עורכי פטנטים</t>
  </si>
  <si>
    <t>05/09/2016 - חני : חן 37418 עס 9995 שח עבור טיפוח ציר PRI פלוס ליסיניג תפעולי
05/09/2016 - חני : איליה קיבל את חן 37418 מוסר ללקוח בפגישה יעדכן את חני מתי
08/09/2016 - איליה גוסיב : נעביר חשבונית זיכוי בפגישה 22.9.16</t>
  </si>
  <si>
    <t xml:space="preserve"> טיפוח ציר PRI+ליסיניג תפעולי</t>
  </si>
  <si>
    <t>קידמה ציוד לתובלה 1971 בעמ</t>
  </si>
  <si>
    <t xml:space="preserve">30/08/2016 - חני : נשלח מייל ליקי ואבי באם יש מה לעשות או לסגור את הלקוח או רעיון לרועי
31/08/2016 - חני : אבי-רוני תתאם פגישת שימור עם הלקוח
חייבים להחזיר אותו
08/09/2016 - חני : שירלי קובעת פגישה להתעדכן מולה </t>
  </si>
  <si>
    <t>הוראת קבע</t>
  </si>
  <si>
    <t>ארט יודאיקה בעמ</t>
  </si>
  <si>
    <t>עיריית קרית גת</t>
  </si>
  <si>
    <t>15/08/2016 - חני : אילייה רועי העביר לטיפולך - עדכונך איך ממשיכים
16/08/2016 - חני : יקי - לא להתקשר לחכות עד סוף החודש לראות באם יכנס תשלום עד 31.8
06/09/2016 - חני : שולם</t>
  </si>
  <si>
    <t>המכללה הטכנולוגית באר- שבע  (ער)</t>
  </si>
  <si>
    <t>31/08/2016 - חני : מה עם תיאום הפגישה?
08/09/2016 - חני : נאווה תתאם פגישת עבודה לאבי ורועי מול הגורמים במכללה  להכין לאבי תיק מכרז הכולל את הצעות הספקים  מסמכי המכרז וממצאינו
14/09/2016 - איליה גוסיב : ביטול לגבי פגישה עם אבי. רועי דיבר עם יעקוב דרור. יעקוב לא יכול לתת תשובה עד ישיבה פנימית שאמורה להתקיים בדצמבר. סוכם להיות בקשר אחרי הישיבה.</t>
  </si>
  <si>
    <t xml:space="preserve"> ינטרנט+כ.אשראי, הפרשי מדד, חודשים יוני 20106 ואילך - 18 חודשים</t>
  </si>
  <si>
    <t>אופק מ.ב. חברה לניהול ואחזקה מעמ</t>
  </si>
  <si>
    <t>11/09/2016 - חני : ללקוח הסכם ל 18 חודשים מחודש דצמבר 15 עם 3 מועדי תשלום ( 6 צקים בכל פעם)
07/09/2016 - חני : הגיעו שיקים עד חודש נובמבר 2016
11/09/2016 - חני : להוציא חן עתידית ב20.9 עבור 6  תשלומים</t>
  </si>
  <si>
    <t>אגרוטופ בעמ</t>
  </si>
  <si>
    <t>08/09/2016 - חני : מה נסגר בפגישה לא עדכנת 31.8 היתה פגישה 
13/09/2016 - איליה גוסיב : ב- 31.8. הייתה פגישת שכר בלבד. בגישת שוטף ביום חמישי הקרוב
13/09/2016 - אורטל : אנא עדכן לאחר הפגישה</t>
  </si>
  <si>
    <t>אסותא מרכזים רפואיים בעמ</t>
  </si>
  <si>
    <t>08/09/2016 - חני : חני לא קיבלה חן בונוס
13/09/2016 - איליה גוסיב : רועי נפגש ב- 22.9 עם חצי לגבי יישומים שהושגו עד כה
13/09/2016 - אורטל : אנא עדכן לאחר הפגישה</t>
  </si>
  <si>
    <t>צוות 3 ניהול והשקעות 1997 בעמ</t>
  </si>
  <si>
    <t>13/09/2016 - אורטל : האם ההסכם מירס התקבל
14/09/2016 - חני : חן עסקה 37404 תוקנה והועבר ליקי עם מעקב ישומים לאישור - לאחר מכן חני או אורטל יעדכנו בסם - לגבי חן עסקה 31167  רועי השיב החשבונית תתוקן מיד אחרי שנקבל מלקוח את הנספח החדש עם מירס כדי שנוכל לבצע בדיקה מדוייקת על הנתונים (הדוח סכום 31167 לעדכן רק בסם לא לשלוח ללקוח )
14/09/2016 - חני : רוני יודיע החלטה סופית לגבי חן 37404 של הצמיגים עס 1091 שח</t>
  </si>
  <si>
    <t xml:space="preserve"> צמיגים</t>
  </si>
  <si>
    <t>עיריית בת ים</t>
  </si>
  <si>
    <t>11/09/2016 - אורטל : אין מענה
13/09/2016 - איליה גוסיב : נקבע פגישה ל- 21.9.16 
13/09/2016 - גל : מה נסגר הפגישה</t>
  </si>
  <si>
    <t xml:space="preserve"> חן בונוס - תגבה בחודש ספטמבר רועי צריך לתקן את החשבונית</t>
  </si>
  <si>
    <t>גולדשטיין שרותי תברואה בעמ</t>
  </si>
  <si>
    <t>25/07/2016 - חני :  ייעוץ חדושי נובמבר2015 עד מרץ 2017 - חודש חינם אפריל 2015</t>
  </si>
  <si>
    <t>קינג מיסבי מנוע (יצור ושווק)בעמ</t>
  </si>
  <si>
    <t>20/03/2016 - אורטל : עד ה1.9 אין גביה -ר סיכום אבי ויורם שמקושר
23/06/2016 - חני : 1.9 נקודת בקורת לבדיקת עמידה בחסכון  כרגע אין גביה
08/09/2016 - איליה גוסיב : תאומה פגישה לרועי עם הלקוח לגבי המשך התקשרות ב- 27.9.16</t>
  </si>
  <si>
    <t>שלמה זבידה אחזקות בעמ</t>
  </si>
  <si>
    <t>05/09/2016 - חני : ייעוץ חדושי - שיקים אוגוסט 2016 עד ינואר 2018 - כולל ניהול חוזים
05/09/2016 - חני : שיק בטחון לבטל ב16.9.16 חני בבנק
05/09/2016 - חני : בטיפול חני לבטל שיק בטחון</t>
  </si>
  <si>
    <t>ניצנים סוכנויות לביטוח בעמ</t>
  </si>
  <si>
    <t>31/08/2016 - חני : רועי פגישה עם אבי 5.9.16
05/09/2016 - חני : לבטל שיק בטחון ב2.10.16 - טיפול חני
08/09/2016 - איליה גוסיב : רועי ואריאל עד סוף החודש</t>
  </si>
  <si>
    <t>המסלול האקדמי המכללה למינהל מיסודה של הסתדרות הפקידים בעמ</t>
  </si>
  <si>
    <t>11/09/2016 - חני : דודו - מה נסגר בפגישה ?
12/09/2016 - דוד מעודד : הפגישה עם הלקוח בוטלה (הייתי חולה ביום חמישי) תתואם פגישה חדשה
12/09/2016 - גל : האם תואמה פגישה?</t>
  </si>
  <si>
    <t>ביפר תקשורת ישראל בעמ</t>
  </si>
  <si>
    <t>11/08/2016 - חני : ייעוץ חודשי - שיקים יוני 2015 עד נובמבר 2016 כנגד שיק בטחון
27/06/2015 - חני : ללא ניהול חוזים
06/09/2016 - חני : להוציא חן חודשית בספטמבר</t>
  </si>
  <si>
    <t>המכללה האקדמית ספיר (ער)</t>
  </si>
  <si>
    <t>21/08/2016 - חני : ייעוץ חודשי - כולל ניהול חוזים - הוראת קבע</t>
  </si>
  <si>
    <t>תפוז כתום שווק אופנה</t>
  </si>
  <si>
    <t>08/09/2016 - איליה גוסיב : חשבונית הופקה
11/09/2016 - חני : איפה החשבונית ? נא לדאוג להעביר לחני
13/09/2016 - איליה גוסיב : החשבונית עדיין בסבב בדיקות</t>
  </si>
  <si>
    <t>בר - נש שירותי כח אדם בנגב בעמ</t>
  </si>
  <si>
    <t xml:space="preserve">06/09/2016 - חני : רועי צריך לעדכן מה נסגר לגבי הלקוח ישב עם אבי בישיבה אתמול 5.9.16
08/09/2016 - חני : להגיש לאבי את דוח השכר שהוצג ללקוח או לפחות את ממצאי הבדיקה שבוצעה על ידינו הערכת מצב מחודשת תבוצע לאחר מכן 
13/09/2016 - איליה גוסיב : אתמול העברתי דוח שכר לאבי </t>
  </si>
  <si>
    <t>סינרגי כבלים בעמ</t>
  </si>
  <si>
    <t>08/08/2016 - חני : 21/11/2015 - חני :  ייעוץ חודשי נובמבר 2015 עד אפריל 2017  פלוס  שיק בטחון</t>
  </si>
  <si>
    <t>מטיילי ירון בר בעמ</t>
  </si>
  <si>
    <t>10/08/2016 - חני : להוציא חן עתידית
28/08/2016 - חני : חישוב  מדד נמסר לולדי להוציא
11/09/2016 - חני : חני יושבת עם איליה לגבי חן עתידית</t>
  </si>
  <si>
    <t>Cellebrite Mobile Synchronization Ltd</t>
  </si>
  <si>
    <t>06/09/2016 - חני : חן מס חודשית נשלחה במייל לאורית ואסנת לאישור תשלום
07/09/2016 - חני : אורית - בוקר טוב הגיע אתמול וישולם שבוע הבא יום נעים אורית
07/09/2016 - חני : התשלום אושר</t>
  </si>
  <si>
    <t>הום סנטר (עשה זאת בעצמך) בעמ</t>
  </si>
  <si>
    <t>20/06/2016 - חני : ייעוץ חודשי 18 שיקים ב6 תשלומים רבעוניים ינואר 2016 עד יוני 2017 כנגד ערבות בנקאית</t>
  </si>
  <si>
    <t>רפי את רפי בעמ</t>
  </si>
  <si>
    <t>03/03/2016 - אורטל : ייעוץ חודשי שיקים מפברואר 2016 עד יולי 2017 כנגד ערבות בנקאית</t>
  </si>
  <si>
    <t>אחים אלימלך קבלנים לעבודות חשמל באר - שבע</t>
  </si>
  <si>
    <t>מזוז אליהו ובנו</t>
  </si>
  <si>
    <t>06/07/2016 - חני : שיקים מאי 2016 עד אוקטובר 2017 - ערבות בנקאית עס 153000 ליום 30.9.17
06/07/2016 - חני : התשלום אושר ושולם
06/07/2016 - חני : ללקוח יש פריומיום ללא חיוב</t>
  </si>
  <si>
    <t>ALUMCON C.L LTD</t>
  </si>
  <si>
    <t>22/06/2016 - חני : ייעוץ חודשי שיקים ממאי 2016 עד אוקטובר 2017 כנגד ערבות בנקאית עד ליום 9.11.17 - נספח א  נמסר ללקוח
25/07/2016 - חני : גלי - יוסי הודיע על סיום פרימיום גלי תדבר במידה ויהיה שינוי תעדכן בינתיים נסגר ההסכם 20.7.16</t>
  </si>
  <si>
    <t>יניב מאבטחים בעמ</t>
  </si>
  <si>
    <t>25/06/2016 - חני : ייעוץ חודשי שיקים מיולי 2016 עד דצמבר 2017 כנגד ערבות בנקאית עס 180000 שח   עד ליום 9.11.17 - נספח א נוסח לקוח נמסר ללקוח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</si>
  <si>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י.ג. ביגוד בעמ מרכז הלבשה</t>
  </si>
  <si>
    <t>14/08/2016 - חני : איליה-חני שלום
דיברתי עם הלקוח. הוא מבקש פגישה לפני שמעביר את שאר השקים.
אני קובע אתו פגישה כדי להבין על מה מדובר ולנסות לקבל את השקים. במקביל חן שלחה לו מייל המרכז את כל התהליכים וחסכונות שהושגו עד כה.
ברגע שאקבע את הפגישה אשלח לך זימון.
14/08/2016 - חני : נקבעה פגישה 6.9
01/09/2016 - חני : נדחתה הפגישה ל20.9</t>
  </si>
  <si>
    <t>סי. אם קומפוזיט מטיריאלס בעמ</t>
  </si>
  <si>
    <t>28/07/2016 - חני : אסף מביא יום ראשון את השיקים
31/07/2016 - חני : אסף לא הביא- יום שלישי יביא איליה יחשב 1.8 באישור נתן
02/08/2016 - חני : הגיעו 5 שיקים יולי עד נובמבר - תבצע השלמה לאחר שיחליטו באם עוברים בנק או לא</t>
  </si>
  <si>
    <t>סיכום לצוות אודם</t>
  </si>
  <si>
    <t>אלמוג</t>
  </si>
  <si>
    <t>קרית הישיבה בית אל</t>
  </si>
  <si>
    <t>19/07/2016 - חני : ייעוץ חודשי - 18 שיקים יולי 016 עד דצמבר 2017</t>
  </si>
  <si>
    <t>בית לפליטות</t>
  </si>
  <si>
    <t>14/07/2016 - חני : נשלח לבנק שינוי בערבות
24/07/2016 - חני : הארכת הערבות מחר צבי ימסור
04/08/2016 - חני : נמסרה הארכת הערבות</t>
  </si>
  <si>
    <t>איי פי סי ירושלים בעמ</t>
  </si>
  <si>
    <t>25/08/2016 - חני : ייעוץ חודשי - שיקים יולי 2016 עד דצמבר 2017 כנגד ערבות בנקאית עס 180000 שח ליום 31.1.18  פלוס  ניהול חוזים ללא תשלום</t>
  </si>
  <si>
    <t>מ.ש. אלומיניום בעמ</t>
  </si>
  <si>
    <t>31/07/2016 - חני : ייעוץ חודשי - שיקים יולי 2016 עד דצמבר 2017 כנגד ערבות בנקאית עס 153000 שח ליום 5.1.18</t>
  </si>
  <si>
    <t>בני יעקב מלאייב למסחר בעמ</t>
  </si>
  <si>
    <t>31/08/2016 - חני : ייעוץ חודשי - 18 שיקים יוני 2016 עד נובמבר 2017 כנגד ערבות בנקאית עס 153000 שח ליום 28.2.18
01/09/2016 - חני : ללקוח נספח לערבות ללא נספח א
06/09/2016 - חני : ללקוח נוספח נספח אחר שנמסר אליו מקושר בהערות</t>
  </si>
  <si>
    <t>סנפיר יציקות אלומיניום בעמ</t>
  </si>
  <si>
    <t>29/06/2016 - חני :  ייעוץ חודשי - 18 שיקים יוני 2016 עד נובמבר 2017</t>
  </si>
  <si>
    <t>גמאטרוניק תעשיות אלקטרוניות בעמ</t>
  </si>
  <si>
    <t>11/09/2016 - חני : יעוץ חודשי - שיקים ספטמבר 2016 עד פברואר 2018 כנגד שיק בטחון עס 144000 שח ליום 7.3.18
11/09/2016 - חני : נשלח לולדי להכין שיק בטחון לקבל ממנו
11/09/2016 - חני : אלון קיבל את החן עסקה יקבע פגישה ויעדכן לתת לו את השיק בטחון</t>
  </si>
  <si>
    <t>אורות ערכים תורה ומסורת (ער)</t>
  </si>
  <si>
    <t>05/06/2016 - חני :  ייעוץ חודשי שיקים ממרץ 2016 עד אוגוסט 2017 כנגד ערבות בנקאית</t>
  </si>
  <si>
    <t>אור שלום למען ילדים ונוער בסיכון (חלצ)</t>
  </si>
  <si>
    <t>24/04/2016 - אורטל : 20/03/2016 - אורטל : ייעוץ חודשי שיקים מאפריל 2016 עד מרץ 2017</t>
  </si>
  <si>
    <t>היי - טק מכניקה בעמ</t>
  </si>
  <si>
    <t>31/01/16 - אורטל : 13/01/16 - אורטל : ייעוץ חודשי 18 שיקים כנגד ערבות בנקאית ינואר 2016 עד יוני 2017</t>
  </si>
  <si>
    <t>ידידים בישראל של נפש בנפש (ער)</t>
  </si>
  <si>
    <t>07/09/2016 - חני : סימה- מחר תבוצע העברה בנקאית
07/09/2016 - חני : רבקה-אעשה העברה
11/09/2016 - חני : שולם</t>
  </si>
  <si>
    <t>טובול חומרי בנין (1990) בעמ</t>
  </si>
  <si>
    <t>28/06/2016 - חני : לשנות את המדד ב1.9.16
03/07/2016 - חני : עקב חילופי אישיים בטובות ההסכם התעכב להלן השינויים .
1.	עלות – ירדה ל 6000 ₪ במקום 10000 ₪ 
2.	ערבות בנקאית 50%
3.	תחילת עבודה 1.9.16
4.	איש הקשר – במקום עמיר שבתאי מונה למנהל הכספים – שאול ( צבי אתם מכירים אותו )
5.	הלקוח העביר כבר תשלומים
בכל מקרה לפני יצירת קשר עם הלקוח – נא לעדכן אותי
13/09/2016 - חני : פגישה צבי 21.9 פגישת התנעה</t>
  </si>
  <si>
    <t>מצות יהודה משה לודמיר ובניו בעמ</t>
  </si>
  <si>
    <t>30/03/2016 - אורטל : 04/01/16 - אורטל : ייעוץ חודשי ינואר 2016 עד דצמבר 2016 שיקים כנגד ערבות בנקאית</t>
  </si>
  <si>
    <t>קפה יוסף רימון בעמ</t>
  </si>
  <si>
    <t>03/03/2016 - אורטל : ייעוץ חודשי שיקים מפברואר 2016 עד ינואר 2017 כנגד ערבות בנקאית</t>
  </si>
  <si>
    <t>שיא פרוייקטים בעמ</t>
  </si>
  <si>
    <t>24/12/15 - חני :  ייעוץ חודשי - שיקים דצמבר 2015 עד מאי 2017 כנגד שיק בטחון</t>
  </si>
  <si>
    <t>סופר דיל מוצרי מזון (94) בעמ</t>
  </si>
  <si>
    <t>24/12/15 - חני : 8.12.15 - אורטל : ייעוץ חודשי מדצבר 2015 עד מאי 2017 כנגד ערבות בנקאית
24/12/15 - חני : אורטל לוודא קישור בסם של מכתב קבלת ערבות לא מקושר
17/01/2016 - אורטל : קושר</t>
  </si>
  <si>
    <t>ישיבת אש התורה</t>
  </si>
  <si>
    <t>09/09/2016 - צבי ליכטצייגר : גיימי לא זמין
09/09/2016 - חני : לשלוח לו מייל  אני אתקשר להנהח ואעדכן 
14/09/2016 - אורטל : חני העבירה לצבי את פירוטי השיקים עם תאריכי הפקדה על מנת שיסביר להנהח את הפער</t>
  </si>
  <si>
    <t>מכללה ירושלים (ער)</t>
  </si>
  <si>
    <t>09/09/2016 - צבי ליכטצייגר : אמורים לחזור היום עם תשובה אחרי שחיה תשב עם הרב על נתוני החיסכון שהועברו
13/09/2016 - צבי ליכטצייגר : ממתין לקבלת חשבונית יזמקו ע"מ לאשר את החיסכון שנוצר.
13/09/2016 - אורטל : האם התקבלה החן ועברת עם הלקוח?</t>
  </si>
  <si>
    <t>מרכז מעשה</t>
  </si>
  <si>
    <t xml:space="preserve">11/09/2016 - חני : נשלח למשיכת שיקים מהבנק טיפול חני
12/09/2016 - צבי ליכטצייגר : הלקוח נסגר
12/09/2016 - אורטל : חני תסגור </t>
  </si>
  <si>
    <t>מוסדות ויזניץ בארץ הקודש</t>
  </si>
  <si>
    <t>16/02/2016 - חני : ייעוץ חודשי - יולי 2015 עד דצמבר 2016  פלוס  ערבות בנקאית עס 106875 שח ליום 25.12.16   פלוס  ניהול חוזים
29/08/2015 - חני : נספח א לא נמסר ללקוח</t>
  </si>
  <si>
    <t>ישרלייזר רעים 2000 אגודה חקלאית בעמ</t>
  </si>
  <si>
    <t>25/08/2015 - חני : נספח א לוודא באם חתמוו
08/10/2015 - חני : בטיפול חני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</si>
  <si>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</si>
  <si>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</si>
  <si>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ע.ר.ד הובלות דוד בעמ</t>
  </si>
  <si>
    <t>28/08/2016 - חני : צבי-בבדיקה מול קובי בהתאם לטענות של עילאי - היום ישב עם קובי
09/09/2016 - צבי ליכטצייגר : לא נסגר עדיין מול יקי. אני אשב עמו מחר
13/09/2016 - צבי ליכטצייגר : אני אמור לשבת עם אבי על הלקוח שבוע הבא.</t>
  </si>
  <si>
    <t>מכללת בית רבקה</t>
  </si>
  <si>
    <t>15/08/2016 - חני : תחילת ספטמבר
28/08/2016 - חני : נמסר חן עסקה חישוב מדד להכנה לולדי הנהח
09/09/2016 - צבי ליכטצייגר : מתאמים פגישה עם הרב למעבר על דוח הפעילות האחרונה פלוס  הבונוס</t>
  </si>
  <si>
    <t>ישובי חבל מעון אגחש בעמ</t>
  </si>
  <si>
    <t>אמקול  בעמ</t>
  </si>
  <si>
    <t>09/09/2016 - צבי ליכטצייגר : אלכס הוציא התייחסות- עדכונים אחרונים
13/09/2016 - צבי ליכטצייגר : משפטי- יש מכתב תגובה של אלכס
14/09/2016 - חני : יקי-הכנו מכתב אך עדין לא שולחים אותו ללקוח</t>
  </si>
  <si>
    <t>נאנאוניקס אימגינג בעמ</t>
  </si>
  <si>
    <t>13/09/2016 - צבי ליכטצייגר : מנסים לתאם מחדש פגישה עם עופר
13/09/2016 - אורטל : יש תאריך פגישה?
14/09/2016 - אורטל : 22.9 פגישה</t>
  </si>
  <si>
    <t>עיריית רהט</t>
  </si>
  <si>
    <t>11/09/2016 - חני : דלאשה סדאק עזב - לדבר עם סולימאן בעדינות לברר העברה בנקאית
13/09/2016 - אורטל : אין מענה
14/09/2016 - אורטל : אין מענה</t>
  </si>
  <si>
    <t xml:space="preserve"> בונוס תשלום שני ישולם פברואר 2017+תשלום שלישי פברואר 2018</t>
  </si>
  <si>
    <t>עיריית אופקים</t>
  </si>
  <si>
    <t>06/09/2016 - חני : יהודית - קבלה את 3 החשבונות אשרו לתשלום רק יולי ואוגוסט כי לטענתם שלחו את מכתב ביטול התקשרות ב24.8 - ספטמבר לא מאושר- הועבר לצבי יקי אבי נתן ורוני לטיפול צבי לגבי המשך ההתקשרות
11/09/2016 - חני : יהודית התקשרה בקשה מחר להתקשר שתקשר מול יאיר יש בעיה עם התשלום לא פרטה לא מאושר 08-9928533 או לנייד שלה 050-6990525 - צבי יבצע את השיחה ויעדכן
13/09/2016 - צבי ליכטצייגר : דיברתי עם יהודית- יאיר לא היה אתמול וכרגע לא אישר</t>
  </si>
  <si>
    <t>אלירם שיווק ושירותים בעמ</t>
  </si>
  <si>
    <t xml:space="preserve">29/08/2016 - חני : רוני-העביר ליום שלישי
08/09/2016 - צבי ליכטצייגר : רוני ניסה לתפוס אתמול את משה- ללא הצלחה
13/09/2016 - צבי ליכטצייגר : רוני לא מצליח לדבר עם </t>
  </si>
  <si>
    <t>אם החיטה בעמ</t>
  </si>
  <si>
    <t>05/09/2016 - חני : צבי קיבל את חן 32983 למסירה ללקוח לקבל תאריך
08/09/2016 - צבי ליכטצייגר : מנסים לתאם עם הלקוח ליום רביעי הבא
13/09/2016 - צבי ליכטצייגר : אנסה לתת למשה את החשבונית היום</t>
  </si>
  <si>
    <t xml:space="preserve"> שכ"ט בונוס</t>
  </si>
  <si>
    <t>קבוצת יבנה קבוצת הפועל המזרחי להתיישבות שיתופית בעמ</t>
  </si>
  <si>
    <t>04/07/2016 - חני : שיק בטחון פג תוקף
07/09/2016 - חני : התשלום אושר
11/09/2016 - חני : שולם</t>
  </si>
  <si>
    <t>שוקולד בר (מ.ב.) הרצליה בעמ</t>
  </si>
  <si>
    <t>11/09/2016 - חני : ייעוץ חודשי - כ.אשראי  פלוס  ניהול חוזים ללא תשלום</t>
  </si>
  <si>
    <t>קיבוץ רוחמה</t>
  </si>
  <si>
    <t>18/07/2016 - חני : ב1.10.16 לוודא לגבי חן בונוס
18/07/2016 - חני : חני רשמה תזכורת ביומן ל1.10.16 לגבי חן בונוס
14/08/2016 - חני : צבי-בביקור בקיבוץ בשבוע שעבר נאסף חומר של פז- ננתח ונפיק משמעויות</t>
  </si>
  <si>
    <t xml:space="preserve"> בונוס- נדחה לחודש אוקטובר לגביה עד אז יבצעו יישומים באישור יקי 18.7.16</t>
  </si>
  <si>
    <t>הקיבוץ הדתי אגודה שיתופית מרכזית בעמ</t>
  </si>
  <si>
    <t>24/12/15 - חני : ייעוץ חודשי ינואר 2016 עד דצמבר 2016 הנחה 5%  פלוס  חודש אחרון חינם בשל סוף שנה - כולל מערכת חוזים ללא חיוב
12/07/2016 - חני : יקי-את הבונוס לא נוציא החודש צבי יוציא את הבונוס בסוף ההסכם
אין צורך להוציא חשבונית בונוס</t>
  </si>
  <si>
    <t>בית יתומים ציון - בלומנטל</t>
  </si>
  <si>
    <t>11/09/2016 - חני : צבי לעדכן מתי הפגישה לברר מול שירלי
13/09/2016 - צבי ליכטצייגר : מנסים לתאם פגישה
13/09/2016 - אורטל : האם תואמה פגישה?</t>
  </si>
  <si>
    <t>מרכז חינוכי הזית</t>
  </si>
  <si>
    <t>05/09/2016 - חני : יקי יעדכן סופי עד מחר באם יהיו שיקים
08/09/2016 - צבי ליכטצייגר : ממתינים לתשובתו של שאול לאחר הפגישה שלשום
13/09/2016 - צבי ליכטצייגר : שאול עבר ניתוח- לא זמין. אני עוקב אחר הנושא</t>
  </si>
  <si>
    <t>חברת רמת תמיר בעמ</t>
  </si>
  <si>
    <t>14/09/2016 - חני : ייעוץ חודשי - שיקים אפריל 2016 עד יולי 2017
14/09/2016 - אורטל : נוסף ניהול חוזים ללקוח מיום 14.9.16 - ללא תשלום ד לסיום ההסכם הנוכחי 
אחרי כן במידה וממשיך בעלות של 500 ₪ במידה ומפסיק ומשאיר את המערכת 1500 שח</t>
  </si>
  <si>
    <t>א.ברזני הסעות בעמ</t>
  </si>
  <si>
    <t>29/08/2016 - חני : רוני-נשלח מייל באם ישב מול אבי באם יש החלטה
08/09/2016 - צבי ליכטצייגר : יעלה בישיבה עם רוני ויקי מחר
13/09/2016 - צבי ליכטצייגר : ממתין לשוטף של רוני ואבי</t>
  </si>
  <si>
    <t>מועצה מקומית שגב שלום</t>
  </si>
  <si>
    <t>08/09/2016 - צבי ליכטצייגר : פגישה ב- 19 לחודש. ננסה לסכם את הנושא
11/09/2016 - חני : חן 5107 יולי שולמה
11/09/2016 - חני : צבי-פגישה 19.9.16 לגבי חן 32939 דור אלון עס 1755 שח</t>
  </si>
  <si>
    <t xml:space="preserve"> זיכוי מדור אלון, תשלום בונוס -ישולם 1.5.17חלק שלוש מבונוס ראשון, תשלום בונוס -ישולם 1.5.17חלק שלוש מבונוס שני</t>
  </si>
  <si>
    <t>ישיבת הר עציון (ער) גוש עציון</t>
  </si>
  <si>
    <t>30/06/2016 - חני : ייעוץ חודשי - יול 2016 עד נובמבר 2017</t>
  </si>
  <si>
    <t>מרכז להכשרה מקצועית תיכונית ותורנית מיסודה של הסתדרות הנוער הדתי העובד בישראל</t>
  </si>
  <si>
    <t>16/06/2016 - חני : ייעוץ חודשי - שיקים נובמבר 2015 עד אפריל 2017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</si>
  <si>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אביזר סנטר סחר 2002 בעמ</t>
  </si>
  <si>
    <t>13/09/2016 - אורטל : האם בוצעה נחיתה
13/09/2016 - צבי ליכטצייגר : בהשהייה
13/09/2016 - אורטל : מזאת אומרת בהשהיה מי מטפל?</t>
  </si>
  <si>
    <t>פרוטרי שיווק בעמ</t>
  </si>
  <si>
    <t>31/08/2016 - חני : צבי-התקיימה פגישה. מעדכנים חישובי חיסכון. עובד בנושא מול יקי
08/09/2016 - צבי ליכטצייגר : כנראה שנצטרך לעדכן את חישוב החיסכון
13/09/2016 - צבי ליכטצייגר : אנו נתקן את הנתונים בהמשך לפגישה עם אורן</t>
  </si>
  <si>
    <t xml:space="preserve"> חן בונוס</t>
  </si>
  <si>
    <t>המועצה הדתית תא</t>
  </si>
  <si>
    <t xml:space="preserve">08/09/2016 - צבי ליכטצייגר : מנסים לתאם עם דורון פגישה
13/09/2016 - צבי ליכטצייגר : יש פגישה
13/09/2016 - אורטל : מה התאריך? </t>
  </si>
  <si>
    <t>אשדוד סחר עץ בעמ</t>
  </si>
  <si>
    <t>כן</t>
  </si>
  <si>
    <t>07/08/2016 - חני : יקי- מעביר למשפטי
17/08/2016 - חני : 		16.8.16 החזרת שיק עס 7670 שח כולל מעמ סיבת החזרה: נ.ה.ב - נתקבלה הוראת ביטול
24/08/2016 - חני : יקי-שוחחתי עם איתמר – עורך הדין של אשדוד וחרסה
היה לו מוזר שפניתי אבל הוא בודק מול הלקוחות שלו ויחזור אלי</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</si>
  <si>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  שיק חזר 5017814 - הוראת ביטול</t>
  </si>
  <si>
    <t>כנס אינטרנשיונל אירגון קונגרסים בעמ</t>
  </si>
  <si>
    <t>07/09/2016 - חני : צבי צריך לעדכן לגבי פגישה עם הלקוח
13/09/2016 - צבי ליכטצייגר : ננסה לחדש עם הלקוח בפגישה הבאה
13/09/2016 - אורטל : יש תאריך לפגישה או נחיתה?</t>
  </si>
  <si>
    <t>הובלות עם שחר ח.מ. (1999) בעמ</t>
  </si>
  <si>
    <t>30/08/2016 - חני : ייעוץ חודשי - כ.אשראי
30/08/2016 - חני : הסכם הסתיים נקבעה פגישה 22.9.16
30/08/2016 - חני : חן בונוס 32981 עס 69982 שח הועברה לאבי לפגישה שלו בתאריך 22.9.16</t>
  </si>
  <si>
    <t xml:space="preserve"> בונוס - נמסרה לאבי לפגישה שלו 22.9.16</t>
  </si>
  <si>
    <t>ריינהולד כהן ושותפיו עורכי פטנטים</t>
  </si>
  <si>
    <t>11/09/2016 - חני : צבי - עדכונך מה נסגר בפגישה ב8.9
12/09/2016 - צבי ליכטצייגר : הפגישה שנקבעה נדחתה בגלל אסון החניון. מתאמים מחדש
12/09/2016 - אורטל : מתי נקבעה פגישה?</t>
  </si>
  <si>
    <t>ראבד מגריזו בנקל ושות עורכי דין ונוטריונים</t>
  </si>
  <si>
    <t>06/09/2016 - חני : צבי - ינסה החודש להגיע ללקוח לפני אוקטובר יעדכן לגבי תאריך פגישה
12/09/2016 - צבי ליכטצייגר : נהיה שם באוקטובר ונדבר על חידוש החוזה
12/09/2016 - אורטל : מתי נקבעה פגישה?</t>
  </si>
  <si>
    <t>החוויה הישראלית שירותי תיירות חינוכית בעמ</t>
  </si>
  <si>
    <t>04/06/2016 - חני : כ.אשראי
04/06/2016 - חני : שולמו שיקים הנחה 5% - ינואר 2015 עד דצמבר 2016 - במקום כ.אשראי</t>
  </si>
  <si>
    <t>ימית א. בטחון (1998) בעמ</t>
  </si>
  <si>
    <t>25/08/2016 - חני : ייעוץ חדושי - ה.קבע</t>
  </si>
  <si>
    <t>אירוקה אינטרנשיונל בעמ</t>
  </si>
  <si>
    <t>08/09/2016 - צבי ליכטצייגר : ממתינים שהלקוח יחתום על חוזה חשוב לפני הגשת החשבונית
08/09/2016 - חני : לקבל אישור מיקי שמאושר להמתין עם החשבונית 
13/09/2016 - צבי ליכטצייגר : חשבונית הזיכוי תועבר ללקוח בשבוע הבא כשצביקה יחזור לעבודה</t>
  </si>
  <si>
    <t xml:space="preserve"> מיכון משרדי + תקשורת סלולארית</t>
  </si>
  <si>
    <t>א.ד. טכנולוגיות סינון בעמ</t>
  </si>
  <si>
    <t>08/09/2016 - צבי ליכטצייגר : יקי שוחח עמו- אמור לחזור אליו עם תשובה סופית
13/09/2016 - צבי ליכטצייגר : יקי ממתין לתשובת הלקוח
13/09/2016 - אורטל : האם ישנה תגובה מהלקוחה?</t>
  </si>
  <si>
    <t>אקרם סביתאני ובניו בעמ</t>
  </si>
  <si>
    <t>11/09/2016 - חני : ייעוץ חודשי - שיקים אפריל 2015 עד מרץ 2017 - ללא מערכת חוזים
חן סים הלקוח משלם כ.אשראי - סים 18 הוחזר</t>
  </si>
  <si>
    <t>אסטרונאוטיקס ק.א בעמ</t>
  </si>
  <si>
    <t>אחזקות עין הנציב</t>
  </si>
  <si>
    <t>09/09/2016 - חני : שורה2
13/09/2016 - אורטל : נשלח מיל לבניה ויוני מאחר לא ענה
13/09/2016 - אורטל : בניה-אושר.
בניה.
אורטל – להבא נא לשלוח את החשבוניות אלי.</t>
  </si>
  <si>
    <t>עמיתי מלון הרצל ירושלים שותפות מוגבלת ירושלים</t>
  </si>
  <si>
    <t>27/03/2016 - אורטל : יעוץ חודשי  ממרץ 2016 עד אוגוסט 2017 שולם בכרטיס אשראי בתשלום אחד כנגד ערבות בנקאית</t>
  </si>
  <si>
    <t>עיריית מעלה אדומים</t>
  </si>
  <si>
    <t>פרוייקטלי</t>
  </si>
  <si>
    <t xml:space="preserve">13/09/2016 - אורטל : לודא מול צבי מה התקדם
13/09/2016 - צבי ליכטצייגר : עדיין לא יצא המכרז
13/09/2016 - אורטל : מתי המכרז יוצא ? </t>
  </si>
  <si>
    <t>אחים ברדריאן בעמ</t>
  </si>
  <si>
    <t>07/09/2016 - חני : נתן מטפל בערבות מול הבנק מסגרת
11/09/2016 - חני : הערבות מוכנה - מחר שמוליק יאסוף
13/09/2016 - חני : הערבות בכספת - למסור לאלון לפגישה ביום רביעי 21.9.16 יביא שיקים</t>
  </si>
  <si>
    <t>סיכום לצוות אלמוג</t>
  </si>
  <si>
    <t>ברקת</t>
  </si>
  <si>
    <t>הוניגמן ובניו בעמ</t>
  </si>
  <si>
    <t>31/05/2016 - חני : דיאנה - השיק מוכן שולחת צלום
01/06/2016 - חני : הגיע שיק צילום מספר 97428 - לוודא שיק מקור הגעה עס 682.16 שח
16/06/2016 - חני : הגיע שיק מקור 97428</t>
  </si>
  <si>
    <t>בריל תעשיות נעלים בעמ</t>
  </si>
  <si>
    <t>20/04/2016 - אורטל : ייעוץ חודשי - שיקים מאי 2016 עד אפריל 2017 ללא מערכת חוזים
20/04/2016 - אורטל : לבדוק לגבי הבונוס שיקי ונתן מאשרים לדחות עקב ההקדמת תשלומים
02/05/2016 - אורטל : חן בונוס בוטלה עברה סבב חתימות אופסה בסטטוס</t>
  </si>
  <si>
    <t>יעד פרזול (1984) בעמ</t>
  </si>
  <si>
    <t>30/12/15 - חני : ייעוץ חודשי שיקים ינואר 2016 עד דצמבר 2016 עם ניהול חוזים
30/12/15 - חני : חני : יקי-יעד פרזול תוקן ל - 36 יש לשים לב שיש נקודת ביקורת אחרי שנה ואחרי זה יש לעדכן נקודת ביקורת לאחר שנתיים וזה סיום החוזה</t>
  </si>
  <si>
    <t>קונברגיס פתרונות בעמ</t>
  </si>
  <si>
    <t>10/07/2016 - חני : מיכל-שוחחתי עם ניצן היו שינויים והם נרכשו  עי חברה אמריקאית אחרת
השם של החברה שונה ל netcrackerתיאמנו פגישה ל 12/7
נראה מה תניבאעדכן
13/07/2016 - חני : נשלח מייל למיכל לעדכון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
על פניו חברת הייטק קטנה סוכם שאשלח לו את רשימת הנושאים שאנו מטפלים
עם הסכם ריטיינר לדוגמא יש לקחת בחשבון שתהליך כזה צריך לעלות לבורד ברוסיה.אעדכן אם תהיה התקדמות</t>
  </si>
  <si>
    <t>ל.מ. עולם של כח אדם בעמ</t>
  </si>
  <si>
    <t>08/05/2016 - אורטל : ייעוץ חודשי שיקים עד אפריל 2017</t>
  </si>
  <si>
    <t>עמל מעבר ועמל בעמ</t>
  </si>
  <si>
    <t>13/09/2016 - חני : ייעוץ חודשי - מסב להעביר חשבונית לגלית במייל
13/09/2016 - חני : גלית - חן זיכוי חן 38984 עס 1316 לא מאושרת לתשלום הועבר למיכל ויניב לטפול מול יפתח - יש למיכל פגישה ב15.9 תשב על החשבונית מול יפתח ותעדכן</t>
  </si>
  <si>
    <t xml:space="preserve"> מיכון משרדי</t>
  </si>
  <si>
    <t>המשביר לצרכן בתי כלבו בעמ</t>
  </si>
  <si>
    <t>11/08/2016 - חני : מיכל-כרגע ניצלו את נקודת היציאה מההסכם. לאבי ולי תואמה פגישה לדון על הבונוס ב 1/9
06/09/2016 - חני : עדכונך מיכל מה קורה
08/09/2016 - יניב מחלב : לרוני ולי יש פגישה ב 19/9</t>
  </si>
  <si>
    <t>ר.ג.א. שרותים ונקיון (ישראל) 1987 בעמ</t>
  </si>
  <si>
    <t>05/06/2016 - חני : ייעוץת חודשי שיקים ממרץ 2016 עד פברואר 2017 כנגד ערבות בנקאית</t>
  </si>
  <si>
    <t>גומי תל-אביב בעמ</t>
  </si>
  <si>
    <t>28/02/16 - חני :  ייעוץ חודשי שיקים מפברואר 2016 עד ינואר 2017</t>
  </si>
  <si>
    <t>דנציגר-משק פרחים דן</t>
  </si>
  <si>
    <t>11/09/2016 - אורטל : אין מענה נשלח לאסתי מייל באם מוכן על מנת שיניב יאסוף
13/09/2016 - אורטל : אסתי-חן אוגוסט לא הגיעה אליה. שלחתי לה חן אוגוסט ומסרה כי תדאג לשיק שבוע הבא ואתקשר לתאם איסוף
14/09/2016 - אורטל : שיק מוכן נמסר ליניב ומיכל לאסוף</t>
  </si>
  <si>
    <t>עמותת אתגרים</t>
  </si>
  <si>
    <t>05/09/2016 - חני : נשלח מייל לאבי מה נגמר בפגישה
07/09/2016 - חני : אבי-הייתה לי פגישה עם המנכל בגדול הוא אמור לחזור אליי הרעיון היה להיפרד במצב הנוכחי. חני – תדאגי למשוך את כל השקים של אתגרים.
מיכל – אמתין לו שבוע אם הוא לא יחזור אליי אצור איתו קשר לסגור איתו את הנושא.
נמשכו השיקים מחכים שיגיעו לסניף יהוד
12/09/2016 - אורטל : טיפול חני</t>
  </si>
  <si>
    <t>עיתון ישראל היום בעמ</t>
  </si>
  <si>
    <t>22/02/16 - אורטל : יקי- רוני מסר כי אין חשש מאחר ויש ישום גדול בסלולאר
23/06/2016 - חני : לשים לב ערבות מסתיימת באוקטובר 2016
25/06/2016 - חני : יניב-אנו רחוקים מההתחייבות ולכן אין מה למשוך ערבות</t>
  </si>
  <si>
    <t>אופיר טורס בעמ</t>
  </si>
  <si>
    <t>21/10/2015 - חני :  ייעוץ חודשי - 18 שיקים נובמבר 2015 עד אפריל 2017</t>
  </si>
  <si>
    <t>א.א.ספנות ולוגיסטיקה בעמ</t>
  </si>
  <si>
    <t>04/07/2016 - חני : נשלח למיכל - האם לסגור את הלקוח או שאתה סוגר חוזה ייעוץ – נא תשובה מיידית
09/07/2016 - חני : יקי-ימשיך להיות לקוח רגיל ומיכל תשקיע בו בהתאם ליכולות שלה כרגע
10/07/2016 - חני : מיכל-מנסה להשיג  את ארז</t>
  </si>
  <si>
    <t>המרכז לטניס בישראל</t>
  </si>
  <si>
    <t>09/08/2016 - חני :  ייעוץ חודשי - אוקטובר 2015 עד מרץ 2017</t>
  </si>
  <si>
    <t>גיטי גטאקסי סרוויסס ישראל בעמ</t>
  </si>
  <si>
    <t>01/09/2016 - חני : ייעוץ חודשי - שיקים ספטמבר 2016 עד אפריל 2017
01/09/2016 - חני : במידה וכתוצאה מדוחות הבקרה יבוצע חסכון כספי בהמלך התקופה תשלים חברת גט טאקסי 8000 נוספים תשלום זה יבוצע פעם אחת במהלך התקופה - הצדדים ישקלו את המשך ההתקשרות בתום התקופה</t>
  </si>
  <si>
    <t>בנק ירושלים בעמ</t>
  </si>
  <si>
    <t>12/06/2016 - חני : הלקוח שלח דרישה ב6.1 לחלט את הערבות שהיתה לתאריך 15.1.16 - בינתיים פג התאריך ויקי נתן הרשאה לעוד להגיע לפשרה
06/08/2016 - חני : עבר למשפטי
13/09/2016 - חני : יקי-שוחחתי עם אבי ונאמר לי שלא צריך לפנות אליהם כפי שעשינו עד כה
לא לברר מה עמדתם ולא להציג להם פשרה אחרת אם הם יפנו נתקדם ואם לא אז לא.</t>
  </si>
  <si>
    <t xml:space="preserve"> שיק 107469 ליום 31.12.15 נמשך ממשמרת, שק 107470 ליום 31.1.16 נמשך ממשמרת</t>
  </si>
  <si>
    <t>הכפר הירוק עש לוי אשכול בעמ</t>
  </si>
  <si>
    <t>21/08/2016 - חני : ייעוץ חודשי - שולמו 18 שיקים פברואר  2016 עד יולי 2017 הנחה 5%  פלוס  חיוב ניהול חוזים</t>
  </si>
  <si>
    <t>ספוט אופשן בעמ</t>
  </si>
  <si>
    <t>10/08/2016 - חני : יקי-שוחחתי עם רון ונתתי לו הצעה ראשונית על בונוס של 3000  פלוס  6 תשלומים
הוא יחשוב על זה וייתן תשובה אחרי אוגוסט כי הוא יוצא לחופשה בחול
08/09/2016 - יניב מחלב : אנחנו נסגור איתו היום גמר חשבון. אעדכן פרטנית את חני
12/09/2016 - אורטל : טיפול חני</t>
  </si>
  <si>
    <t>שידורי קשת בעמ</t>
  </si>
  <si>
    <t>12/09/2016 - אורטל : נורית-תשלום אושר ל15
12/09/2016 - יניב מחלב : טיפול אורטל
12/09/2016 - אורטל : אושרה העברה ב15</t>
  </si>
  <si>
    <t>PM(Partner Manufacturing)Ltd</t>
  </si>
  <si>
    <t>08/09/2016 - יניב מחלב : נפגשתי ביום שני עם הלקוח והצעתי לו הסכם בקרה. ממתינה לתשובה
13/09/2016 - מיכל זלוף : הלקוח צריך להחזיר תשובה ביום חמישי 15.9.16
13/09/2016 - אורטל : ישנה תשובה?</t>
  </si>
  <si>
    <t>ריוויזר טכנולוגיות בעמ</t>
  </si>
  <si>
    <t>08/09/2016 - חני : לוודא עם רוני שדיבר עם הלקוח ומה התשובה 
12/09/2016 - יניב מחלב : טרם התקבלה תשובה מרוני
12/09/2016 - אורטל : מה רוני אמר?</t>
  </si>
  <si>
    <t>מעין אוברסיז בעמ</t>
  </si>
  <si>
    <t>11/09/2016 - חני : ייעוץ חודשי -  כ.אשראי</t>
  </si>
  <si>
    <t>אפוס מדיקל ישראל בעמ</t>
  </si>
  <si>
    <t>09/06/2016 - חני : בוטל שיק בטחון נשלח ליפעת בנק פועלים - בוטל
21/06/2016 - חני : שיק לא בוטל טעות בשם הלקוח
21/06/2016 - חני : שיק בטחון פג התוקף</t>
  </si>
  <si>
    <t>ניו-פארם דראגסטורס בעמ</t>
  </si>
  <si>
    <t>11/09/2016 - חני : מיכל - הלקוח התמזג לתוך המשביר לכן ממליצה לא לשלוח את החשבונית העתידית ולהדמים את הלקוח - הועבר לידיעת יקי - יבדוק מול אבי ויעדכן המשך - חן עסקה לא נשלחה ללקוח ממתינה אצל חני
11/09/2016 - חני : חן עודכנה בסם לא נשלחה ללקוח - להיות בקשר מול יקי להחלטה סופית
11/09/2016 - חני : חן 5108 עודכנה בסם לא נשלחה ללקוח - להיות בקשר מול יקי להחלטה סופית</t>
  </si>
  <si>
    <t>י. שפירא ושות' עורכי דין</t>
  </si>
  <si>
    <t>11/09/2016 - חני : ייעוץ חודשי - כרטיס אשראי  פלוס  ניהול חוזים ללא תשלום</t>
  </si>
  <si>
    <t>מייהריטאג' בעמ</t>
  </si>
  <si>
    <t>06/09/2016 - חני : נעמי-נשלחה חן מס לוודא שקיבלה ותשלום
11/09/2016 - אורטל : נשלח לאלינה מייל באם מס 164001089 התקבלה ואושרה לתשלוןם
12/09/2016 - אורטל : חן אושרה לסוף החודש</t>
  </si>
  <si>
    <t>ד.ק. סדנאות בעמ</t>
  </si>
  <si>
    <t>15/08/2015 - חני : 30/07/15 - חני : ייעוץ חודשי - אוגוסט 2015 עד ינואר 2017 שיקים שוטף 180</t>
  </si>
  <si>
    <t>חברת התזמורת הפילהרמונית הישראלית</t>
  </si>
  <si>
    <t>26/12/2015 - חני : 1.	סכום העברה חדשית : 11583 שח. 
2.	מועד חיוב חדשי : ביום האחרון של כל חודש 
3.	תחילת החיוב – ב 31/1/2016 
סיום החיוב – ב  31/3/2017      (סהכ 15 תשלומים )
07/09/2016 - חני : להוציא חן מס ולשלוח בדאר
07/09/2016 - חני : יש הוראה קבועה לתשלום רק לשלוח את החן מס בדאר</t>
  </si>
  <si>
    <t>אפקטיב מנהלי כספים והשקעות בעמ</t>
  </si>
  <si>
    <t>12/09/2016 - יניב מחלב : טרם התקבלה תשובה מרוני
12/09/2016 - אורטל : מה סוכם עם רוני
13/09/2016 - חני : רוני-נשלח מייל לקובי מאפקטיב לסיכום 	                                                            קובי שלום.
בהמשך לשיחתנו מצב כרטסת התשלומים שלכם עם פתרונות אפקטיביים.
לתזכורת :
ההתקשרות בין הצדדים החלה באוקטובר 1015
אנחנו נפגשנו (אבי אני ואתה בסוף יוני 2016)
בפגישה זו סיכמנו כי תשלמו לנו עוד שני חודשים יולי ואוגוסט (סהכ 11 חודשי פעילות ) 
ואנחנו נחזיר לכם 7 תשלומים (12 עד 18 להסכם).
שימו לב שבפועל שילמתם לנו רק על 4 חודשי התקשרות בגלל תנאי תשלום של 180 יום .
המשמעות שאתם צריכים להסדיר תשלום של 7 חודשים נוספים .
לבדיקתך ועדכוננו.</t>
  </si>
  <si>
    <t>נתיב החסד - סופר חסד בעמ</t>
  </si>
  <si>
    <t>11/09/2016 - חני : יניב - מה התקדם מול הלקוח ?
12/09/2016 - יניב מחלב : תקבע בפגישה בימים הקרובים, ממתינים לתשובה מהלקוח. 
12/09/2016 - אורטל : האם נקבעה פגישה</t>
  </si>
  <si>
    <t>הכשרה חברה לביטוח</t>
  </si>
  <si>
    <t>20/06/2016 - חני : ייעוץ חודשי - משיקים דצמבר 2015 עד נובמבר 2016 כנגד ערבות בנקאית</t>
  </si>
  <si>
    <t>קליבר תקשורת בעמ</t>
  </si>
  <si>
    <t>23/06/2016 - חני :  ייעוץ שיקים מפברואר 2016 עד ינואר 2017 - ערבות בנקאית 120000 שח עד ליום 4.3.17
26/07/2016 - חני : פגישה 11.8
31/07/2016 - חני : נוסף ניהול חוזים מ11.7.16 ללא עלות</t>
  </si>
  <si>
    <t>גדיש חברה להנדסה בעמ</t>
  </si>
  <si>
    <t>23/12/2015 - חני : ייעוץ חודשי שיקים מדצמבר 2016 עד מאי 2017 כנד ערבות בנקאית
12/06/2016 - חני : לשים לב - שיקים נגמרים לפני פרעון הערבות בחודש השיקים נגמרים במאי ופרעון הערבות הוא חודש אחרי</t>
  </si>
  <si>
    <t>אוניקובסקי מעוז בעמ</t>
  </si>
  <si>
    <t>27/01/16 - אורטל : ייעוץ חודשי 12 שיקים פברואר 2016 עד ינואר 2017 כנגד שיק בטחון
10/07/2016 - חני : מגיע לו 1000 דולר זיכוי – מענק הצטרפות לחבילת נופש - בטיפול נאוה
17/08/2016 - חני : נאוה טיפלה הלקוח הוציא חשבונית ונתן מבצע העברה בנקאית חשבונית הועברה במייל לולדימיר</t>
  </si>
  <si>
    <t>מלון קוסמופוליטן תל אביב רנסנס תל - אביב</t>
  </si>
  <si>
    <t>11/09/2016 - חני :  פלוס  אישור ניהול חשבון לבקשתו יבצע את העברה - לוודא תשלום
13/09/2016 - אורטל : קיבלתי את המספר של ניסו מהקבלה. לא נמצא כרגע במשרד אנסה שוב מאוחר יותר
13/09/2016 - אורטל : ניסו- העברה החודש ב15.9. מחודש הבא כל סוף חודש</t>
  </si>
  <si>
    <t>קול ברמה בעמ</t>
  </si>
  <si>
    <t>04/09/2016 - חני : שיק בטחון נמסר ליניב לפגישה 7.9 יביא שיקים כנגד
07/09/2016 - חני : פגישה נדחתה ל13.9
14/09/2016 - אורטל : שיקים אצל יניב יגיע מחר למשרד</t>
  </si>
  <si>
    <t>מיקוד שמירה אבטחה שרותים ונקיון בעמ</t>
  </si>
  <si>
    <t>26/07/2016 - חני : 6 - חני : לא מעוניינים בניהול חוזים - נשלח מייל לעינת ונאוה - עינת אמרה להמשיך לעבוד ללא ניהול חוזים
14/07/2016 - חני : יולי 2016 עד דצמבר  2017 כנגד ערבות בנקאית עס 90000 ₪  ליום 10.7.18
27/07/2016 - חני : מכתב קבלת ערבות - שמוליק לא החתים את הלקוח</t>
  </si>
  <si>
    <t>נווה שבא בעמ</t>
  </si>
  <si>
    <t>14/09/2016 - חני : איסוף 22.9.16 - תומר יש לתאם איתה שאיסוף השיקים יהיה במועד האיסוף
תומר יעדכן לגבי השיקים
14/09/2016 - מיכל זלוף : 14.9.16: פניתי לתמי מהנהלת חשבונות היא תכין את השיקים ליום חמישי הבא המועד בו נקבע האיסוף
14/09/2016 - אורטל : לודא ביום רביעי ההבא שהולכים עם ערבות לאיסוף שיקים</t>
  </si>
  <si>
    <t>veolia environment israel ltd</t>
  </si>
  <si>
    <t>08/08/2016 - חני : מיכל- יום רביעי פגישה שכר 10.8 לעדכן לאחר הפגישה איך ממשיכים
11/08/2016 - חני : מיכל-אבי ואני נפגשנו אתמול עם הלקוח ותואמה פגישת המשך ב 25/8
25/08/2016 - חני : מיכל-הלקוח נחתם לשלושה חודשים היום אבי ואני נפגשנו איתו
לא ידוע אם יהיה המשך להסכם נדע רק לקראת סוף ספטמבר</t>
  </si>
  <si>
    <t>החברה לבידור ולבילוי (חולון) בעמ</t>
  </si>
  <si>
    <t>07/09/2016 - חני : נאוה - נשלחו חן אוגוסט וספטמבר לתשלום
07/09/2016 - חני : נאוה- קיבלה חן אוגוסט העבירה לתשלום
07/09/2016 - חני : התשלום אושר</t>
  </si>
  <si>
    <t>סיכום לצוות ברקת</t>
  </si>
  <si>
    <t>טורקיז</t>
  </si>
  <si>
    <t>אינומייז בעמ</t>
  </si>
  <si>
    <t>12/06/2016 - חני : ייעוץ חודשי שיקים ממאי 2016 עד אוקטובר 2017 כנגד ערבות בנקאית לא נמסר נספח א ללקוח</t>
  </si>
  <si>
    <t>מקור הפורמיקה בעמ</t>
  </si>
  <si>
    <t>10/05/2016 - אורטל : 25/04/2016 - אורטל : ייעוץ חודשי שיקים ממאי 2016 עד אפריל 2017 כנגד ערבות בנקאית
12/07/2016 - חני : הלקוח קיבל גם מענק חתימה כרטיס טיסה 1000$ עבור  דני גיטר יועץ חיצוני</t>
  </si>
  <si>
    <t>עיריית יקנעם עילית</t>
  </si>
  <si>
    <t>10/08/2016 - חני : ייעוץ חודשי - יולי 2016 עד יוני 2017 - 12 חודשים כנגד ערבות בנקאית 78000 שח ליום 28.6.17</t>
  </si>
  <si>
    <t>מילגה בעמ</t>
  </si>
  <si>
    <t>11/08/2016 - חני :  ייעוץ חודשי - אוגוסט 2016 עד יולי 2017 כנגד ערבות בנקאית עס 60000 שח ליום 28.7.17 - נספח א נמסר ללקוח</t>
  </si>
  <si>
    <t>מצרפלס אגודה שיתופית חקלאית בעמ</t>
  </si>
  <si>
    <t>07/09/2016 - חני : חן ספטמבר נשלחה לישראל במייל
11/09/2016 - חני : שולם חני לעדכן
11/09/2016 - חני : שילמה את חן ספטמבר במקום אוגוטס - חני תדבר עם אסנת לתשלום לחודש הבא</t>
  </si>
  <si>
    <t>פדלון לבניה והשקעות (ר&amp;ע) 1982 בעמ</t>
  </si>
  <si>
    <t>14/09/2016 - חני : הגיע מכתב עוד הועבר לכולם שירלי תקשר בהערות
14/09/2016 - חני : יקי-רוניעדכן אותי אם משהו מטפל בתשובה ללקוח
14/09/2016 - אורטל : מיכל-גיל מכין סיכום סטטוס ו את כל אישור היישומים והחשבוניות אחרי</t>
  </si>
  <si>
    <t>רהיטי רגבה אגשח בעמ</t>
  </si>
  <si>
    <t xml:space="preserve">29/08/2016 - חני : גיל-לאחר בדיקה מול השכר- נושא השכר נמצא בטיפולו של נתן לאחר בקשתו של יקי
07/09/2016 - גיל שאולוף : לאחר עבודה מול נתן, החשבונית נסגרה ויצאה לסבב חתימות פנימיות ולאחריה יישלח ללקוח
07/09/2016 - חני : חני
</t>
  </si>
  <si>
    <t>בית עמי בעמ</t>
  </si>
  <si>
    <t>19/10/2015 - חני : ייעוץ חודשי - שיקים אוגוסט 2015 עד פרואר 2017 ערבות בנקאית עד 28.2.17 נספח א  נמסר ללקוח</t>
  </si>
  <si>
    <t>התנועה עמק חפר – אגודה שיתופית חקלאית לתובלה בעמ</t>
  </si>
  <si>
    <t>07/09/2016 - גיל שאולוף : תערך פגישה ביום ד הבא עם יקי ומיכל אצל הלקוח ולאריה אעדכן
07/09/2016 - חני : חני
14/09/2016 - אורטל : לבדוק מה סוכם בפגישה</t>
  </si>
  <si>
    <t>גיא אייל ציוד אירועים בעמ</t>
  </si>
  <si>
    <t>או. ר.ס אוורסיס רפזנטשיין סרביסיס בעמ</t>
  </si>
  <si>
    <t>05/06/2016 - חני : גיל-מיכל-מה קורה עם יישומים לעדכון  עד 15.6
25/06/2016 - חני : נשלח שוב מייל למיכל וגיל מה קורה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</si>
  <si>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זיבוטל בעמ</t>
  </si>
  <si>
    <t>07/09/2016 - חני : חני
12/09/2016 - גיל שאולוף : מיכל תדבר עם דוד ותעדכן
12/09/2016 - אורטל : יש התקדמות?</t>
  </si>
  <si>
    <t>מועצה אזורית עמק חפר</t>
  </si>
  <si>
    <t>12/09/2016 - אורטל : נא עדכונך לגבי הבונוס
13/09/2016 - אורטל : גרישה העברה ב15 אושרה. לבדוק לגבי הבונוס רק
14/09/2016 - חני : חן 28327-2 עס 7172 שח נשלחה לגרישה להעברה - לוודא תשלום</t>
  </si>
  <si>
    <t xml:space="preserve"> תשלום עבור חלק מהבונוס, תשלום עבור חלק מהבונוס- ארכיב וגניזה</t>
  </si>
  <si>
    <t>מועצה אזורית מנשה</t>
  </si>
  <si>
    <t>09/08/2016 - חני : שולם
06/09/2016 - חני : שולם חן אוגוסט - נשלח חן ספטמבר לתשלום
06/09/2016 - חני : חן ספטמבר תשלום בחודש הבא אוקטובר</t>
  </si>
  <si>
    <t>אפעל תעשיות כימיות בעמ</t>
  </si>
  <si>
    <t>24/08/2016 - חני : ייעוץ חודשי - ספטמבר 2016 עד אוגוסט 2017</t>
  </si>
  <si>
    <t>מועצה אזורית מעלה יוסף</t>
  </si>
  <si>
    <t>21/08/2016 - חני : יעוץ חודשי - ה.קבע - אין חידוש אוטומטי - בתום התקופה יערך מאזן ולרשות המועצה תעמוד האופציה להאריך את ההסכם -ההסכם הוא  לשנה למרות שנרשם 36 חודשים זה נרשם בשביל החסכון</t>
  </si>
  <si>
    <t>אינטר אלקטריק התקנות (1983) בעמ</t>
  </si>
  <si>
    <t xml:space="preserve">07/09/2016 - חני : הלקוח לא מוכן לשלם את הזיכוי והוא חושב שלא חוסכים מספיק מיכל עדכונך 
14/09/2016 - גיל שאולוף : הלקוח כרגע לא מעוניין אפילו להיפגש איתנו
יש לנו ישיבה פנימית עליו ביום חמישי עם רוני 
נגבש החלטה
כרגע לא לחוץ עליו על תשלום הזיכוי
14/09/2016 - אורטל : אנא עדכנו לאחר גיבוש החלטה </t>
  </si>
  <si>
    <t xml:space="preserve"> החזרים מזיכוי בטוח לאומי</t>
  </si>
  <si>
    <t>ארד אחסון ושינוע בעמ</t>
  </si>
  <si>
    <t xml:space="preserve">11/09/2016 - חני : לוודא תשלומים חן יוני עם תמי  פלוס  חן אוגוסט עם תמי ומרתה - ועם מרתה לוודא תשלומים של סים
13/09/2016 - אורטל : מרטה-אין כרגע שיקים מוכנים לבדוק בעוד כמה ימים
14/09/2016 - גיל שאולוף : יש לנו ישיבה פנימית עליו ביום חמישי עם רוני </t>
  </si>
  <si>
    <t>עיריית כרמיאל</t>
  </si>
  <si>
    <t>13/09/2016 - גיל שאולוף : ניסיתי לתפוס שוב את אורנה על מנת שתעביר אותנו ליועץ המשפטי לגבי שאר הבונוס- לא ענתה לי. סימסתי לה
13/09/2016 - גל : אנא עדכן האם התקבלה השגה בנוגע לבונוס?
14/09/2016 - גיל שאולוף : נגבש החלטה</t>
  </si>
  <si>
    <t xml:space="preserve"> בונוס, שכ"ט בונוס, בונוס</t>
  </si>
  <si>
    <t>איכות קייטרינג שולץ 1997 בעמ</t>
  </si>
  <si>
    <t>07/09/2016 - חני : יקי אמר לרוני לדבר עם עוד ועד יום שלישי לקפל את הנושא פשרה או תביעה משפטית 
12/09/2016 - אורטל : רוני-סוף סוף תפסתי את מיכה משולץ.
דיברתי איתו על הצעת הפשרה שלי שכוללת
תשלום של 15000 לבונוס.
פלוס פרוייקט שכר בתשלום בשתי פעימות 17000 בהתחלה ו17000 אלף בסוף.
לא פסל. שלחתי לו גם מייל מפרט.
סיכמנו שנדבר ביום חמישי לקבלת תשובה סופית.
אעדכן
14/09/2016 - גיל שאולוף : כרגע לא לחוץ עליו על תשלום הזיכוי</t>
  </si>
  <si>
    <t>פלגי מים בעמ</t>
  </si>
  <si>
    <t>08/09/2016 - חני : פגישה 13.9
13/09/2016 - אורטל : לבדגוק מול רוני מה נסגר בפגישה
13/09/2016 - אורטל : למכותבים שלום.
נפגשתי היום עם צפריר מנכל פלגי מים .
לתזכורת :
מדובר בחברה שיש להם הסכם שהיה נתון לפרשנות גם בזקיפת החיסכון וגם לנקודת הביקורת.
לאחר שנת התקשרות ראשונה סגרתי עם הלקוח מספר מוסכם בין הצדדים לגובה החיסכון וגן סיכמנו כי בתום השנה השניה במידה ונגיע לחיסכון של 12000 ₪ 
הם יבצעו השלמה לסכום הרטיינר (סהכ 62000)
במשך 4 חודשים נפגשנו איתם מספר פעמים וכן החלפנו קבצי חיסכון.
גם לשיטתם חסכנו להם נכון לחודש האחרון של השנה 11800 ₪ לחודש .
ונוסף למעלה 180000 ₪ בשווי כלכלי שהוא בכלל לא זוקף לנו עדין .
היות ואני סגרתי מולו  ביקשתי להיפגש איתו אצלי לבד .
הוא מתכחש להבנה של הסיכום בנינו וטען כי בדק מול היועץ המשפטי שלו את ההסכם והוא מגובה.
טוען שלא עמדנו ביעד ההסכם וכי מגיע לו 50000 ₪.
לאחר שהסברתי לו שהוא חי בסרט וכי הסיכום שלנו גובר על אי הבנת ההסכם והוא עצמו אישר את הכתוב.
הוא הציע לי 20000 ₪ כדי להיפרד.
אני מצידי הצעתי לו המשך התקשרות  ברקה  פריסת התשלום לשנה וחצי נוספות  לא אישר ולא פסל בשלב הזה.
בכל אופן  אין בררה אלא לשלוח להם מכתב חתום על ידי עורך דין שבו אנו דורשים את כל השלמת הסכום פלוס תגמול עתידי לגבי השווי כלכלי.
אנחנו סופר חזקים בסיטואציה מולו</t>
  </si>
  <si>
    <t>קשת פרימה תוספות מזון לבעח בעמ</t>
  </si>
  <si>
    <t>07/09/2016 - חני : מיכל שלחה הצעה ללקוח ממתינים לתשובה 
13/09/2016 - גיל שאולוף : מיכל שוחחה איתו, סוכם כי ישוחחו שוב ביום חמישי
13/09/2016 - גל : האם בוצעה שיחה? מה הוחלט?</t>
  </si>
  <si>
    <t>היי-טקס מיסודה של תפרון בעמ</t>
  </si>
  <si>
    <t>21/08/2016 - חני :  ייעוץ חודשי ה.קבע  פלוס  חיובי סים</t>
  </si>
  <si>
    <t>JDBH WORKS LTD</t>
  </si>
  <si>
    <t>25/08/2016 - חני : נשלח מייל ליקי מה עם החן בונוס האם גובים בסוף ההסכם או מבטלים ונשאר חיוב אחד לחודש ספטמבר 18.9
25/08/2016 - חני : אבי- הוראת.קבע כן בונוס לא - חן בונוס אופסה באישור אבי
25/08/2016 - חני : לסגור את הלקוח לאחר הגביה האחרונה לבקש אישור סופי מיקי</t>
  </si>
  <si>
    <t>עיריית עכו</t>
  </si>
  <si>
    <t>06/03/2016 - אורטל : מיכל- הציעה מבצע. הלקוח לא מוכן כרגע לשלם אחורה ריטיינר רגיל
03/04/2016 - אורטל : בנתיים מחייבים רגיל ולא אחורה
08/05/2016 - אורטל : שונה אשראי ל120 בסוף ההסכם להחזיר ל30. הסיבה לתקן את החריגה</t>
  </si>
  <si>
    <t>תדם הנדסה אזרחית בעמ</t>
  </si>
  <si>
    <t>21/08/2016 - חני :  ייעוץ חודשי - ה.קבע</t>
  </si>
  <si>
    <t>חברת גב - ים לקרקעות בעמ</t>
  </si>
  <si>
    <t>21/08/2016 - חני :  ייעוץ חודשי - ה.קבע
13/09/2016 - אורטל : 
ב 19/9 מתקיימת פגישה של סלקום עם מארק ומיכל תצטרף לפגישה בתקווה לשוחח עם מארק.
במידה ולא יצלח רוני ייסע לשם לפגישה.</t>
  </si>
  <si>
    <t>רוטם בקרים ממוחשבים (1994) בעמ</t>
  </si>
  <si>
    <t>07/09/2016 - חני : נשלח חן 5109 ספטמבר לתשלום
07/09/2016 - חני : אירנה-נשלחה חן ספטמבר לתשלום לחודש הבא התשלום יהיה רק לוודא מולה
11/09/2016 - אורטל : אירנה-חן ספטמבר הגיעה. לקראת סוף החודש אני אתקשר לודא שאושרה</t>
  </si>
  <si>
    <t>מסיעי 2000 כפר סבא (1998) בעמ</t>
  </si>
  <si>
    <t>14/07/2016 - חני : 	12.7.16 בוצעה העברה עס 5310 שח
15/08/2016 - חני : 11.8.16 -בוצעה העברה עס 5310 שח
13/09/2016 - חני : 11.9.16 בוצעה העברה בנקאית עס 5310 שח</t>
  </si>
  <si>
    <t>חברת מכבי תל-אביב כדורגל בעמ</t>
  </si>
  <si>
    <t>07/09/2016 - חני : שירלי צריכה לקבוע פגישה לרוני עם הלקוח 
12/09/2016 - גיל שאולוף : נקבעה פגישה פנימית לרוני ולאנוכי בתאריך 15.09
12/09/2016 - אורטל : אנא עדכנו מה נסגר בפגישה</t>
  </si>
  <si>
    <t xml:space="preserve"> כרטיסי אשראי, בונוס</t>
  </si>
  <si>
    <t>עגם מוסכים ונגררים בעמ</t>
  </si>
  <si>
    <t>07/09/2016 - חני : חני
12/09/2016 - גיל שאולוף : אין חדש. רוני צריך לדבר עם אסי
12/09/2016 - אורטל : להתעדכן מול רוני ולתת תשובה</t>
  </si>
  <si>
    <t>שמן תעשיות בעמ</t>
  </si>
  <si>
    <t>25/06/2016 - חני :  ייעוץ חודשי - יוני 2015 עד נובמבר 2016
11/09/2016 - חני : להוציא חן עתידית ב20 לחודש</t>
  </si>
  <si>
    <t>מוצרי עוף טוב (2001) בעמ</t>
  </si>
  <si>
    <t>13/09/2016 - אורטל : פנינה לא נמצאת היום לנסות מחר
14/09/2016 - אורטל : אין מענה
14/09/2016 - אורטל : הנייד של גיל מכובה שלחתי לו מייל עם החן מחר אנסה שוב להתקשר במידה ולא השיב</t>
  </si>
  <si>
    <t>נטלי פלוס בעמ</t>
  </si>
  <si>
    <t>21/08/2016 - חני :  ייעוץ חודשי - ה.קבע - כולל מערכת חוזים עם חיוב</t>
  </si>
  <si>
    <t>המועצה האזורית חוף הכרמל</t>
  </si>
  <si>
    <t>07/09/2016 - חני : חני
12/09/2016 - גיל שאולוף : כתבנו בסטטוס בחמישי: שירלי צריכה לתאפ פגישה לרוני יחד עם הגזבר
12/09/2016 - אורטל : האם ולמתי נקבעה פגישה?</t>
  </si>
  <si>
    <t>סול כנף אגודה חקלאית שיתופית בעמ</t>
  </si>
  <si>
    <t>21/08/2016 - חני :  ייעוץ חודשי - ה.קבע - כולל מערכת חוזים ללא חיוב ניהול חוזים</t>
  </si>
  <si>
    <t>אל-כל אלקטרוניקה (נצרת עילית) בעמ</t>
  </si>
  <si>
    <t xml:space="preserve">28/08/2016 - חני : מיכל תעדכן לאחר הפגישה 5.9 איך ממשיכים מנסים לסגור יישומים עד סוף החודש
07/09/2016 - גיל שאולוף : עברנו את ההתחייבות מול הלקוח, ממשיכים לעבוד רגיל, נערכה פגישה והכל תקין
07/09/2016 - חני : להוציא חן עתידית באוקטובר 2016 הכל תקין 
</t>
  </si>
  <si>
    <t>BATM ADVANCED COMMUNICATIONS LTD</t>
  </si>
  <si>
    <t>07/09/2016 - גיל שאולוף : סוכם עם רוני והלקוח שעובדים בצורה פרוייקטלית עם הלקוח, ממתינים לקבלת החומרים של נתוני השיפוץ והבנייה
07/09/2016 - חני : איפה ההסכם הכספי עבור העבודה הפרוייקטלינא לשלוח סיכום בכתב 
12/09/2016 - גיל שאולוף : לקוח פרוייקטלי</t>
  </si>
  <si>
    <t>מועצה מקומית אורנית</t>
  </si>
  <si>
    <t>21/08/2016 - חני : יעוץ חודשי - ה.קבע
19/07/2016 - חני : 14.12.15 -גיל-בשעה טובה ולאחר אישור הלקוח ואישורם של נתן ורוני סוכם כי החל מהחודש נגבה מהלקוח תוספת של 5000 שח בהוראת קבע בתוספת לריטיינר החודשי עד לסיומו של תשלום הבונוס.
15/12/2015 - חני : חן 28281 עס 54133 שח בונוס תשלום ה.קבע כל פעם 5000 שח - יתרה לתשלום ב18.9 סך של 1483 שח תשלום אחרון</t>
  </si>
  <si>
    <t xml:space="preserve"> כרטיסי אשראי - תשלום 1, חן 28281 בונוס</t>
  </si>
  <si>
    <t>אמברוזיה סופהרב בעמ</t>
  </si>
  <si>
    <t>04/06/2016 - חני : לוודא את תאריך הערבות באם תקין לא שווה לשיק בטחון
05/06/2016 - חני : וידוא ערבות נכונה התאריכים תקינים מה שחני רשמה
19/06/2016 - חני : לוודא ב1.7.17 שעומדים בחסכון יש ערבות ליום 30.9.17</t>
  </si>
  <si>
    <t>מפטגון בעמ</t>
  </si>
  <si>
    <t>26/07/2016 - חני :  יעוץ חודשי - שקים יולי 2016 עד דצמבר 2017 כנגד ערבות בנקאית עס 180000 שח ליום 1.1.18</t>
  </si>
  <si>
    <t>סיכום לצוות טורקיז</t>
  </si>
  <si>
    <t>ספיר</t>
  </si>
  <si>
    <t>הרצליה מדיקל סנטר</t>
  </si>
  <si>
    <t>18/10/15 - חני : אבי-נשלח מייל באם יש התקדמות
28/10/2015 - חני : אבי-אנו מעבירים את זה למשפטי
25/06/2016 - חני : יקי-נשלח מייל לאייל גורן על מנת שיעזור לנו בגביית החוב</t>
  </si>
  <si>
    <t xml:space="preserve"> תקשורת סלולארית, שיחות בינלאומיות+אינטרנט הולכה+מסלול+עלויות שונות בבזק+ציר PRI+מרכזיית טלפונים, תקשורת סלולארית</t>
  </si>
  <si>
    <t>טריומף אינטרנשיונל בעמ</t>
  </si>
  <si>
    <t>גטר גרופ בעמ</t>
  </si>
  <si>
    <t>01/09/2016 - חני : השיק מוכן אלכס מביא
01/09/2016 - חני : הגיע שיק עס 49615 שח עבור חן 31156-1
01/09/2016 - חני : נשלח לרוני מייל באם גובים את היתרה או מאפסים</t>
  </si>
  <si>
    <t xml:space="preserve"> חן עס 146571 שח- רוני יעדכן לגבי ההמשך - חן תוקנה יצאה במקומה חן 31156-1 אבל חן זו אינה סופית על סכום 49615 שח</t>
  </si>
  <si>
    <t>פריגו ישראל סוכנויות בעמ</t>
  </si>
  <si>
    <t>17/12/14 - חני : שולם
17/12/14 - חני : הועבר למשפטי הבונוס
31/08/2016 - חני : יקי-הישיבה על פריגו נדחית למועד אחר טרם ידוע זה לא יקרה ב 13/9/16</t>
  </si>
  <si>
    <t>אקווה מערכות בקרה בתשתיות זורמות בעמ</t>
  </si>
  <si>
    <t>10/11/2014 : 
30/9- הוגשה תביעת חוב מקוונת ונשלחו למפרקת המסמכים
11/11/2015 - אורטל : חן 5099 עס 3603 נובמבר נשלח ללקוח
23/11/2015 - חני : משפטי</t>
  </si>
  <si>
    <t>קרית חינוך מגדל-אור (ער)</t>
  </si>
  <si>
    <t>05/10/2014 : 
13/9 אבי ביקש להתקדם לתביעה
מועבר לטיפול מחלקת ליטיגציה לבחינת התיק והכנת כתב תביעה
12/01/2015 - חני : 16.12  הועברה התייחסות רותם לשאלה של אבי  פלוס  תזכורת לצבי
צבי העביר חומרים לרותם
הטיוטה תתוקן בהתאם ותועבר לאישור מחדש
05/06/2016 - חני : טיפול יקי</t>
  </si>
  <si>
    <t>עיריית טבריה</t>
  </si>
  <si>
    <t>11/09/2016 - חני : לסגור את הלקוח חני מטפלת</t>
  </si>
  <si>
    <t>חברת מ. וויסבורד ובניו בעמ</t>
  </si>
  <si>
    <t>25/08/2016 - חני : יקי-אני פונה ללקוח על מנת להגיע לפשרה
31/08/2016 - חני : יקי-אסף יחזיר תשובה ביום שני
11/09/2016 - חני : יקי-מבקשים להשיב לנו עד ליום חמישי הקרוב 15.9.16</t>
  </si>
  <si>
    <t>ירוק בדרך אחזקות (1995) בעמ</t>
  </si>
  <si>
    <t>07/08/2016 - חני : יקי- אייל גורן בקש לרדת מהתביעה - לקבל החלטה מול אבי
25/08/2016 - חני : יקי-אני פונה ללקוח על מנת להגיע לפשרה
11/09/2016 - חני : יקי-שוחחתי עם אורלי והיא צריכה לחזור אלי לגבי פגישה עם המנכל שלה</t>
  </si>
  <si>
    <t xml:space="preserve"> חן עסקה בונוס</t>
  </si>
  <si>
    <t>סלע מסחר ולוגיסטיקה (1999) בעמ</t>
  </si>
  <si>
    <t>15/05/2015 - חני : קיבל מערכת חוזים לפי הרשימה של נאוה
15/05/2015 - חני : ללא עלות וללא חיוב וללא שליח
28/06/15 - חני : הלקוח בתביעה</t>
  </si>
  <si>
    <t>ריבר נודלס בר (ירושלים) בעמ</t>
  </si>
  <si>
    <t>11/11/14 - חני : נשלחו חן עסקה ליואב עוד לתביעה
17/12/14 - חני : עבר למשפטי
02/05/2015 - חני : יואב לשירלי - 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אבי אמר להמשיך לשלוח חן עסקה לגביה</t>
  </si>
  <si>
    <t>מפעלי המקור בעמ</t>
  </si>
  <si>
    <t>16/06/2016 - חני : לוודא עם נתן את הסטאטוס
16/06/2016 - חני : נסדר את הסאטאוס לאחר גמר התשלומים
11/09/2016 - חני : השיקים מגיעים מעוד יואב קרמר - לעדכן בסם כל תשלום שמגיע</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</si>
  <si>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</si>
  <si>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נייט סליפ סנטר (2000) פלוס בעמ</t>
  </si>
  <si>
    <t>21/12/15 - אורטל : להתקשר ליואב קרמר ולשאול אותו מאחר והלקוח בטיפול משפטי האם לנסות לגבות חן עסקה עבור סים או לחכות הנחייתך
22/12/15 - אורטל : הטלפון של יואב הינו 03-7540000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</si>
  <si>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שוהר שירותי חניה בעמ</t>
  </si>
  <si>
    <t>24/12/15 - חני : נשלח מייל ליואב באם יש חדש לגבי התשלום
04/01/2016 - חני : לגבי התשלום מדובר במפעלי המקור בטעות נרשם כאן - כרגע אין תשלום עדיין בתהליך משפטי
04/07/2016 - חני : הלקוח בכונס נכסים אם יהיה תשלום נקבל</t>
  </si>
  <si>
    <t>ש.א.ח.פ. הנדסה (1979) בעמ</t>
  </si>
  <si>
    <t>05/05/15 - חני : רוני העביר חומר לעוד צריכים לקבוע פגישה
04/11/2015 - חני : משפטי
18/07/2016 - חני : הועבר 12000 שח לעד תומר אברהמי החלטה בית משפט</t>
  </si>
  <si>
    <t xml:space="preserve"> נשלח במייל ובדאר למנכל</t>
  </si>
  <si>
    <t>רשות הטבע והגנים</t>
  </si>
  <si>
    <t>04/07/2016 - חני : בטיפול יקי לחידוש ההסכם עדיין לא קיבל תשובה
11/08/2016 - חני : יקי-יצחק אומר לי שעדיין לא יכול לחתום על ההסכם ביקש שאמתין בסבלנות
13/09/2016 - אורטל : מול יקי</t>
  </si>
  <si>
    <t>מועצה מקומית כפר שמריהו</t>
  </si>
  <si>
    <t>18/01/2016 - חני : רוני למיכל-תתאמי מול יקי מחדש.בואי נסיים עם זה ונקבל החלטה
24/01/16 - אורטל : מיכל- ישבה עם אלכס למכתב . משפטי
04/07/2016 - חני : יקי-מדמימים את הלקוח לא להוציא חשבוניות עסקה נתן גם עודכן</t>
  </si>
  <si>
    <t>המועצה האזורית רמת הנגב</t>
  </si>
  <si>
    <t>16/08/2016 - חני : יקי לתומר עוד -תומר שלוםיש לך מסמך סרוק עם חתימתו של נתן על היישומים.מצב מלל נוסף שצבי רשם על הפעילות מול הלקוח עדכן אותי ואת שירלי לגבי המשך התהליך
18/08/2016 - חני : תומר-צבי שלום אנא תאם שיחה ופגישה עם שירה מאחר ויש לנו מעט עומס נא תאמו בבקשה את הפגישה לשבוע של ה- 28 לאוגוסט תודה תומר
24/08/2016 - חני : יקי-ישיבה עם שירה על מ.א רמת הנגב 1.9.16</t>
  </si>
  <si>
    <t>אלקו התקנות ושרותים (1973) בעמ</t>
  </si>
  <si>
    <t>05/06/2016 - חני : נשלח לנתן באם נשלחה חן עסקה ללקוח
08/06/2016 - חני : נתן - לא לשלוח חשבוניות ללקוח מדמימים
12/06/2016 - חני : שיק בטחון - פג התוקף שלו 31.1.16</t>
  </si>
  <si>
    <t>סלולר- אפקטיב מנהלי כספים והשקעות בעמ</t>
  </si>
  <si>
    <t>סיכום לצוות ספיר</t>
  </si>
  <si>
    <t>פנינה</t>
  </si>
  <si>
    <t>מקורות חברת מים בעמ</t>
  </si>
  <si>
    <t>13/09/2016 - אורטל : אין עמנה
13/09/2016 - אורטל : פנינה -להתקשר עוד שעה אין כרגע מערכות
13/09/2016 - אורטל : פנינה-חן אושרה לתשלום בסוף החודש</t>
  </si>
  <si>
    <t>תדיראן טלקום - שרותי תקשורת בישראל ש.מ</t>
  </si>
  <si>
    <t>13/09/2016 - חני :  ייעוץ חודשי - לשלוח לאביבית כל חודש במייל</t>
  </si>
  <si>
    <t>דומיקאר</t>
  </si>
  <si>
    <t xml:space="preserve">24/08/2016 - חני : יעוץ חודשי - לשלוח במייל לעוזי את חן עסקה לאישור באופן קבוע
06/09/2016 - חני : חן אוגוסט נשלחה לתשלום במייל לעוזי
</t>
  </si>
  <si>
    <t>סיכום לצוות פנינה</t>
  </si>
  <si>
    <t>קריסטל</t>
  </si>
  <si>
    <t>כפר הנוער ע.ש ב.צ. מוסינזון</t>
  </si>
  <si>
    <t>11/09/2016 - חני : דפנה-נשלחו 2 חן אוגוסט וספטמבר - אוגוסט לתשלום החודש לוודא תשלום אוגוסט
12/09/2016 - אורטל : אין מענה
13/09/2016 - אורטל : דפנה -ב22.9 תשלום</t>
  </si>
  <si>
    <t>אחוזת בית רעננה דיור מוגן בעמ</t>
  </si>
  <si>
    <t>14/09/2016 - אורטל : לבדוק מול דודו לגבי ניהול חוזים
14/09/2016 - חני : דודו לא הבנתי לאיזה תשובה אתה מחכה מרוני?
אתה צריך לדבר עם הלקוח על ניהול חוזים להזכירך הלקוח הפסיק את התשלומים אבל יש לו מערכת ניהול חוזים נא עדכונך
14/09/2016 - חני : דודו-בוקר טוב רוני
מה דעתך לגבי ניהול החוזים באחוזת בית? שים לב למייל מחני</t>
  </si>
  <si>
    <t>ברית פיקוח 2000 אגודה שיתופית בעמ</t>
  </si>
  <si>
    <t>12/09/2016 - דוד מעודד : אדיר מכין היום חשבוניות (לא להוצאה ללקוח ) ומעביר אותם ליקי לבדיקה על מנת שאבי יסגור עם הלקוח את החיסכון 13.9
12/09/2016 - גל : האם בוצע?
13/09/2016 - דוד מעודד : אדיר היה היום באיסוף, החשבוניות יועברו מחר ליקי</t>
  </si>
  <si>
    <t>שחם סוכנויות ביטוח 1977 בעמ</t>
  </si>
  <si>
    <t>25/07/2016 - חני : ייעוץ חודשי - שיקים יולי 2016 עד יוני 2017</t>
  </si>
  <si>
    <t>אורן - פלמח צובה</t>
  </si>
  <si>
    <t>13/09/2016 - אורטל : אין מענה
13/09/2016 - אורטל : דוד- ידבר עם לובה יאשר לה להכין שיקים
14/09/2016 - אורטל : יקי-אם השיקים לא מוכנים יום ראשון לערב אותו</t>
  </si>
  <si>
    <t>clicksoftware technolo   gies ltd</t>
  </si>
  <si>
    <t>16/08/2016 - חני : רויטל - הושארה הודעה שתחזור לחני לנייד
29/08/2016 - חני : התקבל הודעת תשלום נראה באם יעבור זהו תשלום עבור חודש 10-12 לתשלום לחודש הבא
04/09/2016 - חני : שולם חן מס 977 עבור חודשים אוקטובר נובמבר דצמבר</t>
  </si>
  <si>
    <t>ביקורופא בעמ</t>
  </si>
  <si>
    <t>08/09/2016 - דוד מעודד : טרם נקבעה פגישה עם הלקוח, החודש אפגש איתו ואביא את הצקים, רק לאחר מכן נשוחח על הבונוס.
13/09/2016 - דוד מעודד : טרם נקבעה פגישה אעדכן כשיהיה לי תאריך לפגישה
13/09/2016 - אורטל : האם נקבעה פגישה</t>
  </si>
  <si>
    <t>פ.ק. גנרטורים וציוד בעמ</t>
  </si>
  <si>
    <t>28/08/2016 - חני : נשלח לולדי להוציא חן צמוד מדד
08/09/2016 - דוד מעודד : רוני ואני אמורים להיפגש עם הלקוח ללקוח יש נקודת ביקורת החודש ואנו עומדים ביעד אךל ללקוח יש נקודת יציאה ולדעתי הוא יממש אותה.
11/09/2016 - חני : פגישה 14.9</t>
  </si>
  <si>
    <t>מהדרין תנופורט יצוא ש.מ</t>
  </si>
  <si>
    <t>07/09/2016 - חני : חן 5109 ספטמבר נשלחה לשרה לתשלום לוודא סוף חודש תשלום
07/09/2016 - חני : שרה-ישולם 1/10/16 בברכה שרה
07/09/2016 - חני : התשלום אושר 1.10.16</t>
  </si>
  <si>
    <t>בנק מזרחי טפחות בעמ</t>
  </si>
  <si>
    <t>נעמת – תנועת נשים עובדות ומתנדבות</t>
  </si>
  <si>
    <t>08/09/2016 - דוד מעודד : יש פגישה היום אעדכן לאחר הפגישה
08/09/2016 - חני : חני להתקשר לגבות 
11/09/2016 - חני : שולם</t>
  </si>
  <si>
    <t>דן אנד ברדסטריט (ישראל) בעמ</t>
  </si>
  <si>
    <t>08/09/2016 - חני : דודו-יש לדאוג לפגישה של רוני עם יהודה ס. הכספים לצורך הצעה להמשך התקשרות (אפילו בתמורה להנחה בריטיינר) יש להביא הסכם מיכון מהלקוח. נשלח מייל לשירלי בנושא
08/09/2016 - חני : שירלי קובעת פגישה תעדכן
11/09/2016 - חני : שירלי-רונינתבקשתי לתאם פגישת חידוש הסכם עם יהודה ס.כספים
יהודה בחופשה ארוכה עד תחילת נובמבר.שאלתי אם יש לו מחליף/ה.. אמר שכן מירב חדד אבל כאשר אמרתי לו את מטרת הפגישה אמר שעדיף שנחכה לו לפגישה
ההסכם מסתיים בסוף אוקטובר  אני שמה תזכורת לתחילת נובמבר לשוחח איתו ולתאם פגישה</t>
  </si>
  <si>
    <t xml:space="preserve"> חן בונוס - נדחה לסוף שנה יצא בתאריך 23/11/15</t>
  </si>
  <si>
    <t>APM&amp;co עמית, פולק, מטלון ושות</t>
  </si>
  <si>
    <t>13/09/2016 - אורטל : יש פגישה ? עדכון?
13/09/2016 - דוד מעודד : טרם נקבעה פגישה אעדכן כשיהיה לי תאריך לפגישה
13/09/2016 - אורטל : האם נקבעה פגישה</t>
  </si>
  <si>
    <t>המגש שקד בעמ</t>
  </si>
  <si>
    <t>23/12/2015 - חני : 11/10/2015 - חני : שולמו שיקים יולי 2015 עד דצמבר 2016 - ערבות הסתיימה</t>
  </si>
  <si>
    <t>החברה למרכזי תרבות וספורט לעובד ולמשפחתו בעמ</t>
  </si>
  <si>
    <t>23/08/2016 - חני : דודו-הועבר החומר ליקי אתמול על מנת להעבירו להמשך טיפול משפטי.
28/08/2016 - חני : נמסר חישוב מדד לולדי
11/09/2016 - חני : חן 5108 נשלחה בדאר עי הוראה של יקי - יעדכן המשך משפטי</t>
  </si>
  <si>
    <t xml:space="preserve"> זיכוי בגין עדכון תעריפי מים, בונוס</t>
  </si>
  <si>
    <t>טל הל יסכה בעמ</t>
  </si>
  <si>
    <t>08/09/2016 - דוד מעודד : עדיין באישור החיסכון מול החשב וס. הכספים של החברה
08/09/2016 - חני : אני מבקשת לקבל תאריך פגישה 
13/09/2016 - דוד מעודד : אין עדיין תאריך לפגישה מאחר ואנו ממתינים לאישור החיסכון ע"י סמנכ"ל הכספים (החשב כבר אישר)</t>
  </si>
  <si>
    <t>סלטי שמיר 2006 בעמ</t>
  </si>
  <si>
    <t>23/08/2016 - חני : רוני-כרגע לא ממשיכים את הטיפול מול הלקוח בנושא החוב .
אבי ביקש לשנות מוד ולעשות את זה רך יותר .
לשלוח להם סלסלת פירות ולאחר מכן לזמן אותם לפגישה כאן.
12/09/2016 - דוד מעודד : ממתין להחלטה של אבי, רוני ויקי איך להתקדם עם הלקוח לאחר ששלחו ללקוח סלסלת פירות.
12/09/2016 - גל : תאריך פגישה</t>
  </si>
  <si>
    <t xml:space="preserve"> מעמ, מעמ, בונוס</t>
  </si>
  <si>
    <t>שיאון - חברה ישראלית להזרעה מלאכותית וטיפוח בעמ</t>
  </si>
  <si>
    <t>18/01/16 - אורטל : נשלח לבנק טופס חתום
20/01/16 - אורטל : הארכת ערבות נשלחה בדואר מהבנק ללקוח. הצוות עודכן
21/01/16 - אורטל : ערבות מוארכת נשלחה ללקוח עי הבנק חתומה ליום 24.7.17</t>
  </si>
  <si>
    <t>זמן אמיתי בית ספר לברמנים בעמ</t>
  </si>
  <si>
    <t>23/05/2016 - חני : ייעוץ חודשי שיקים ממאי 2016 עד אפריל 2017</t>
  </si>
  <si>
    <t>קומפיוטסט הנדסת ציוד לרכב בעמ</t>
  </si>
  <si>
    <t>08/09/2016 - חני : דודו-בוצעה שיחה וניתנה הצעה ללקוח  היום רוני ישוחח עם הלקוח שוב על מנת לקבל תשובה ויעדכן.
08/09/2016 - דוד מעודד : שוחחתי אתמול עם רוני שממתין לתשובה של רפי מנכל קומפיוטס.
12/09/2016 - אורטל : טיפול חני</t>
  </si>
  <si>
    <t xml:space="preserve"> שיק מספר 13087 נתנה ה.ביטול שיק לתאריך 1.8.16, שיק חזר נתנה ה.ביטול שיק מספר 13088 ליום 1.9.16</t>
  </si>
  <si>
    <t>ק.ב.ע חברה להקמה הפעלה וניהול שירותי רווחה בעמ</t>
  </si>
  <si>
    <t>10/01/16 - אורטל :  ייעוץ חודשי שיקים מדצמבר 2015 עד מאי 2017 כנגד ערבות בנקאית</t>
  </si>
  <si>
    <t>אנטריפוינט מערכות 2004 בעמ</t>
  </si>
  <si>
    <t>31/08/2016 - חני : שירה - אין מענה להמשיך לנסות
01/09/2016 - חני : שירה- שיקים לא יהיו לפני 15.9 ועדיין לא העביר לה את החשבונית להכנה
01/09/2016 - חני : להיות עם שירה בקשר שבוע הבא</t>
  </si>
  <si>
    <t>AHAVA מעבדות ים המלח בעמ</t>
  </si>
  <si>
    <t>12/09/2016 - דוד מעודד : אריאל יצא מחר אתאם איתו ישיבה על הלקוח
12/09/2016 - גל : לקבל תשובה מאריאל לעדכן
13/09/2016 - חני : רוני-כרגע הלקוח לא אוקטב ולא מקבל שום שירות מהצוות.
אריאל אמור לשוחח עם הלקוחה בתחילת השבוע ולעדכן את המכותבים .</t>
  </si>
  <si>
    <t>קבוצת שגב</t>
  </si>
  <si>
    <t>12/09/2016 - אורטל : ייעוץ חודשי שיקים מספטמבר 2016 פברואר 2017
13/09/2016 - אורטל : חן אצל נתן בבדיקה
14/09/2016 - אורטל : חן נמסרה לדודו. לבדוק תאריך פגישה</t>
  </si>
  <si>
    <t>נובק בעמ</t>
  </si>
  <si>
    <t>15/08/2016 - חני : ייעוץ חודשי - שיקים יולי 2016 עד דצמבר 2017 כנגד ערבות בנקאית עס 117000 שח</t>
  </si>
  <si>
    <t>א. ביסקוטי בעמ</t>
  </si>
  <si>
    <t>26/07/2016 - חני : 03/07/2016 - חני : ייעוץ חודשי יולי 2016 עד דצמבר 2017 כנגד ערבות בנקאית  144000 שח ליום 23.12.17</t>
  </si>
  <si>
    <t>פרודוור ישראל בעמ</t>
  </si>
  <si>
    <t>20/07/2016 - חני : ייעוץ חודשי - שיקים יוני 2016 עד מאי 2017 הנחה 5% שוטף  פלוס  90 ב6 חודשים הראשונים ושוטף  פלוס 45 ב 6 החודשים שלאחר מכן</t>
  </si>
  <si>
    <t>מאסטרפוד בעמ</t>
  </si>
  <si>
    <t>11/09/2016 - חני : חן 5108 לא נשלחה ללקוח עודכנה בסם - דודו רוצה לסגור עוד יישום אחד של אינטרנט ואז יגיעו להחלטה לגבי החשבונית - חן אצל חני  - להתעדכן מול דודו ב18.9.16 שוב
12/09/2016 - דוד מעודד : אין להוציא חן עתידית אני אעדכן בתחילת השבוע הבא.
12/09/2016 - גל : מתי להוציא חן</t>
  </si>
  <si>
    <t>מפעלי קרור קר-פרי 1994</t>
  </si>
  <si>
    <t>11/09/2016 - חני : חן 5108 לא נשלחה ללקוח עודכנה בסם - דודו רוצה לסגור עוד יישום אחד של אינטרנט ואז יגיעו להחלטה לגבי החשבונית - חן אצל חני  - להתעדכן מול דודו ב18.9.16 שוב
12/09/2016 - דוד מעודד : כמו מאסטרפוד
12/09/2016 - גל : מתי כן להוציא חן</t>
  </si>
  <si>
    <t>המכללה למינהל מיסודה של הסתדרות הפקידים</t>
  </si>
  <si>
    <t>חברת טבע ספורט קסטל בעמ</t>
  </si>
  <si>
    <t>13/08/2016 - חני : להוציא מלא
28/08/2016 - חני : נשלח לולדי להוציא חישוב מדד
11/09/2016 - חני : חני לשבת עם דודו לגבי חן עתידי</t>
  </si>
  <si>
    <t>אולפנא ומכללה בהרן</t>
  </si>
  <si>
    <t>13/07/2016 - חני : התשלום אושר
11/08/2016 - חני : יקי לדודו-כל החשבוניות יצאו ללא מעמ כי הסטטוס של הלקוח לא היה מעודכן בסוג הלקוח כמלכר צריך לתקן בגיליון היישומים את עמודה החיסכון בלבד שתכלול חיסכון כולל מעמ על מנת שחישוב הבונוס ייקח את הנתונים הנכונים לדווח לי ביצוע בבקשה עד לסוף החודש
30/08/2016 - חני : נשלח לאדיר באם בוצע</t>
  </si>
  <si>
    <t>רותם מרכזי סיעוד בעמ</t>
  </si>
  <si>
    <t>31/08/2016 - חני : דודו-נדחתה פגישה עם הלקוח שהייתה אמורה להתקיים היום אעדכן כשיתואם מועד חדש
08/09/2016 - דוד מעודד : טרם נקבעה פגישה חדשה  שירלי חזרה היום וביקשתי ממנה לתאם את הפגישה בהקדם.
08/09/2016 - חני : פגישה 14/9</t>
  </si>
  <si>
    <t>סוכנויות פלתורס ביטוח בעמ</t>
  </si>
  <si>
    <t>08/09/2016 - חני : עדכונך לאחר השיחה
12/09/2016 - דוד מעודד : השבוע יקי ואני נקיים שיחה עם דניאלה בנושא הבונוס.
12/09/2016 - גל : האם שוחחת עם דניאלה? יש התקדמות?</t>
  </si>
  <si>
    <t>ארדינסט בן-נתן ושות עורכי דין</t>
  </si>
  <si>
    <t>21/08/2016 - חני : פגישה רוני 4.9.16
08/09/2016 - דוד מעודד : לרוני יש פגישה עם הלקוח השבוע
08/09/2016 - חני : שאתה רושם פגישה נא לתת תאריך פגישה להבא פגישה 22/9</t>
  </si>
  <si>
    <t>בארות יצחק קבוצת הפועל המזרחי להתישבות שיתופית בעמ</t>
  </si>
  <si>
    <t>08/09/2016 - דוד מעודד : בהמשך לפגישה של אבי עם הלקוח הלקוח הוציא מייל המבקש מאיתנו את הכסף בחזרה, אבי עודכן בנושא, ברגע שתהיה התקדמות אעדכן
13/09/2016 - דוד מעודד : רוני עדכן אותי שישב עם אבי בפ"ע הקרוב שלהם לצורך גיבוש החלטה בנושא לאחר שהלקוח העביר לנו מייל בדרישה להחזר כספי.
13/09/2016 - אורטל : אנא עדכן תשובה של רוני לאחר פע עם אבי</t>
  </si>
  <si>
    <t>גזית גלוב ישראל (פיתוח) בעמ</t>
  </si>
  <si>
    <t>14/08/2016 - חני : דודו-ני על סף סגירת נושא הסלולר שם אחרי זה אברר ככל הנראה תהיה תשובה בסוף אוגוסט
08/09/2016 - חני : דודו-יש להציע ללקוח בפגישה הקרובה ריטיינר נמוך אפילו של 6500 ₪ על מנת לגייס אותו שוב. 1.9.2016 בטיפול
13/09/2016 - דוד מעודד : אין שינוי מאתמול... הסכם הסלולר טרם נחתם ואמור להיסגר החודש ולאחר מכן אנו נבחן את חידוש ההתקשרות עם הלקוח.</t>
  </si>
  <si>
    <t>המשבב עיבוד שבבי (1994) בעמ</t>
  </si>
  <si>
    <t>08/09/2016 - חני : תן לי תאריך פגישה 
12/09/2016 - דוד מעודד : טרם נקבעה פגישה, אנו מנסים לתאם את הפגישה לשבוע שבועיים הקרובים, ברגע שתהיה פגישה אעדכן.
12/09/2016 - גל : האם נקבעה פגישה?</t>
  </si>
  <si>
    <t>מועצה אזורית גדרות</t>
  </si>
  <si>
    <t>13/09/2016 - אורטל : אין מענה
13/09/2016 - אורטל : ין מענה
14/09/2016 - אורטל : סמדר-חן אושרה ועדיין אצל טוביה . העברה לקראת סוף החודש</t>
  </si>
  <si>
    <t>ענני תקשורת בעמ</t>
  </si>
  <si>
    <t>23/08/2016 - חני : דודו-הוצג בפני רוני החסכון כרגע לא תתבצע החלפת צקים. יש להמתין לפחות עד תחילת ספטמבר לסגירת יישומים נוספים 11.9
12/09/2016 - דוד מעודד : נסגר סלולר חלקית, החודש ייסגר גם השליחויות ואז נדע איפה אנו עומדים בחישוב החיסכון 
12/09/2016 - גל : התקדמות?</t>
  </si>
  <si>
    <t>נוימן תעשיות פלדה לבניה בעמ</t>
  </si>
  <si>
    <t>11/09/2016 - חני : חני לשבת עם דודו לגבי חן עתידית
11/09/2016 - חני : נסמר לולדי להוצאת חן מדד
12/09/2016 - אורטל : טיפול חני</t>
  </si>
  <si>
    <t>וועד מקומי שערי תקווה</t>
  </si>
  <si>
    <t>15/08/2016 - חני : דודו-רוני צריך לשבת עם אבי ולקבל החלטה על הלקוח הלקוח לא רוצה לשמוע מאיתנו ולא משתף פעולה מלכתחילה כמו כן מעולם לא העביר לנו תשלום.
16/08/2016 - חני : דודו - היום ישב עם רוני ב10.00
17/08/2016 - חני : פגישה 26.9</t>
  </si>
  <si>
    <t>קבוצת אשטרום בעמ</t>
  </si>
  <si>
    <t>01/09/2016 - חני : ייעוץ חודשי - מסב- לשלוח לרעיה חשבונית
07/09/2016 - חני : רעיה- חן נשלחה אליה לתשלום ממתינה לתשובה
11/09/2016 - אורטל : ב21 לודא שחן אושרה מול רעיה</t>
  </si>
  <si>
    <t>מוקד מטרה בעמ</t>
  </si>
  <si>
    <t>08/09/2016 - חני : דודו-בקרת שכר בביצוע  דלק לא בוצע מעבר
12/09/2016 - דוד מעודד : בקרת שכר עובדים על שכר ללקוח ולאחר מכן אבי יקבל החלטה על הלקוח 18.9.2016
12/09/2016 - גל : דודו לקבכל תשובה מרוני ולעדכן</t>
  </si>
  <si>
    <t>סלקט פרו בעמ</t>
  </si>
  <si>
    <t>13/09/2016 - אורטל : חן אצל נתן בבדיקה
14/09/2016 - אורטל : חן נמסרה לדודו. לבדוק תאריך פגישה
14/09/2016 - אורטל : 26.9 פגישה</t>
  </si>
  <si>
    <t>TradeMobile</t>
  </si>
  <si>
    <t>23/08/2016 - חני : יעוץ חדושי - יולי 2016 עד דצמבר 2017 כנגד ערבות בנקאית עס 225000 שח ליום 28.02.18</t>
  </si>
  <si>
    <t>סיכום לצוות קריסטל</t>
  </si>
  <si>
    <t>שוהם - שכר</t>
  </si>
  <si>
    <t>טיולי אתרים בעמ</t>
  </si>
  <si>
    <t>26/07/2016 - חני : בקרת שכר - ייעוץ חודשי עם ניהול חוזים - שיקים יוני 2016 עד יולי 2017</t>
  </si>
  <si>
    <t>מעדני מניה רשתות מסחר 2000 בעמ</t>
  </si>
  <si>
    <t>01/09/2016 - חני : בקרת שכר -בקרת שכר - שיקים  יולי 2016 עד יוני 2017 כנגד ערבות בנקאית</t>
  </si>
  <si>
    <t>דיגיטרון בעמ</t>
  </si>
  <si>
    <t>13/09/2016 - אורטל :  בקרת שכר . שיקים מספטמבר 2016 עד פברואר 2018
13/09/2016 - חני : חן עסקה נמסרה לנתן לחתימה
14/09/2016 - אורטל : חן נמסרה לאלכס לודא מולו תאריך פגישה</t>
  </si>
  <si>
    <t>אחדות ביחר לטחינה חלבה וממתקים בעמ</t>
  </si>
  <si>
    <t>14/09/2016 - אורטל : בקרת שכר  .שיקים מספטמבר 2016 עד אוגוסט 2017</t>
  </si>
  <si>
    <t>איטלי גולד עדי חן בעמ</t>
  </si>
  <si>
    <t>06/09/2016 - חני : אלכס חן נמסרה להתקשר לגבות
13/09/2016 - אורטל : הרוח- שיקים לא מוכנים וגם מסר כי יעביר כל חודש שיק ולא מראש. נמסר הסכם לאלכס שינסה לגבות הכל מראש לקבל תשובה מחר מאלכס משכר
14/09/2016 - אורטל : לבדוק מול אלכס היום הפגישה</t>
  </si>
  <si>
    <t>בידוד ופיגומים תעשייתיים בעמ</t>
  </si>
  <si>
    <t>17/08/2016 - חני : פגישה אלכס 23.8.16
23/08/2016 - חני : הגיע שיק עס 11700 שח כולל מעמ - לוודא מתי מצגת
06/09/2016 - חני : אלכס- מחכה לחומר מהלקוח יעדכן בהמשך - להתעדכן מולו שוב ב18.9</t>
  </si>
  <si>
    <t>משכן התכלת תעשיות בעמ</t>
  </si>
  <si>
    <t>28/08/2016 - חני : להיות איתה בקשר לגביה
31/08/2016 - חני : גלינה בישיבה להתקשר יותר מאוחר היא מטפלת בחשבונות
01/09/2016 - חני : גלינה- רק התחלנו לעבוד השיקים עדיין לא מוכנים להתקשר חודש הבא</t>
  </si>
  <si>
    <t>פפה מישל (1999) מסחר בעמ</t>
  </si>
  <si>
    <t>31/08/2016 - חני : אינה - המנכל איננו צריכה לשבת איתו לדבר איתה מחר תבדוק ותעדכן
13/09/2016 - אורטל : אינה- להתקשר מחר כי טרם ישבה עם המנכל בגלל המשכורות. אם מחר לא יאושר מסרתי כי אשוחח עם חותם ההסכם
14/09/2016 - אורטל : אין מענה</t>
  </si>
  <si>
    <t>זכוכית עמר נתיבות בעמ</t>
  </si>
  <si>
    <t>18/08/2016 - חני : פרוייקטלי
05/07/2016 - חני : נשלחה משימה ליעל זמשטיין ל15.9 לעדכן באם ממשיכים הסכם - חודשיים לפני התשלום האחרון של ספטמבר</t>
  </si>
  <si>
    <t>נאות דורית בעמ</t>
  </si>
  <si>
    <t>30/08/2016 - חני : מאירה- מירב בחופש עד 5.9 לא הכינה את השיקים והיא מטפלת
13/09/2016 - אורטל : מירב- טרם קיבלה אישור להכנת השיקים וגם לא ישבה עלך זה עם המנכל כי היתה בחופש. שלחתי לה מהיוזר של אלכס את החן היא הבטיחה שתחזור אלי לנייד עד יום חמישי לתשובה מה לגבי הכנת השיקים
14/09/2016 - חני : אלכס- השיקים מוכנים - אריאל יאסוף היום או אלכס יום ראשון</t>
  </si>
  <si>
    <t>טלכלל בעמ</t>
  </si>
  <si>
    <t>11/09/2016 - חני : רן - אהוד יגיע לקראת השעה 16.00 או מחר ויחתום יעדכן את חני בנייד לאיסוף השיקים
11/09/2016 - חני : חני מולו
13/09/2016 - חני : רן- שיקים עדיין לא חתומים אמר שאהוד צריך לדבר עם אבי - הועבר מייל לאבי איך להמשיך</t>
  </si>
  <si>
    <t>פימא מערכות אלקטרוניות בעמ</t>
  </si>
  <si>
    <t>18/08/2016 - חני : בקרת שכר - שיקים ספטמבר 2016 עד פברואר 2018 - עם הנחה 5% וניהול חוזים ללא תשלום
21/08/2016 - חני : ההסכם יחל ב15.9.16</t>
  </si>
  <si>
    <t>עמינח תעשית רהיטים ומזרונים בעמ</t>
  </si>
  <si>
    <t>09/07/2016 - חני : יקי-אני מעביר אותו לצוות שוהם שכר מהצוות של אודם
25/08/2016 - חני : שיחה עם יעל שהלקוח עבר לטיפולה
29/08/2016 - חני : יעל-יקי לא ענה לי היום. הבנתי שעבר לשכר והוא בסיס הצלחה  יכנס לסבב הניתוחים פרזטציה וכו. הוא ממש לא לקוח לגביה. כאשר תצא חשבונית בסיס הצלחה זה יהיה רלוונטי לגביה</t>
  </si>
  <si>
    <t>גרפיקה בצלאל בעמ</t>
  </si>
  <si>
    <t>13/09/2016 - אורטל : אין מענה
13/09/2016 - אורטל : תא קולי
14/09/2016 - אורטל : אושרה-שיקים טרם חתומים לקראת שני שלישי יהיה מוכן ביקשה לא להתקשר לפני.</t>
  </si>
  <si>
    <t>כץ משלוח בינעירוני בעמ</t>
  </si>
  <si>
    <t>11/09/2016 - חני : ייעוץ חודשי - חיוב כ.אשראי - לשלוח חן לפני חיוב לליאת וגילית
15/08/2016 - חני : ניהול חוזים ללא תשלום</t>
  </si>
  <si>
    <t>קפוא זן תעשיות מזון בעמ</t>
  </si>
  <si>
    <t>03/07/2016 - חני : 02/06/2016 - חני :  בקרת שכר  פלוס  ניהול חוזים ללא תשלום -שיקים יוני 2016 עד נובמבר 2017</t>
  </si>
  <si>
    <t>סיכום לצוות שוהם - שכר</t>
  </si>
  <si>
    <t>שנהב</t>
  </si>
  <si>
    <t>עמוס גזית בעמ</t>
  </si>
  <si>
    <t>06/09/2016 - חני : חן בחתימה אצל נתן
11/09/2016 - חני : חני צריכה לשבת עם אלינור לגבי חן חודשית
12/09/2016 - אורטל : טיפול חני</t>
  </si>
  <si>
    <t>אס איי טי תוכנה לטכנולוגיות מידע בעמ</t>
  </si>
  <si>
    <t>08/09/2016 - חני : לבדוק מול אבי ולתת לי תשובה 
12/09/2016 - אלינור נעים : בטיפול אבי
14/09/2016 - חני : יקי-אבי הודיע מחכים לאישור שלה על התשלום</t>
  </si>
  <si>
    <t>חרסה סטודיו  יצרני כלים סניטריים בעמ</t>
  </si>
  <si>
    <t>08/09/2016 - חני : לבדוק מול יקי ולתת תשובה 
12/09/2016 - אלינור נעים : משפטי
12/09/2016 - אורטל : האם החזרת לנתן תשובות</t>
  </si>
  <si>
    <t>יהודה רשתות פלדה בעמ</t>
  </si>
  <si>
    <t>14/09/2016 - חני : האם את מדברת עם עוד בעקבות הסיכום של יקי ותעדכני אותנו בתשובה מתי הפגישה ומתי את אוספת את השיק
14/09/2016 - חני : יקי שלח סיכום פגישה שלו - הלקוח מתחייב לשלם וימסור 6 שיקים מראש
14/09/2016 - חני : אלינור תקבע פגישה ותסגור את נושא התשלומים חני בקשה לשבוע הבא לא לחכות לסוף החודש לקבל תאריך מאלינור</t>
  </si>
  <si>
    <t>בר-כל רשתות בעמ</t>
  </si>
  <si>
    <t>12/06/2016 - חני : ייעוץ חודשי שיקים מאפריל 2016 עד ספטמבר 2017 כנגד ערבות בנקאית לא נמסר נספח אי ללקוח</t>
  </si>
  <si>
    <t>רשיונל סיסטמס בעמ</t>
  </si>
  <si>
    <t>י.קשטן חומרי חשמל בעמ</t>
  </si>
  <si>
    <t>05/09/2016 - חני : שיק חזר שיק מספר 13088 חזר ביום 2.9.16 עודכן בגביה ובצוות הורדה בספטמבר
05/09/2016 - חני : תיקון הורדה של השיק בוצעה ב31.8.16 - הורדה ב31.8.16 לצוות ולגביה
05/09/2016 - חני : השיק הנכון שחזר מספרו  5566947 חזר עס 11210 שח  - שיק שנרשם 13088 נרשם בטעות שייך ללקוח אחר</t>
  </si>
  <si>
    <t xml:space="preserve"> שיק שחזר 1.9.16 שיק מספר 5566947  הוראת ביטול</t>
  </si>
  <si>
    <t>דיאמנט צעצועים בעמ</t>
  </si>
  <si>
    <t>08/06/2016 - חני : נתן השיב לאורטל שמדמימים את הלקוח לא להתקשר
24/06/2016 - חני : חן 5107 לא יצאה ללקוח - מדמימים                                                                     08/06/2016 - חני : נתן השיב לאורטל שמדמימים את הלקוח לא להתקשר</t>
  </si>
  <si>
    <t>אבניר חברה לרכב בעמ</t>
  </si>
  <si>
    <t>11/09/2016 - חני : יעוץ חודשי - שיקים מרץ 2016 עד אוגוסט 2017  פלוס  שיק בטחון ליום 1.9.17</t>
  </si>
  <si>
    <t>אלומאיר בעמ</t>
  </si>
  <si>
    <t>11/09/2016 - חני : רועי - מה נסגר בפגישה
12/09/2016 - אלינור נעים : הוצע לירון הסכם בקרת חיובים עם ריטינר מופחת של 2500 ₪. ירון טרם הגיב.
12/09/2016 - אורטל : מה תשובתו</t>
  </si>
  <si>
    <t>אביב תעשיות מיחזור בעמ</t>
  </si>
  <si>
    <t>12/06/2016 - חני : ייעוץ חודשי - שיקים נובמבר 2015 עד אפריל 2017</t>
  </si>
  <si>
    <t>פוזה הלבשה כללית בעמ</t>
  </si>
  <si>
    <t>23/08/2016 - חני : מה נסגר בפגישה?
23/08/2016 - חני : רועי-22.8.16 - בהמשך לפגישתנו הנעימה היום סוכם כי לאחר 18 חודשי התקשרות תבוצע בדיקת חיסכון להלן נקודת ביקורת 
נקודת הביקורת תהווה עבורך גם נקודת יציאה על פי שיקול דעתך
11/09/2016 - חני : ממשיכים תשלומים בכ.אשראי</t>
  </si>
  <si>
    <t>בטחון שרותים אבידר בעמ</t>
  </si>
  <si>
    <t>20/06/2016 - חני :  ייעוץ חודשי שיקים מאי 2016 עד אוקטובר 2017 כנגד ערבות בנקאית</t>
  </si>
  <si>
    <t>עופרטקס תעשיות (1997) בעמ</t>
  </si>
  <si>
    <t>16/06/2016 - חני :  ייעוץ חודשי שיקים אפריל 2016 עד מרץ 2017 כנגד ערבות בנקאית</t>
  </si>
  <si>
    <t>עמותה לילדים בסיכון</t>
  </si>
  <si>
    <t>01/09/2016 - חני : יעוץ חודשי - מסב - שוטף 180 - להעביר חשבונית לעדי סמנכלית כספים
01/09/2016 - חני : אבי-פגישה 19.9.16
07/09/2016 - חני : התשלומים שולמו - לאבי יש פגישה 19.9.16</t>
  </si>
  <si>
    <t>דיסקרט בעמ</t>
  </si>
  <si>
    <t>09/05/2016 - אורטל : ייעוץ חודשי שיקים ממאי 2016 עד אוקטובר  2017 כנגד ערבות בנקאית</t>
  </si>
  <si>
    <t>טעים לנו ייצור מזון ישראל (2003) בעמ</t>
  </si>
  <si>
    <t>09/03/2016 - אורטל : 01/02/16 - אורטל : ייעוץ חודשי שיקים מפברואר 2016 עד יולי 2017 עם 5% הנחה</t>
  </si>
  <si>
    <t>לנטק עיבוד שבבי בעמ</t>
  </si>
  <si>
    <t>13/09/2016 - אלינור נעים : כרגע המנכל עדיין לא הכין צקים אני אגיע אליהם ב 15.9 בבוקר.
14/09/2016 - אורטל : אלינור ביצעה נחיתה. ב15 אמורה לנחות שוב באם לא תביא שיקים תערב את אריאל
14/09/2016 - חני : אלינור-שלום לכולםמעדכנת כי נכון לרגע זה עדיין לא מוכנים צקים בלנטק
אילן צרפתי הבעלים טרם חתם עליהם
שרית צרפתי אישתו מבקשת לשוחח עם משה מהכספים רק ביום א  אחרי מעמ.</t>
  </si>
  <si>
    <t>רחשי לב - מרכז תמיכה ארצי לילדים</t>
  </si>
  <si>
    <t>06/09/2016 - חני : לא בוצעה העברה - מחר לדבר עם רבקי
07/09/2016 - חני : מלי- קיבלה את החן עסקה לתשלום - ביום שלישי תשלום של אחת או שתיהן תודיע אם רק אחת אז השניה תשולם ב30.9
14/09/2016 - אורטל : בוצעה העברה חני תעדכן</t>
  </si>
  <si>
    <t>עוף והודו ברקת - חנות המפעל בעמ</t>
  </si>
  <si>
    <t>26/07/2016 - חני : ייעוץ חודשי שיקים יולי 2016 עד דצמבר 2017 כנגד ערבות בנקאית עס 144000 שח ליום 11.1.18</t>
  </si>
  <si>
    <t>גובה עבודות מקצועיות בתחום הבניין בעמ</t>
  </si>
  <si>
    <t>19/09/2015 - חני : ייעוץ חדושי - ספטמבר 2015 עד פברואר 2017  פלוס  הנחה 5% וניהול חוזים</t>
  </si>
  <si>
    <t>לוסי בורכרד ספנות בעמ</t>
  </si>
  <si>
    <t>05/09/2016 - חני : חן 85737 גניזה ע|ס 853 שח
05/09/2016 - חני : אלינור קיבלה חן 85737 גניזה תעדכן מתי פגישה ומתי מסירה ללקוח
08/09/2016 - אלינור נעים : פגישה ב 21/9</t>
  </si>
  <si>
    <t xml:space="preserve"> גניזה</t>
  </si>
  <si>
    <t>עטרת ער בית אבות נווה אורנים</t>
  </si>
  <si>
    <t>12/07/2016 - חני : אלינור-זז ל 30/8. בהתאם לתאריך נק הבדיקה.
30/08/2016 - חני : אלינור- פגישה נדחה ל15.9
01/09/2016 - חני : אלינור-רמית שלום בהמשך לשיחתנו הנעימה הבוקר 
מאחר ולא נכחת בפגישה שהתקיימה השבוע אצלכם בנושא בקרת שכר וחיסכון בעלויות סיכמנו כי אני ואת ניפגש בתאריך 15.09.16 אצלכם 
בפגישה זו אציג בפניכם שנית את כל החסכונות שהושגו עבורכם ואושרו עי נחמה בפגישתה עם אלינור</t>
  </si>
  <si>
    <t>די.אס.איי.טי פתרונות בעמ</t>
  </si>
  <si>
    <t>30/09/2015 - חני :  ייעוץ חודשי - שיקים אוגוסט 2015 עד ינואר 2017 ערבות בנקאית עד 6.2.17 נספח א לא נמסר ללקוח</t>
  </si>
  <si>
    <t>יחדיו - שילוח בינלאומי ועמילות מכס בעמ</t>
  </si>
  <si>
    <t>30/08/2016 - חני : ייעוץ חודשי - שיקים ספטמבר 2015 עד פברואר 2017  פלוס ערבות בנקאית עס 126000 שח עד ליום 10.3.17  נספח א לא נמסר ללקוח
24/12/15 - חני : רועי - בהמשך לפגישתי הנעימה עם אופיר קניאס  סיכמנו כי מועד תחילת החוזה יחשב מהיום קרי 20.12.15 ולא מחודש ספטמבר</t>
  </si>
  <si>
    <t>אגודת זבח ש.ש. בעמ</t>
  </si>
  <si>
    <t>13/10/2015 - חני :  ייעוץ חודשי - אוקטובר 2015 עד מרץ 2017</t>
  </si>
  <si>
    <t>אורנטק מערכות ניהוליות בעמ</t>
  </si>
  <si>
    <t>07/08/2016 - חני : יקי- אבי ורועי החליטו מול הלקוח עבודה במשך חודשיים ואז יוחלט באם הלקוח ממשיך
07/08/2016 - חני : אלינור-בקרת כניסה – לקבל משמוליק את ההצעות לבקרות הכניסה ולסייע בבדיקתן והפחתת עלויות 
המשך התקשרות – סוכם כי נמשיך את הפעילות לחודשיים הקרובים במתווה הנוכחי ( ללא הפקדת התשלומים ) בעוד כחודשיים נקיים פגישה נוספת בה נבחן את המשך הפעילות
08/09/2016 - חני : רועי-לוודא התקנת המכונה של גטר  אבי ישוחח עם ציקו בנושא שווי כלכלי. 
לבצע הערכת מצב מחודשת לאחר מכן</t>
  </si>
  <si>
    <t>סקיילקס קורפוריישן בעמ</t>
  </si>
  <si>
    <t>30/08/2015 - חני : 29/08/2015 - חני : ייעוץ חודשי - שיקים אוגוסט 2015 עד ינואר 2017</t>
  </si>
  <si>
    <t>מיל סטון עיבודי שיש בעמ</t>
  </si>
  <si>
    <t xml:space="preserve">13/09/2016 - אורטל : רועי מה קורה עם חן הבונוס מה התקדם
13/09/2016 - אלינור נעים : זהו חוב במחלוקת, אין עדיין החלטה על הסכום.
13/09/2016 - אורטל : האם ישנה התקדמות?  </t>
  </si>
  <si>
    <t>קופריקה נכסים בעמ</t>
  </si>
  <si>
    <t>24/04/2016 - חני :  - חני : ייעוץ חודשי- ינואר 2016 עד דצמבר 2016 כולל מערכת ניהול חוזים ללא חיוב
29/04/2016 - חני : שיק בטחון לא הוחזר פיזית פג תוקף
01/05/2016 - חני : נתן אישר שרועי לא יבקש את השיק בטחון מהלקוח</t>
  </si>
  <si>
    <t>אחים מרגולין הנדסה וייעוץ בעמ</t>
  </si>
  <si>
    <t>30/08/2016 - חני : אלינור-מנהלת הכספים בחופשה עד 10/9
12/09/2016 - אלינור נעים : טרם נקבעה פגישה עם הלקוחה החודש.
12/09/2016 - אורטל : מתי יש פגישה</t>
  </si>
  <si>
    <t>גרין מחסני אופנה בעמ</t>
  </si>
  <si>
    <t>01/09/2016 - חני : אלינור- שוחחתי עם אלי המנכל מבקש לשבת על זה עם אבי בפגישה בספטמבר - נאוה צריכה לתאם פגישה אבי מול אלי
08/09/2016 - אלינור נעים : פגישה עם אבי ב 26.9
11/09/2016 - חני : אלינור- עדיין לא יצאה חן בונוס רק אקסל ללקוח - בודקת עם יקי באם להוציא  פלוס  חן 5107 עתידית שנמסרה לדבי הנהח ויש פגישה עם אבי ב26.9 עם הלקוח להתעדכן</t>
  </si>
  <si>
    <t>סיכום לצוות שנהב</t>
  </si>
  <si>
    <t>סיכום לכל הצוותים:</t>
  </si>
</sst>
</file>

<file path=xl/styles.xml><?xml version="1.0" encoding="utf-8"?>
<styleSheet xmlns="http://schemas.openxmlformats.org/spreadsheetml/2006/main">
  <numFmts count="3">
    <numFmt formatCode="yyyy-mm-dd" numFmtId="164"/>
    <numFmt formatCode="DD/MM/YY" numFmtId="165"/>
    <numFmt formatCode="#,###" numFmtId="166"/>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11">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2" fontId="3" numFmtId="165" xfId="0">
      <alignment horizontal="center" shrinkToFit="1" vertical="center" wrapText="1"/>
      <protection hidden="0" locked="0"/>
    </xf>
    <xf applyAlignment="1" applyProtection="1" borderId="2" fillId="3" fontId="2" numFmtId="0" xfId="0">
      <alignment horizontal="center" shrinkToFit="1" vertical="center" wrapText="1"/>
      <protection hidden="0" locked="0"/>
    </xf>
    <xf applyAlignment="1" borderId="2" fillId="2" fontId="2" numFmtId="0" xfId="0">
      <alignment horizontal="center" shrinkToFit="1" vertical="center" wrapText="1"/>
    </xf>
    <xf applyAlignment="1" borderId="2" fillId="2" fontId="3" numFmtId="0" xfId="0">
      <alignment horizontal="center" shrinkToFit="1" vertical="center" wrapText="1"/>
    </xf>
    <xf applyAlignment="1" borderId="2" fillId="2" fontId="3" numFmtId="166" xfId="0">
      <alignment horizontal="center" shrinkToFit="1" vertical="center" wrapText="1"/>
    </xf>
    <xf applyAlignment="1" borderId="2" fillId="2" fontId="3" numFmtId="165" xfId="0">
      <alignment horizontal="center" shrinkToFit="1" vertical="center" wrapText="1"/>
    </xf>
    <xf applyAlignment="1" borderId="2" fillId="3" fontId="2" numFmtId="0" xfId="0">
      <alignment horizontal="center" shrinkToFit="1" vertical="center" wrapText="1"/>
    </xf>
    <xf applyAlignment="1" borderId="2" fillId="3" fontId="2" numFmtId="166" xfId="0">
      <alignment horizontal="center" shrinkToFit="1" vertical="center" wrapText="1"/>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315"/>
  <sheetViews>
    <sheetView rightToLeft="1" workbookViewId="0">
      <pane activePane="bottomLeft" state="frozen" topLeftCell="A2" ySplit="1"/>
      <selection activeCell="A1" pane="bottomLeft" sqref="A1"/>
    </sheetView>
  </sheetViews>
  <sheetFormatPr baseColWidth="10" defaultRowHeight="15"/>
  <sheetData>
    <row r="1" spans="1:15">
      <c s="5" r="A1" t="s">
        <v>0</v>
      </c>
      <c s="5" r="B1" t="s">
        <v>1</v>
      </c>
      <c s="5" r="C1" t="s">
        <v>2</v>
      </c>
      <c s="5" r="D1" t="s">
        <v>3</v>
      </c>
      <c s="5" r="E1" t="s">
        <v>4</v>
      </c>
      <c s="5" r="F1" t="s">
        <v>5</v>
      </c>
      <c s="5" r="G1" t="s">
        <v>6</v>
      </c>
      <c s="5" r="H1" t="s">
        <v>7</v>
      </c>
      <c s="5" r="I1" t="s">
        <v>8</v>
      </c>
      <c s="5" r="J1" t="s">
        <v>9</v>
      </c>
      <c s="5" r="K1" t="s">
        <v>10</v>
      </c>
      <c s="5" r="L1" t="s">
        <v>11</v>
      </c>
      <c s="5" r="M1" t="s">
        <v>12</v>
      </c>
      <c s="5" r="N1" t="s">
        <v>13</v>
      </c>
      <c s="5" r="O1" t="s">
        <v>14</v>
      </c>
    </row>
    <row r="2" spans="1:15">
      <c s="6" r="A2" t="s">
        <v>15</v>
      </c>
      <c s="6" r="B2" t="s">
        <v>16</v>
      </c>
      <c s="6" r="C2" t="s">
        <v>17</v>
      </c>
      <c s="6" r="D2" t="n"/>
      <c s="7" r="E2" t="n">
        <v>3000</v>
      </c>
      <c s="7" r="F2" t="n">
        <v>17961</v>
      </c>
      <c s="7" r="G2" t="n">
        <v>3000</v>
      </c>
      <c s="7" r="H2">
        <f>IF(F2-G2&lt;0,0,F2-G2)</f>
        <v/>
      </c>
      <c s="7" r="I2" t="n">
        <v>3000</v>
      </c>
      <c s="6" r="J2" t="s">
        <v>18</v>
      </c>
      <c s="6" r="K2" t="s">
        <v>19</v>
      </c>
      <c s="8" r="L2" t="n">
        <v>42627</v>
      </c>
      <c s="6" r="M2" t="s">
        <v>20</v>
      </c>
      <c s="6" r="N2" t="n"/>
      <c s="6" r="O2" t="n"/>
    </row>
    <row r="3" spans="1:15">
      <c s="6" r="A3" t="s">
        <v>15</v>
      </c>
      <c s="6" r="B3" t="s">
        <v>21</v>
      </c>
      <c s="6" r="C3" t="s">
        <v>17</v>
      </c>
      <c s="6" r="D3" t="n"/>
      <c s="7" r="E3" t="n">
        <v>7600</v>
      </c>
      <c s="7" r="F3" t="n">
        <v>20863</v>
      </c>
      <c s="7" r="G3" t="n"/>
      <c s="7" r="H3">
        <f>IF(F3-G3&lt;0,0,F3-G3)</f>
        <v/>
      </c>
      <c s="7" r="I3" t="n"/>
      <c s="6" r="J3" t="s">
        <v>22</v>
      </c>
      <c s="6" r="K3" t="n"/>
      <c s="8" r="L3" t="n">
        <v>42628</v>
      </c>
      <c s="6" r="M3" t="s">
        <v>23</v>
      </c>
      <c s="6" r="N3" t="n"/>
      <c s="6" r="O3" t="n"/>
    </row>
    <row r="4" spans="1:15">
      <c s="6" r="A4" t="s">
        <v>15</v>
      </c>
      <c s="6" r="B4" t="s">
        <v>24</v>
      </c>
      <c s="6" r="C4" t="s">
        <v>17</v>
      </c>
      <c s="6" r="D4" t="n"/>
      <c s="7" r="E4" t="n">
        <v>3544</v>
      </c>
      <c s="7" r="F4" t="n">
        <v>9601</v>
      </c>
      <c s="7" r="G4" t="n"/>
      <c s="7" r="H4">
        <f>IF(F4-G4&lt;0,0,F4-G4)</f>
        <v/>
      </c>
      <c s="7" r="I4" t="n"/>
      <c s="6" r="J4" t="s">
        <v>25</v>
      </c>
      <c s="6" r="K4" t="n"/>
      <c s="8" r="L4" t="n">
        <v>42628</v>
      </c>
      <c s="6" r="M4" t="s">
        <v>26</v>
      </c>
      <c s="6" r="N4" t="n"/>
      <c s="6" r="O4" t="n"/>
    </row>
    <row r="5" spans="1:15">
      <c s="6" r="A5" t="s">
        <v>15</v>
      </c>
      <c s="6" r="B5" t="s">
        <v>27</v>
      </c>
      <c s="6" r="C5" t="s">
        <v>17</v>
      </c>
      <c s="6" r="D5" t="n"/>
      <c s="7" r="E5" t="n">
        <v>6500</v>
      </c>
      <c s="7" r="F5" t="n">
        <v>90041</v>
      </c>
      <c s="7" r="G5" t="n"/>
      <c s="7" r="H5">
        <f>IF(F5-G5&lt;0,0,F5-G5)</f>
        <v/>
      </c>
      <c s="7" r="I5" t="n"/>
      <c s="6" r="J5" t="s">
        <v>28</v>
      </c>
      <c s="6" r="K5" t="s">
        <v>19</v>
      </c>
      <c s="8" r="L5" t="n">
        <v>42735</v>
      </c>
      <c s="6" r="M5" t="s">
        <v>20</v>
      </c>
      <c s="6" r="N5" t="n"/>
      <c s="6" r="O5" t="n"/>
    </row>
    <row r="6" spans="1:15">
      <c s="6" r="A6" t="s">
        <v>15</v>
      </c>
      <c s="6" r="B6" t="s">
        <v>29</v>
      </c>
      <c s="6" r="C6" t="s">
        <v>17</v>
      </c>
      <c s="6" r="D6" t="n"/>
      <c s="7" r="E6" t="n">
        <v>10000</v>
      </c>
      <c s="7" r="F6" t="n">
        <v>10000</v>
      </c>
      <c s="7" r="G6" t="n">
        <v>10000</v>
      </c>
      <c s="7" r="H6">
        <f>IF(F6-G6&lt;0,0,F6-G6)</f>
        <v/>
      </c>
      <c s="7" r="I6" t="n">
        <v>10000</v>
      </c>
      <c s="6" r="J6" t="s">
        <v>30</v>
      </c>
      <c s="6" r="K6" t="n"/>
      <c s="8" r="L6" t="n">
        <v>42628</v>
      </c>
      <c s="6" r="M6" t="s">
        <v>20</v>
      </c>
      <c s="6" r="N6" t="n"/>
      <c s="6" r="O6" t="n"/>
    </row>
    <row r="7" spans="1:15">
      <c s="6" r="A7" t="s">
        <v>15</v>
      </c>
      <c s="6" r="B7" t="s">
        <v>31</v>
      </c>
      <c s="6" r="C7" t="s">
        <v>17</v>
      </c>
      <c s="6" r="D7" t="n"/>
      <c s="7" r="E7" t="n">
        <v>7000</v>
      </c>
      <c s="7" r="F7" t="n">
        <v>7000</v>
      </c>
      <c s="7" r="G7" t="n">
        <v>7000</v>
      </c>
      <c s="7" r="H7">
        <f>IF(F7-G7&lt;0,0,F7-G7)</f>
        <v/>
      </c>
      <c s="7" r="I7" t="n">
        <v>7000</v>
      </c>
      <c s="6" r="J7" t="s">
        <v>32</v>
      </c>
      <c s="6" r="K7" t="n"/>
      <c s="8" r="L7" t="n">
        <v>42675</v>
      </c>
      <c s="6" r="M7" t="s">
        <v>20</v>
      </c>
      <c s="6" r="N7" t="n"/>
      <c s="6" r="O7" t="n"/>
    </row>
    <row r="8" spans="1:15">
      <c s="6" r="A8" t="s">
        <v>15</v>
      </c>
      <c s="6" r="B8" t="s">
        <v>33</v>
      </c>
      <c s="6" r="C8" t="s">
        <v>17</v>
      </c>
      <c s="6" r="D8" t="n"/>
      <c s="7" r="E8" t="n">
        <v>3200</v>
      </c>
      <c s="7" r="F8" t="n">
        <v>3200</v>
      </c>
      <c s="7" r="G8" t="n">
        <v>3200</v>
      </c>
      <c s="7" r="H8">
        <f>IF(F8-G8&lt;0,0,F8-G8)</f>
        <v/>
      </c>
      <c s="7" r="I8" t="n">
        <v>3200</v>
      </c>
      <c s="6" r="J8" t="s">
        <v>34</v>
      </c>
      <c s="6" r="K8" t="n"/>
      <c s="8" r="L8" t="n">
        <v>42644</v>
      </c>
      <c s="6" r="M8" t="s">
        <v>26</v>
      </c>
      <c s="6" r="N8" t="n"/>
      <c s="6" r="O8" t="n"/>
    </row>
    <row r="9" spans="1:15">
      <c s="6" r="A9" t="s">
        <v>15</v>
      </c>
      <c s="6" r="B9" t="s">
        <v>35</v>
      </c>
      <c s="6" r="C9" t="s">
        <v>17</v>
      </c>
      <c s="6" r="D9" t="n"/>
      <c s="7" r="E9" t="n">
        <v>15000</v>
      </c>
      <c s="7" r="F9" t="n">
        <v>15000</v>
      </c>
      <c s="7" r="G9" t="n"/>
      <c s="7" r="H9">
        <f>IF(F9-G9&lt;0,0,F9-G9)</f>
        <v/>
      </c>
      <c s="7" r="I9" t="n"/>
      <c s="6" r="J9" t="s">
        <v>36</v>
      </c>
      <c s="6" r="K9" t="n"/>
      <c s="8" r="L9" t="n">
        <v>42629</v>
      </c>
      <c s="6" r="M9" t="s">
        <v>20</v>
      </c>
      <c s="6" r="N9" t="n"/>
      <c s="6" r="O9" t="n"/>
    </row>
    <row r="10" spans="1:15">
      <c s="6" r="A10" t="s">
        <v>15</v>
      </c>
      <c s="6" r="B10" t="s">
        <v>37</v>
      </c>
      <c s="6" r="C10" t="s">
        <v>17</v>
      </c>
      <c s="6" r="D10" t="n"/>
      <c s="7" r="E10" t="n">
        <v>2084</v>
      </c>
      <c s="7" r="F10" t="n">
        <v>2084</v>
      </c>
      <c s="7" r="G10" t="n"/>
      <c s="7" r="H10">
        <f>IF(F10-G10&lt;0,0,F10-G10)</f>
        <v/>
      </c>
      <c s="7" r="I10" t="n"/>
      <c s="6" r="J10" t="s">
        <v>38</v>
      </c>
      <c s="6" r="K10" t="n"/>
      <c s="8" r="L10" t="n">
        <v>42638</v>
      </c>
      <c s="6" r="M10" t="s">
        <v>39</v>
      </c>
      <c s="6" r="N10" t="n"/>
      <c s="6" r="O10" t="n"/>
    </row>
    <row r="11" spans="1:15">
      <c s="6" r="A11" t="s">
        <v>15</v>
      </c>
      <c s="6" r="B11" t="s">
        <v>40</v>
      </c>
      <c s="6" r="C11" t="s">
        <v>17</v>
      </c>
      <c s="6" r="D11" t="n"/>
      <c s="7" r="E11" t="n">
        <v>2850</v>
      </c>
      <c s="7" r="F11" t="n">
        <v>2850</v>
      </c>
      <c s="7" r="G11" t="n"/>
      <c s="7" r="H11">
        <f>IF(F11-G11&lt;0,0,F11-G11)</f>
        <v/>
      </c>
      <c s="7" r="I11" t="n"/>
      <c s="6" r="J11" t="s">
        <v>41</v>
      </c>
      <c s="6" r="K11" t="n"/>
      <c s="8" r="L11" t="n">
        <v>42627</v>
      </c>
      <c s="6" r="M11" t="s">
        <v>20</v>
      </c>
      <c s="6" r="N11" t="n"/>
      <c s="6" r="O11" t="n"/>
    </row>
    <row r="12" spans="1:15">
      <c s="6" r="A12" t="s">
        <v>15</v>
      </c>
      <c s="6" r="B12" t="s">
        <v>42</v>
      </c>
      <c s="6" r="C12" t="s">
        <v>43</v>
      </c>
      <c s="6" r="D12" t="n"/>
      <c s="7" r="E12" t="n">
        <v>0</v>
      </c>
      <c s="7" r="F12" t="n">
        <v>0</v>
      </c>
      <c s="7" r="G12" t="n"/>
      <c s="7" r="H12">
        <f>IF(F12-G12&lt;0,0,F12-G12)</f>
        <v/>
      </c>
      <c s="7" r="I12" t="n"/>
      <c s="6" r="J12" t="s">
        <v>44</v>
      </c>
      <c s="6" r="K12" t="n"/>
      <c s="8" r="L12" t="n">
        <v>42735</v>
      </c>
      <c s="6" r="M12" t="s">
        <v>20</v>
      </c>
      <c s="6" r="N12" t="n"/>
      <c s="6" r="O12" t="n"/>
    </row>
    <row r="13" spans="1:15">
      <c s="6" r="A13" t="s">
        <v>15</v>
      </c>
      <c s="6" r="B13" t="s">
        <v>45</v>
      </c>
      <c s="6" r="C13" t="s">
        <v>17</v>
      </c>
      <c s="6" r="D13" t="n"/>
      <c s="7" r="E13" t="n">
        <v>2500</v>
      </c>
      <c s="7" r="F13" t="n">
        <v>2884</v>
      </c>
      <c s="7" r="G13" t="n"/>
      <c s="7" r="H13">
        <f>IF(F13-G13&lt;0,0,F13-G13)</f>
        <v/>
      </c>
      <c s="7" r="I13" t="n"/>
      <c s="6" r="J13" t="s">
        <v>46</v>
      </c>
      <c s="6" r="K13" t="s">
        <v>47</v>
      </c>
      <c s="8" r="L13" t="n">
        <v>42628</v>
      </c>
      <c s="6" r="M13" t="s">
        <v>26</v>
      </c>
      <c s="6" r="N13" t="n"/>
      <c s="6" r="O13" t="n"/>
    </row>
    <row r="14" spans="1:15">
      <c s="6" r="A14" t="s">
        <v>15</v>
      </c>
      <c s="6" r="B14" t="s">
        <v>48</v>
      </c>
      <c s="6" r="C14" t="s">
        <v>43</v>
      </c>
      <c s="6" r="D14" t="n"/>
      <c s="7" r="E14" t="n">
        <v>0</v>
      </c>
      <c s="7" r="F14" t="n">
        <v>0</v>
      </c>
      <c s="7" r="G14" t="n"/>
      <c s="7" r="H14">
        <f>IF(F14-G14&lt;0,0,F14-G14)</f>
        <v/>
      </c>
      <c s="7" r="I14" t="n"/>
      <c s="6" r="J14" t="s">
        <v>49</v>
      </c>
      <c s="6" r="K14" t="n"/>
      <c s="8" r="L14" t="n">
        <v>42628</v>
      </c>
      <c s="6" r="M14" t="s">
        <v>20</v>
      </c>
      <c s="6" r="N14" t="n"/>
      <c s="6" r="O14" t="n"/>
    </row>
    <row r="15" spans="1:15">
      <c s="6" r="A15" t="s">
        <v>15</v>
      </c>
      <c s="6" r="B15" t="s">
        <v>50</v>
      </c>
      <c s="6" r="C15" t="s">
        <v>17</v>
      </c>
      <c s="6" r="D15" t="n"/>
      <c s="7" r="E15" t="n">
        <v>7600</v>
      </c>
      <c s="7" r="F15" t="n">
        <v>7600</v>
      </c>
      <c s="7" r="G15" t="n"/>
      <c s="7" r="H15">
        <f>IF(F15-G15&lt;0,0,F15-G15)</f>
        <v/>
      </c>
      <c s="7" r="I15" t="n"/>
      <c s="6" r="J15" t="s">
        <v>51</v>
      </c>
      <c s="6" r="K15" t="n"/>
      <c s="8" r="L15" t="n">
        <v>42634</v>
      </c>
      <c s="6" r="M15" t="s">
        <v>39</v>
      </c>
      <c s="6" r="N15" t="n"/>
      <c s="6" r="O15" t="n"/>
    </row>
    <row r="16" spans="1:15">
      <c s="6" r="A16" t="s">
        <v>15</v>
      </c>
      <c s="6" r="B16" t="s">
        <v>52</v>
      </c>
      <c s="6" r="C16" t="s">
        <v>17</v>
      </c>
      <c s="6" r="D16" t="n"/>
      <c s="7" r="E16" t="n">
        <v>9500</v>
      </c>
      <c s="7" r="F16" t="n">
        <v>117184</v>
      </c>
      <c s="7" r="G16" t="n">
        <v>9500</v>
      </c>
      <c s="7" r="H16">
        <f>IF(F16-G16&lt;0,0,F16-G16)</f>
        <v/>
      </c>
      <c s="7" r="I16" t="n">
        <v>9500</v>
      </c>
      <c s="6" r="J16" t="s">
        <v>53</v>
      </c>
      <c s="6" r="K16" t="s">
        <v>54</v>
      </c>
      <c s="8" r="L16" t="n">
        <v>42631</v>
      </c>
      <c s="6" r="M16" t="s">
        <v>20</v>
      </c>
      <c s="6" r="N16" t="n"/>
      <c s="6" r="O16" t="n"/>
    </row>
    <row r="17" spans="1:15">
      <c s="6" r="A17" t="s">
        <v>15</v>
      </c>
      <c s="6" r="B17" t="s">
        <v>55</v>
      </c>
      <c s="6" r="C17" t="s">
        <v>17</v>
      </c>
      <c s="6" r="D17" t="n"/>
      <c s="7" r="E17" t="n">
        <v>3500</v>
      </c>
      <c s="7" r="F17" t="n">
        <v>10801</v>
      </c>
      <c s="7" r="G17" t="n">
        <v>3500</v>
      </c>
      <c s="7" r="H17">
        <f>IF(F17-G17&lt;0,0,F17-G17)</f>
        <v/>
      </c>
      <c s="7" r="I17" t="n">
        <v>3500</v>
      </c>
      <c s="6" r="J17" t="s">
        <v>56</v>
      </c>
      <c s="6" r="K17" t="s">
        <v>57</v>
      </c>
      <c s="8" r="L17" t="n">
        <v>42635</v>
      </c>
      <c s="6" r="M17" t="s">
        <v>20</v>
      </c>
      <c s="6" r="N17" t="n"/>
      <c s="6" r="O17" t="n"/>
    </row>
    <row r="18" spans="1:15">
      <c s="6" r="A18" t="s">
        <v>15</v>
      </c>
      <c s="6" r="B18" t="s">
        <v>58</v>
      </c>
      <c s="6" r="C18" t="s">
        <v>17</v>
      </c>
      <c s="6" r="D18" t="n"/>
      <c s="7" r="E18" t="n">
        <v>4000</v>
      </c>
      <c s="7" r="F18" t="n">
        <v>13675</v>
      </c>
      <c s="7" r="G18" t="n"/>
      <c s="7" r="H18">
        <f>IF(F18-G18&lt;0,0,F18-G18)</f>
        <v/>
      </c>
      <c s="7" r="I18" t="n"/>
      <c s="6" r="J18" t="s">
        <v>59</v>
      </c>
      <c s="6" r="K18" t="n"/>
      <c s="8" r="L18" t="n">
        <v>42628</v>
      </c>
      <c s="6" r="M18" t="s">
        <v>60</v>
      </c>
      <c s="6" r="N18" t="n"/>
      <c s="6" r="O18" t="n"/>
    </row>
    <row r="19" spans="1:15">
      <c s="6" r="A19" t="s">
        <v>15</v>
      </c>
      <c s="6" r="B19" t="s">
        <v>61</v>
      </c>
      <c s="6" r="C19" t="s">
        <v>17</v>
      </c>
      <c s="6" r="D19" t="n"/>
      <c s="7" r="E19" t="n">
        <v>3000</v>
      </c>
      <c s="7" r="F19" t="n">
        <v>3000</v>
      </c>
      <c s="7" r="G19" t="n">
        <v>0</v>
      </c>
      <c s="7" r="H19">
        <f>IF(F19-G19&lt;0,0,F19-G19)</f>
        <v/>
      </c>
      <c s="7" r="I19" t="n">
        <v>0</v>
      </c>
      <c s="6" r="J19" t="n"/>
      <c s="6" r="K19" t="n"/>
      <c s="8" r="L19" t="n">
        <v>42644</v>
      </c>
      <c s="6" r="M19" t="s">
        <v>20</v>
      </c>
      <c s="6" r="N19" t="n"/>
      <c s="6" r="O19" t="n"/>
    </row>
    <row r="20" spans="1:15">
      <c s="6" r="A20" t="s">
        <v>15</v>
      </c>
      <c s="6" r="B20" t="s">
        <v>62</v>
      </c>
      <c s="6" r="C20" t="s">
        <v>17</v>
      </c>
      <c s="6" r="D20" t="n"/>
      <c s="7" r="E20" t="n">
        <v>5200</v>
      </c>
      <c s="7" r="F20" t="n">
        <v>5200</v>
      </c>
      <c s="7" r="G20" t="n">
        <v>5215</v>
      </c>
      <c s="7" r="H20">
        <f>IF(F20-G20&lt;0,0,F20-G20)</f>
        <v/>
      </c>
      <c s="7" r="I20" t="n">
        <v>5215</v>
      </c>
      <c s="6" r="J20" t="s">
        <v>63</v>
      </c>
      <c s="6" r="K20" t="n"/>
      <c s="8" r="L20" t="n">
        <v>42644</v>
      </c>
      <c s="6" r="M20" t="s">
        <v>26</v>
      </c>
      <c s="6" r="N20" t="n"/>
      <c s="6" r="O20" t="n"/>
    </row>
    <row r="21" spans="1:15">
      <c s="6" r="A21" t="s">
        <v>15</v>
      </c>
      <c s="6" r="B21" t="s">
        <v>64</v>
      </c>
      <c s="6" r="C21" t="s">
        <v>17</v>
      </c>
      <c s="6" r="D21" t="n"/>
      <c s="7" r="E21" t="n">
        <v>5000</v>
      </c>
      <c s="7" r="F21" t="n">
        <v>84915</v>
      </c>
      <c s="7" r="G21" t="n"/>
      <c s="7" r="H21">
        <f>IF(F21-G21&lt;0,0,F21-G21)</f>
        <v/>
      </c>
      <c s="7" r="I21" t="n"/>
      <c s="6" r="J21" t="s">
        <v>65</v>
      </c>
      <c s="6" r="K21" t="s">
        <v>66</v>
      </c>
      <c s="8" r="L21" t="n">
        <v>42631</v>
      </c>
      <c s="6" r="M21" t="s">
        <v>20</v>
      </c>
      <c s="6" r="N21" t="n"/>
      <c s="6" r="O21" t="n"/>
    </row>
    <row r="22" spans="1:15">
      <c s="6" r="A22" t="s">
        <v>15</v>
      </c>
      <c s="6" r="B22" t="s">
        <v>67</v>
      </c>
      <c s="6" r="C22" t="s">
        <v>17</v>
      </c>
      <c s="6" r="D22" t="n"/>
      <c s="7" r="E22" t="n">
        <v>5000</v>
      </c>
      <c s="7" r="F22" t="n">
        <v>5000</v>
      </c>
      <c s="7" r="G22" t="n">
        <v>5000</v>
      </c>
      <c s="7" r="H22">
        <f>IF(F22-G22&lt;0,0,F22-G22)</f>
        <v/>
      </c>
      <c s="7" r="I22" t="n">
        <v>5000</v>
      </c>
      <c s="6" r="J22" t="s">
        <v>68</v>
      </c>
      <c s="6" r="K22" t="n"/>
      <c s="8" r="L22" t="n">
        <v>42633</v>
      </c>
      <c s="6" r="M22" t="s">
        <v>20</v>
      </c>
      <c s="6" r="N22" t="n"/>
      <c s="6" r="O22" t="n"/>
    </row>
    <row r="23" spans="1:15">
      <c s="6" r="A23" t="s">
        <v>15</v>
      </c>
      <c s="6" r="B23" t="s">
        <v>69</v>
      </c>
      <c s="6" r="C23" t="s">
        <v>17</v>
      </c>
      <c s="6" r="D23" t="n"/>
      <c s="7" r="E23" t="n">
        <v>5720</v>
      </c>
      <c s="7" r="F23" t="n">
        <v>5720</v>
      </c>
      <c s="7" r="G23" t="n">
        <v>5720</v>
      </c>
      <c s="7" r="H23">
        <f>IF(F23-G23&lt;0,0,F23-G23)</f>
        <v/>
      </c>
      <c s="7" r="I23" t="n">
        <v>5720</v>
      </c>
      <c s="6" r="J23" t="s">
        <v>70</v>
      </c>
      <c s="6" r="K23" t="n"/>
      <c s="8" r="L23" t="n">
        <v>42628</v>
      </c>
      <c s="6" r="M23" t="s">
        <v>20</v>
      </c>
      <c s="6" r="N23" t="n"/>
      <c s="6" r="O23" t="n"/>
    </row>
    <row r="24" spans="1:15">
      <c s="6" r="A24" t="s">
        <v>15</v>
      </c>
      <c s="6" r="B24" t="s">
        <v>71</v>
      </c>
      <c s="6" r="C24" t="s">
        <v>17</v>
      </c>
      <c s="6" r="D24" t="n"/>
      <c s="7" r="E24" t="n">
        <v>12500</v>
      </c>
      <c s="7" r="F24" t="n">
        <v>12500</v>
      </c>
      <c s="7" r="G24" t="n">
        <v>12500</v>
      </c>
      <c s="7" r="H24">
        <f>IF(F24-G24&lt;0,0,F24-G24)</f>
        <v/>
      </c>
      <c s="7" r="I24" t="n">
        <v>12500</v>
      </c>
      <c s="6" r="J24" t="s">
        <v>72</v>
      </c>
      <c s="6" r="K24" t="n"/>
      <c s="8" r="L24" t="n">
        <v>42636</v>
      </c>
      <c s="6" r="M24" t="s">
        <v>39</v>
      </c>
      <c s="6" r="N24" t="n"/>
      <c s="6" r="O24" t="n"/>
    </row>
    <row r="25" spans="1:15">
      <c s="6" r="A25" t="s">
        <v>15</v>
      </c>
      <c s="6" r="B25" t="s">
        <v>73</v>
      </c>
      <c s="6" r="C25" t="s">
        <v>17</v>
      </c>
      <c s="6" r="D25" t="n"/>
      <c s="7" r="E25" t="n">
        <v>8000</v>
      </c>
      <c s="7" r="F25" t="n">
        <v>8796</v>
      </c>
      <c s="7" r="G25" t="n">
        <v>8000</v>
      </c>
      <c s="7" r="H25">
        <f>IF(F25-G25&lt;0,0,F25-G25)</f>
        <v/>
      </c>
      <c s="7" r="I25" t="n">
        <v>8000</v>
      </c>
      <c s="6" r="J25" t="s">
        <v>74</v>
      </c>
      <c s="6" r="K25" t="s">
        <v>75</v>
      </c>
      <c s="8" r="L25" t="n">
        <v>42631</v>
      </c>
      <c s="6" r="M25" t="s">
        <v>20</v>
      </c>
      <c s="6" r="N25" t="n"/>
      <c s="6" r="O25" t="n"/>
    </row>
    <row r="26" spans="1:15">
      <c s="6" r="A26" t="s">
        <v>15</v>
      </c>
      <c s="6" r="B26" t="s">
        <v>76</v>
      </c>
      <c s="6" r="C26" t="s">
        <v>17</v>
      </c>
      <c s="6" r="D26" t="n"/>
      <c s="7" r="E26" t="n">
        <v>6500</v>
      </c>
      <c s="7" r="F26" t="n">
        <v>31811</v>
      </c>
      <c s="7" r="G26" t="n"/>
      <c s="7" r="H26">
        <f>IF(F26-G26&lt;0,0,F26-G26)</f>
        <v/>
      </c>
      <c s="7" r="I26" t="n"/>
      <c s="6" r="J26" t="s">
        <v>77</v>
      </c>
      <c s="6" r="K26" t="s">
        <v>78</v>
      </c>
      <c s="8" r="L26" t="n">
        <v>42634</v>
      </c>
      <c s="6" r="M26" t="s">
        <v>39</v>
      </c>
      <c s="6" r="N26" t="n"/>
      <c s="6" r="O26" t="n"/>
    </row>
    <row r="27" spans="1:15">
      <c s="6" r="A27" t="s">
        <v>15</v>
      </c>
      <c s="6" r="B27" t="s">
        <v>79</v>
      </c>
      <c s="6" r="C27" t="s">
        <v>17</v>
      </c>
      <c s="6" r="D27" t="n"/>
      <c s="7" r="E27" t="n">
        <v>8000</v>
      </c>
      <c s="7" r="F27" t="n">
        <v>8000</v>
      </c>
      <c s="7" r="G27" t="n">
        <v>8000</v>
      </c>
      <c s="7" r="H27">
        <f>IF(F27-G27&lt;0,0,F27-G27)</f>
        <v/>
      </c>
      <c s="7" r="I27" t="n">
        <v>8000</v>
      </c>
      <c s="6" r="J27" t="s">
        <v>80</v>
      </c>
      <c s="6" r="K27" t="n"/>
      <c s="8" r="L27" t="n">
        <v>42736</v>
      </c>
      <c s="6" r="M27" t="s">
        <v>20</v>
      </c>
      <c s="6" r="N27" t="n"/>
      <c s="6" r="O27" t="n"/>
    </row>
    <row r="28" spans="1:15">
      <c s="6" r="A28" t="s">
        <v>15</v>
      </c>
      <c s="6" r="B28" t="s">
        <v>81</v>
      </c>
      <c s="6" r="C28" t="s">
        <v>17</v>
      </c>
      <c s="6" r="D28" t="n"/>
      <c s="7" r="E28" t="n">
        <v>10000</v>
      </c>
      <c s="7" r="F28" t="n">
        <v>10000</v>
      </c>
      <c s="7" r="G28" t="n"/>
      <c s="7" r="H28">
        <f>IF(F28-G28&lt;0,0,F28-G28)</f>
        <v/>
      </c>
      <c s="7" r="I28" t="n"/>
      <c s="6" r="J28" t="s">
        <v>82</v>
      </c>
      <c s="6" r="K28" t="n"/>
      <c s="8" r="L28" t="n">
        <v>42640</v>
      </c>
      <c s="6" r="M28" t="s">
        <v>20</v>
      </c>
      <c s="6" r="N28" t="n"/>
      <c s="6" r="O28" t="n"/>
    </row>
    <row r="29" spans="1:15">
      <c s="6" r="A29" t="s">
        <v>15</v>
      </c>
      <c s="6" r="B29" t="s">
        <v>83</v>
      </c>
      <c s="6" r="C29" t="s">
        <v>17</v>
      </c>
      <c s="6" r="D29" t="n"/>
      <c s="7" r="E29" t="n">
        <v>17100</v>
      </c>
      <c s="7" r="F29" t="n">
        <v>17100</v>
      </c>
      <c s="7" r="G29" t="n">
        <v>17100</v>
      </c>
      <c s="7" r="H29">
        <f>IF(F29-G29&lt;0,0,F29-G29)</f>
        <v/>
      </c>
      <c s="7" r="I29" t="n">
        <v>17100</v>
      </c>
      <c s="6" r="J29" t="s">
        <v>84</v>
      </c>
      <c s="6" r="K29" t="n"/>
      <c s="8" r="L29" t="n">
        <v>42631</v>
      </c>
      <c s="6" r="M29" t="s">
        <v>20</v>
      </c>
      <c s="6" r="N29" t="n"/>
      <c s="6" r="O29" t="n"/>
    </row>
    <row r="30" spans="1:15">
      <c s="6" r="A30" t="s">
        <v>15</v>
      </c>
      <c s="6" r="B30" t="s">
        <v>85</v>
      </c>
      <c s="6" r="C30" t="s">
        <v>17</v>
      </c>
      <c s="6" r="D30" t="n"/>
      <c s="7" r="E30" t="n">
        <v>10000</v>
      </c>
      <c s="7" r="F30" t="n">
        <v>10000</v>
      </c>
      <c s="7" r="G30" t="n"/>
      <c s="7" r="H30">
        <f>IF(F30-G30&lt;0,0,F30-G30)</f>
        <v/>
      </c>
      <c s="7" r="I30" t="n"/>
      <c s="6" r="J30" t="s">
        <v>86</v>
      </c>
      <c s="6" r="K30" t="n"/>
      <c s="8" r="L30" t="n">
        <v>42643</v>
      </c>
      <c s="6" r="M30" t="s">
        <v>20</v>
      </c>
      <c s="6" r="N30" t="n"/>
      <c s="6" r="O30" t="n"/>
    </row>
    <row r="31" spans="1:15">
      <c s="6" r="A31" t="s">
        <v>15</v>
      </c>
      <c s="6" r="B31" t="s">
        <v>87</v>
      </c>
      <c s="6" r="C31" t="s">
        <v>17</v>
      </c>
      <c s="6" r="D31" t="n"/>
      <c s="7" r="E31" t="n">
        <v>14725</v>
      </c>
      <c s="7" r="F31" t="n">
        <v>14725</v>
      </c>
      <c s="7" r="G31" t="n">
        <v>14725</v>
      </c>
      <c s="7" r="H31">
        <f>IF(F31-G31&lt;0,0,F31-G31)</f>
        <v/>
      </c>
      <c s="7" r="I31" t="n">
        <v>14725</v>
      </c>
      <c s="6" r="J31" t="s">
        <v>88</v>
      </c>
      <c s="6" r="K31" t="n"/>
      <c s="8" r="L31" t="n">
        <v>42628</v>
      </c>
      <c s="6" r="M31" t="s">
        <v>20</v>
      </c>
      <c s="6" r="N31" t="n"/>
      <c s="6" r="O31" t="n"/>
    </row>
    <row r="32" spans="1:15">
      <c s="6" r="A32" t="s">
        <v>15</v>
      </c>
      <c s="6" r="B32" t="s">
        <v>89</v>
      </c>
      <c s="6" r="C32" t="s">
        <v>17</v>
      </c>
      <c s="6" r="D32" t="n"/>
      <c s="7" r="E32" t="n">
        <v>12500</v>
      </c>
      <c s="7" r="F32" t="n">
        <v>12500</v>
      </c>
      <c s="7" r="G32" t="n">
        <v>12500</v>
      </c>
      <c s="7" r="H32">
        <f>IF(F32-G32&lt;0,0,F32-G32)</f>
        <v/>
      </c>
      <c s="7" r="I32" t="n">
        <v>12500</v>
      </c>
      <c s="6" r="J32" t="s">
        <v>90</v>
      </c>
      <c s="6" r="K32" t="n"/>
      <c s="8" r="L32" t="n">
        <v>42633</v>
      </c>
      <c s="6" r="M32" t="s">
        <v>20</v>
      </c>
      <c s="6" r="N32" t="n"/>
      <c s="6" r="O32" t="n"/>
    </row>
    <row r="33" spans="1:15">
      <c s="6" r="A33" t="s">
        <v>15</v>
      </c>
      <c s="6" r="B33" t="s">
        <v>91</v>
      </c>
      <c s="6" r="C33" t="s">
        <v>17</v>
      </c>
      <c s="6" r="D33" t="n"/>
      <c s="7" r="E33" t="n">
        <v>7000</v>
      </c>
      <c s="7" r="F33" t="n">
        <v>7000</v>
      </c>
      <c s="7" r="G33" t="n"/>
      <c s="7" r="H33">
        <f>IF(F33-G33&lt;0,0,F33-G33)</f>
        <v/>
      </c>
      <c s="7" r="I33" t="n"/>
      <c s="6" r="J33" t="s">
        <v>92</v>
      </c>
      <c s="6" r="K33" t="n"/>
      <c s="8" r="L33" t="n">
        <v>42631</v>
      </c>
      <c s="6" r="M33" t="s">
        <v>60</v>
      </c>
      <c s="6" r="N33" t="n"/>
      <c s="6" r="O33" t="n"/>
    </row>
    <row r="34" spans="1:15">
      <c s="6" r="A34" t="s">
        <v>15</v>
      </c>
      <c s="6" r="B34" t="s">
        <v>93</v>
      </c>
      <c s="6" r="C34" t="s">
        <v>17</v>
      </c>
      <c s="6" r="D34" t="n"/>
      <c s="7" r="E34" t="n">
        <v>9500</v>
      </c>
      <c s="7" r="F34" t="n">
        <v>17689</v>
      </c>
      <c s="7" r="G34" t="n"/>
      <c s="7" r="H34">
        <f>IF(F34-G34&lt;0,0,F34-G34)</f>
        <v/>
      </c>
      <c s="7" r="I34" t="n"/>
      <c s="6" r="J34" t="s">
        <v>94</v>
      </c>
      <c s="6" r="K34" t="n"/>
      <c s="8" r="L34" t="n">
        <v>42628</v>
      </c>
      <c s="6" r="M34" t="s">
        <v>20</v>
      </c>
      <c s="6" r="N34" t="n"/>
      <c s="6" r="O34" t="n"/>
    </row>
    <row r="35" spans="1:15">
      <c s="6" r="A35" t="s">
        <v>15</v>
      </c>
      <c s="6" r="B35" t="s">
        <v>95</v>
      </c>
      <c s="6" r="C35" t="s">
        <v>17</v>
      </c>
      <c s="6" r="D35" t="n"/>
      <c s="7" r="E35" t="n">
        <v>7200</v>
      </c>
      <c s="7" r="F35" t="n">
        <v>7200</v>
      </c>
      <c s="7" r="G35" t="n"/>
      <c s="7" r="H35">
        <f>IF(F35-G35&lt;0,0,F35-G35)</f>
        <v/>
      </c>
      <c s="7" r="I35" t="n"/>
      <c s="6" r="J35" t="s">
        <v>96</v>
      </c>
      <c s="6" r="K35" t="n"/>
      <c s="8" r="L35" t="n">
        <v>42631</v>
      </c>
      <c s="6" r="M35" t="s">
        <v>20</v>
      </c>
      <c s="6" r="N35" t="n"/>
      <c s="6" r="O35" t="n"/>
    </row>
    <row r="36" spans="1:15">
      <c s="6" r="A36" t="s">
        <v>15</v>
      </c>
      <c s="6" r="B36" t="s">
        <v>97</v>
      </c>
      <c s="6" r="C36" t="s">
        <v>17</v>
      </c>
      <c s="6" r="D36" t="n"/>
      <c s="7" r="E36" t="n">
        <v>12500</v>
      </c>
      <c s="7" r="F36" t="n">
        <v>12500</v>
      </c>
      <c s="7" r="G36" t="n">
        <v>12500</v>
      </c>
      <c s="7" r="H36">
        <f>IF(F36-G36&lt;0,0,F36-G36)</f>
        <v/>
      </c>
      <c s="7" r="I36" t="n">
        <v>12500</v>
      </c>
      <c s="6" r="J36" t="s">
        <v>98</v>
      </c>
      <c s="6" r="K36" t="n"/>
      <c s="8" r="L36" t="n">
        <v>42767</v>
      </c>
      <c s="6" r="M36" t="s">
        <v>20</v>
      </c>
      <c s="6" r="N36" t="n"/>
      <c s="6" r="O36" t="n"/>
    </row>
    <row r="37" spans="1:15">
      <c s="6" r="A37" t="s">
        <v>15</v>
      </c>
      <c s="6" r="B37" t="s">
        <v>99</v>
      </c>
      <c s="6" r="C37" t="s">
        <v>17</v>
      </c>
      <c s="6" r="D37" t="n"/>
      <c s="7" r="E37" t="n">
        <v>7100</v>
      </c>
      <c s="7" r="F37" t="n">
        <v>7100</v>
      </c>
      <c s="7" r="G37" t="n">
        <v>7100</v>
      </c>
      <c s="7" r="H37">
        <f>IF(F37-G37&lt;0,0,F37-G37)</f>
        <v/>
      </c>
      <c s="7" r="I37" t="n">
        <v>7100</v>
      </c>
      <c s="6" r="J37" t="s">
        <v>100</v>
      </c>
      <c s="6" r="K37" t="n"/>
      <c s="8" r="L37" t="n">
        <v>42633</v>
      </c>
      <c s="6" r="M37" t="s">
        <v>20</v>
      </c>
      <c s="6" r="N37" t="n"/>
      <c s="6" r="O37" t="n"/>
    </row>
    <row r="38" spans="1:15">
      <c s="6" r="A38" t="s">
        <v>15</v>
      </c>
      <c s="6" r="B38" t="s">
        <v>101</v>
      </c>
      <c s="6" r="C38" t="s">
        <v>17</v>
      </c>
      <c s="6" r="D38" t="n"/>
      <c s="7" r="E38" t="n">
        <v>12500</v>
      </c>
      <c s="7" r="F38" t="n">
        <v>18474</v>
      </c>
      <c s="7" r="G38" t="n"/>
      <c s="7" r="H38">
        <f>IF(F38-G38&lt;0,0,F38-G38)</f>
        <v/>
      </c>
      <c s="7" r="I38" t="n"/>
      <c s="6" r="J38" t="s">
        <v>102</v>
      </c>
      <c s="6" r="K38" t="s">
        <v>47</v>
      </c>
      <c s="8" r="L38" t="n">
        <v>42628</v>
      </c>
      <c s="6" r="M38" t="s">
        <v>26</v>
      </c>
      <c s="6" r="N38" t="n"/>
      <c s="6" r="O38" t="n"/>
    </row>
    <row r="39" spans="1:15">
      <c s="6" r="A39" t="s">
        <v>15</v>
      </c>
      <c s="6" r="B39" t="s">
        <v>103</v>
      </c>
      <c s="6" r="C39" t="s">
        <v>17</v>
      </c>
      <c s="6" r="D39" t="n"/>
      <c s="7" r="E39" t="n">
        <v>12500</v>
      </c>
      <c s="7" r="F39" t="n">
        <v>12500</v>
      </c>
      <c s="7" r="G39" t="n">
        <v>12500</v>
      </c>
      <c s="7" r="H39">
        <f>IF(F39-G39&lt;0,0,F39-G39)</f>
        <v/>
      </c>
      <c s="7" r="I39" t="n">
        <v>12500</v>
      </c>
      <c s="6" r="J39" t="s">
        <v>104</v>
      </c>
      <c s="6" r="K39" t="n"/>
      <c s="8" r="L39" t="n">
        <v>42826</v>
      </c>
      <c s="6" r="M39" t="s">
        <v>20</v>
      </c>
      <c s="6" r="N39" t="n"/>
      <c s="6" r="O39" t="n"/>
    </row>
    <row r="40" spans="1:15">
      <c s="6" r="A40" t="s">
        <v>15</v>
      </c>
      <c s="6" r="B40" t="s">
        <v>105</v>
      </c>
      <c s="6" r="C40" t="s">
        <v>17</v>
      </c>
      <c s="6" r="D40" t="n"/>
      <c s="7" r="E40" t="n">
        <v>8500</v>
      </c>
      <c s="7" r="F40" t="n">
        <v>8500</v>
      </c>
      <c s="7" r="G40" t="n">
        <v>8500</v>
      </c>
      <c s="7" r="H40">
        <f>IF(F40-G40&lt;0,0,F40-G40)</f>
        <v/>
      </c>
      <c s="7" r="I40" t="n">
        <v>8500</v>
      </c>
      <c s="6" r="J40" t="s">
        <v>106</v>
      </c>
      <c s="6" r="K40" t="n"/>
      <c s="8" r="L40" t="n">
        <v>42856</v>
      </c>
      <c s="6" r="M40" t="s">
        <v>20</v>
      </c>
      <c s="6" r="N40" t="n"/>
      <c s="6" r="O40" t="n"/>
    </row>
    <row r="41" spans="1:15">
      <c s="6" r="A41" t="s">
        <v>15</v>
      </c>
      <c s="6" r="B41" t="s">
        <v>107</v>
      </c>
      <c s="6" r="C41" t="s">
        <v>17</v>
      </c>
      <c s="6" r="D41" t="n"/>
      <c s="7" r="E41" t="n">
        <v>8500</v>
      </c>
      <c s="7" r="F41" t="n"/>
      <c s="7" r="G41" t="n">
        <v>0</v>
      </c>
      <c s="7" r="H41">
        <f>IF(F41-G41&lt;0,0,F41-G41)</f>
        <v/>
      </c>
      <c s="7" r="I41" t="n">
        <v>0</v>
      </c>
      <c s="6" r="J41" t="n"/>
      <c s="6" r="K41" t="n"/>
      <c s="8" r="L41" t="n">
        <v>42583</v>
      </c>
      <c s="6" r="M41" t="s">
        <v>20</v>
      </c>
      <c s="6" r="N41" t="n"/>
      <c s="6" r="O41" t="n"/>
    </row>
    <row r="42" spans="1:15">
      <c s="6" r="A42" t="s">
        <v>15</v>
      </c>
      <c s="6" r="B42" t="s">
        <v>108</v>
      </c>
      <c s="6" r="C42" t="s">
        <v>17</v>
      </c>
      <c s="6" r="D42" t="n"/>
      <c s="7" r="E42" t="n">
        <v>8500</v>
      </c>
      <c s="7" r="F42" t="n">
        <v>8500</v>
      </c>
      <c s="7" r="G42" t="n">
        <v>8500</v>
      </c>
      <c s="7" r="H42">
        <f>IF(F42-G42&lt;0,0,F42-G42)</f>
        <v/>
      </c>
      <c s="7" r="I42" t="n">
        <v>8500</v>
      </c>
      <c s="6" r="J42" t="s">
        <v>109</v>
      </c>
      <c s="6" r="K42" t="n"/>
      <c s="8" r="L42" t="n">
        <v>42948</v>
      </c>
      <c s="6" r="M42" t="s">
        <v>20</v>
      </c>
      <c s="6" r="N42" t="n"/>
      <c s="6" r="O42" t="n"/>
    </row>
    <row r="43" spans="1:15">
      <c s="6" r="A43" t="s">
        <v>15</v>
      </c>
      <c s="6" r="B43" t="s">
        <v>110</v>
      </c>
      <c s="6" r="C43" t="s">
        <v>17</v>
      </c>
      <c s="6" r="D43" t="n"/>
      <c s="7" r="E43" t="n">
        <v>5000</v>
      </c>
      <c s="7" r="F43" t="n">
        <v>5000</v>
      </c>
      <c s="7" r="G43" t="n">
        <v>5000</v>
      </c>
      <c s="7" r="H43">
        <f>IF(F43-G43&lt;0,0,F43-G43)</f>
        <v/>
      </c>
      <c s="7" r="I43" t="n">
        <v>5000</v>
      </c>
      <c s="6" r="J43" t="s">
        <v>111</v>
      </c>
      <c s="6" r="K43" t="n"/>
      <c s="8" r="L43" t="n">
        <v>42948</v>
      </c>
      <c s="6" r="M43" t="s">
        <v>20</v>
      </c>
      <c s="6" r="N43" t="n"/>
      <c s="6" r="O43" t="n"/>
    </row>
    <row r="44" spans="1:15">
      <c s="6" r="A44" t="s">
        <v>15</v>
      </c>
      <c s="6" r="B44" t="s">
        <v>112</v>
      </c>
      <c s="6" r="C44" t="s">
        <v>17</v>
      </c>
      <c s="6" r="D44" t="n"/>
      <c s="7" r="E44" t="n">
        <v>10000</v>
      </c>
      <c s="7" r="F44" t="n">
        <v>10000</v>
      </c>
      <c s="7" r="G44" t="n">
        <v>10000</v>
      </c>
      <c s="7" r="H44">
        <f>IF(F44-G44&lt;0,0,F44-G44)</f>
        <v/>
      </c>
      <c s="7" r="I44" t="n">
        <v>10000</v>
      </c>
      <c s="6" r="J44" t="s">
        <v>113</v>
      </c>
      <c s="6" r="K44" t="n"/>
      <c s="8" r="L44" t="n">
        <v>43009</v>
      </c>
      <c s="6" r="M44" t="s">
        <v>20</v>
      </c>
      <c s="6" r="N44" t="n"/>
      <c s="6" r="O44" t="n"/>
    </row>
    <row r="45" spans="1:15">
      <c s="6" r="A45" t="s">
        <v>15</v>
      </c>
      <c s="6" r="B45" t="s">
        <v>114</v>
      </c>
      <c s="6" r="C45" t="s">
        <v>17</v>
      </c>
      <c s="6" r="D45" t="n"/>
      <c s="7" r="E45" t="n">
        <v>8000</v>
      </c>
      <c s="7" r="F45" t="n">
        <v>8000</v>
      </c>
      <c s="7" r="G45" t="n"/>
      <c s="7" r="H45">
        <f>IF(F45-G45&lt;0,0,F45-G45)</f>
        <v/>
      </c>
      <c s="7" r="I45" t="n"/>
      <c s="6" r="J45" t="s">
        <v>115</v>
      </c>
      <c s="6" r="K45" t="n"/>
      <c s="8" r="L45" t="n">
        <v>42633</v>
      </c>
      <c s="6" r="M45" t="s">
        <v>20</v>
      </c>
      <c s="6" r="N45" t="n"/>
      <c s="6" r="O45" t="n"/>
    </row>
    <row r="46" spans="1:15">
      <c s="6" r="A46" t="s">
        <v>15</v>
      </c>
      <c s="6" r="B46" t="s">
        <v>116</v>
      </c>
      <c s="6" r="C46" t="s">
        <v>17</v>
      </c>
      <c s="6" r="D46" t="n"/>
      <c s="7" r="E46" t="n">
        <v>6500</v>
      </c>
      <c s="7" r="F46" t="n">
        <v>6500</v>
      </c>
      <c s="7" r="G46" t="n">
        <v>6500</v>
      </c>
      <c s="7" r="H46">
        <f>IF(F46-G46&lt;0,0,F46-G46)</f>
        <v/>
      </c>
      <c s="7" r="I46" t="n">
        <v>6500</v>
      </c>
      <c s="6" r="J46" t="s">
        <v>117</v>
      </c>
      <c s="6" r="K46" t="n"/>
      <c s="8" r="L46" t="n">
        <v>42644</v>
      </c>
      <c s="6" r="M46" t="s">
        <v>20</v>
      </c>
      <c s="6" r="N46" t="n"/>
      <c s="6" r="O46" t="n"/>
    </row>
    <row r="47" spans="1:15">
      <c s="9" r="A47" t="s">
        <v>15</v>
      </c>
      <c s="9" r="B47" t="s">
        <v>118</v>
      </c>
      <c s="9" r="C47" t="n"/>
      <c s="9" r="D47" t="n"/>
      <c s="10" r="E47">
        <f>SUM(E2:E46)</f>
        <v/>
      </c>
      <c s="10" r="F47">
        <f>SUM(F2:F46)</f>
        <v/>
      </c>
      <c s="10" r="G47">
        <f>SUM(G2:G46)</f>
        <v/>
      </c>
      <c s="10" r="H47">
        <f>SUM(H2:H46)</f>
        <v/>
      </c>
      <c s="10" r="I47">
        <f>SUM(I2:I46)</f>
        <v/>
      </c>
      <c s="9" r="J47" t="n"/>
      <c s="9" r="K47" t="n"/>
      <c s="9" r="L47" t="n"/>
      <c s="9" r="M47" t="n"/>
      <c s="9" r="N47" t="n"/>
      <c s="9" r="O47" t="n"/>
    </row>
    <row r="48" spans="1:15">
      <c s="6" r="A48" t="s">
        <v>119</v>
      </c>
      <c s="6" r="B48" t="s">
        <v>120</v>
      </c>
      <c s="6" r="C48" t="s">
        <v>17</v>
      </c>
      <c s="6" r="D48" t="n"/>
      <c s="7" r="E48" t="n">
        <v>8500</v>
      </c>
      <c s="7" r="F48" t="n">
        <v>8500</v>
      </c>
      <c s="7" r="G48" t="n">
        <v>8500</v>
      </c>
      <c s="7" r="H48">
        <f>IF(F48-G48&lt;0,0,F48-G48)</f>
        <v/>
      </c>
      <c s="7" r="I48" t="n">
        <v>8500</v>
      </c>
      <c s="6" r="J48" t="s">
        <v>121</v>
      </c>
      <c s="6" r="K48" t="n"/>
      <c s="8" r="L48" t="n">
        <v>43009</v>
      </c>
      <c s="6" r="M48" t="s">
        <v>20</v>
      </c>
      <c s="6" r="N48" t="n"/>
      <c s="6" r="O48" t="n"/>
    </row>
    <row r="49" spans="1:15">
      <c s="6" r="A49" t="s">
        <v>119</v>
      </c>
      <c s="6" r="B49" t="s">
        <v>122</v>
      </c>
      <c s="6" r="C49" t="s">
        <v>17</v>
      </c>
      <c s="6" r="D49" t="n"/>
      <c s="7" r="E49" t="n">
        <v>6000</v>
      </c>
      <c s="7" r="F49" t="n">
        <v>6000</v>
      </c>
      <c s="7" r="G49" t="n">
        <v>6000</v>
      </c>
      <c s="7" r="H49">
        <f>IF(F49-G49&lt;0,0,F49-G49)</f>
        <v/>
      </c>
      <c s="7" r="I49" t="n">
        <v>6000</v>
      </c>
      <c s="6" r="J49" t="s">
        <v>123</v>
      </c>
      <c s="6" r="K49" t="n"/>
      <c s="8" r="L49" t="n">
        <v>42979</v>
      </c>
      <c s="6" r="M49" t="s">
        <v>20</v>
      </c>
      <c s="6" r="N49" t="n"/>
      <c s="6" r="O49" t="n"/>
    </row>
    <row r="50" spans="1:15">
      <c s="6" r="A50" t="s">
        <v>119</v>
      </c>
      <c s="6" r="B50" t="s">
        <v>124</v>
      </c>
      <c s="6" r="C50" t="s">
        <v>17</v>
      </c>
      <c s="6" r="D50" t="n"/>
      <c s="7" r="E50" t="n">
        <v>10000</v>
      </c>
      <c s="7" r="F50" t="n">
        <v>10000</v>
      </c>
      <c s="7" r="G50" t="n">
        <v>10000</v>
      </c>
      <c s="7" r="H50">
        <f>IF(F50-G50&lt;0,0,F50-G50)</f>
        <v/>
      </c>
      <c s="7" r="I50" t="n">
        <v>10000</v>
      </c>
      <c s="6" r="J50" t="s">
        <v>125</v>
      </c>
      <c s="6" r="K50" t="n"/>
      <c s="8" r="L50" t="n">
        <v>43009</v>
      </c>
      <c s="6" r="M50" t="s">
        <v>20</v>
      </c>
      <c s="6" r="N50" t="n"/>
      <c s="6" r="O50" t="n"/>
    </row>
    <row r="51" spans="1:15">
      <c s="6" r="A51" t="s">
        <v>119</v>
      </c>
      <c s="6" r="B51" t="s">
        <v>126</v>
      </c>
      <c s="6" r="C51" t="s">
        <v>17</v>
      </c>
      <c s="6" r="D51" t="n"/>
      <c s="7" r="E51" t="n">
        <v>8500</v>
      </c>
      <c s="7" r="F51" t="n">
        <v>8500</v>
      </c>
      <c s="7" r="G51" t="n">
        <v>8500</v>
      </c>
      <c s="7" r="H51">
        <f>IF(F51-G51&lt;0,0,F51-G51)</f>
        <v/>
      </c>
      <c s="7" r="I51" t="n">
        <v>8500</v>
      </c>
      <c s="6" r="J51" t="s">
        <v>127</v>
      </c>
      <c s="6" r="K51" t="n"/>
      <c s="8" r="L51" t="n">
        <v>42979</v>
      </c>
      <c s="6" r="M51" t="s">
        <v>20</v>
      </c>
      <c s="6" r="N51" t="n"/>
      <c s="6" r="O51" t="n"/>
    </row>
    <row r="52" spans="1:15">
      <c s="6" r="A52" t="s">
        <v>119</v>
      </c>
      <c s="6" r="B52" t="s">
        <v>128</v>
      </c>
      <c s="6" r="C52" t="s">
        <v>17</v>
      </c>
      <c s="6" r="D52" t="n"/>
      <c s="7" r="E52" t="n">
        <v>8500</v>
      </c>
      <c s="7" r="F52" t="n">
        <v>8500</v>
      </c>
      <c s="7" r="G52" t="n">
        <v>8500</v>
      </c>
      <c s="7" r="H52">
        <f>IF(F52-G52&lt;0,0,F52-G52)</f>
        <v/>
      </c>
      <c s="7" r="I52" t="n">
        <v>8500</v>
      </c>
      <c s="6" r="J52" t="s">
        <v>129</v>
      </c>
      <c s="6" r="K52" t="n"/>
      <c s="8" r="L52" t="n">
        <v>42979</v>
      </c>
      <c s="6" r="M52" t="s">
        <v>20</v>
      </c>
      <c s="6" r="N52" t="n"/>
      <c s="6" r="O52" t="n"/>
    </row>
    <row r="53" spans="1:15">
      <c s="6" r="A53" t="s">
        <v>119</v>
      </c>
      <c s="6" r="B53" t="s">
        <v>130</v>
      </c>
      <c s="6" r="C53" t="s">
        <v>17</v>
      </c>
      <c s="6" r="D53" t="n"/>
      <c s="7" r="E53" t="n">
        <v>10000</v>
      </c>
      <c s="7" r="F53" t="n">
        <v>10000</v>
      </c>
      <c s="7" r="G53" t="n">
        <v>10000</v>
      </c>
      <c s="7" r="H53">
        <f>IF(F53-G53&lt;0,0,F53-G53)</f>
        <v/>
      </c>
      <c s="7" r="I53" t="n">
        <v>10000</v>
      </c>
      <c s="6" r="J53" t="s">
        <v>131</v>
      </c>
      <c s="6" r="K53" t="n"/>
      <c s="8" r="L53" t="n">
        <v>42979</v>
      </c>
      <c s="6" r="M53" t="s">
        <v>20</v>
      </c>
      <c s="6" r="N53" t="n"/>
      <c s="6" r="O53" t="n"/>
    </row>
    <row r="54" spans="1:15">
      <c s="6" r="A54" t="s">
        <v>119</v>
      </c>
      <c s="6" r="B54" t="s">
        <v>132</v>
      </c>
      <c s="6" r="C54" t="s">
        <v>17</v>
      </c>
      <c s="6" r="D54" t="n"/>
      <c s="7" r="E54" t="n">
        <v>8000</v>
      </c>
      <c s="7" r="F54" t="n">
        <v>8000</v>
      </c>
      <c s="7" r="G54" t="n"/>
      <c s="7" r="H54">
        <f>IF(F54-G54&lt;0,0,F54-G54)</f>
        <v/>
      </c>
      <c s="7" r="I54" t="n"/>
      <c s="6" r="J54" t="s">
        <v>133</v>
      </c>
      <c s="6" r="K54" t="n"/>
      <c s="8" r="L54" t="n">
        <v>42628</v>
      </c>
      <c s="6" r="M54" t="s">
        <v>20</v>
      </c>
      <c s="6" r="N54" t="n"/>
      <c s="6" r="O54" t="n"/>
    </row>
    <row r="55" spans="1:15">
      <c s="6" r="A55" t="s">
        <v>119</v>
      </c>
      <c s="6" r="B55" t="s">
        <v>134</v>
      </c>
      <c s="6" r="C55" t="s">
        <v>17</v>
      </c>
      <c s="6" r="D55" t="n"/>
      <c s="7" r="E55" t="n">
        <v>8500</v>
      </c>
      <c s="7" r="F55" t="n">
        <v>8500</v>
      </c>
      <c s="7" r="G55" t="n">
        <v>8500</v>
      </c>
      <c s="7" r="H55">
        <f>IF(F55-G55&lt;0,0,F55-G55)</f>
        <v/>
      </c>
      <c s="7" r="I55" t="n">
        <v>8500</v>
      </c>
      <c s="6" r="J55" t="s">
        <v>135</v>
      </c>
      <c s="6" r="K55" t="n"/>
      <c s="8" r="L55" t="n">
        <v>42887</v>
      </c>
      <c s="6" r="M55" t="s">
        <v>20</v>
      </c>
      <c s="6" r="N55" t="n"/>
      <c s="6" r="O55" t="n"/>
    </row>
    <row r="56" spans="1:15">
      <c s="6" r="A56" t="s">
        <v>119</v>
      </c>
      <c s="6" r="B56" t="s">
        <v>136</v>
      </c>
      <c s="6" r="C56" t="s">
        <v>17</v>
      </c>
      <c s="6" r="D56" t="n"/>
      <c s="7" r="E56" t="n">
        <v>12500</v>
      </c>
      <c s="7" r="F56" t="n">
        <v>12500</v>
      </c>
      <c s="7" r="G56" t="n">
        <v>12500</v>
      </c>
      <c s="7" r="H56">
        <f>IF(F56-G56&lt;0,0,F56-G56)</f>
        <v/>
      </c>
      <c s="7" r="I56" t="n">
        <v>12500</v>
      </c>
      <c s="6" r="J56" t="s">
        <v>137</v>
      </c>
      <c s="6" r="K56" t="n"/>
      <c s="8" r="L56" t="n">
        <v>42736</v>
      </c>
      <c s="6" r="M56" t="s">
        <v>20</v>
      </c>
      <c s="6" r="N56" t="n"/>
      <c s="6" r="O56" t="n"/>
    </row>
    <row r="57" spans="1:15">
      <c s="6" r="A57" t="s">
        <v>119</v>
      </c>
      <c s="6" r="B57" t="s">
        <v>138</v>
      </c>
      <c s="6" r="C57" t="s">
        <v>17</v>
      </c>
      <c s="6" r="D57" t="n"/>
      <c s="7" r="E57" t="n">
        <v>10000</v>
      </c>
      <c s="7" r="F57" t="n">
        <v>10000</v>
      </c>
      <c s="7" r="G57" t="n">
        <v>10000</v>
      </c>
      <c s="7" r="H57">
        <f>IF(F57-G57&lt;0,0,F57-G57)</f>
        <v/>
      </c>
      <c s="7" r="I57" t="n">
        <v>10000</v>
      </c>
      <c s="6" r="J57" t="s">
        <v>139</v>
      </c>
      <c s="6" r="K57" t="n"/>
      <c s="8" r="L57" t="n">
        <v>42826</v>
      </c>
      <c s="6" r="M57" t="s">
        <v>20</v>
      </c>
      <c s="6" r="N57" t="n"/>
      <c s="6" r="O57" t="n"/>
    </row>
    <row r="58" spans="1:15">
      <c s="6" r="A58" t="s">
        <v>119</v>
      </c>
      <c s="6" r="B58" t="s">
        <v>140</v>
      </c>
      <c s="6" r="C58" t="s">
        <v>17</v>
      </c>
      <c s="6" r="D58" t="n"/>
      <c s="7" r="E58" t="n">
        <v>8500</v>
      </c>
      <c s="7" r="F58" t="n">
        <v>8500</v>
      </c>
      <c s="7" r="G58" t="n">
        <v>8526</v>
      </c>
      <c s="7" r="H58">
        <f>IF(F58-G58&lt;0,0,F58-G58)</f>
        <v/>
      </c>
      <c s="7" r="I58" t="n">
        <v>8526</v>
      </c>
      <c s="6" r="J58" t="s">
        <v>141</v>
      </c>
      <c s="6" r="K58" t="n"/>
      <c s="8" r="L58" t="n">
        <v>42644</v>
      </c>
      <c s="6" r="M58" t="s">
        <v>39</v>
      </c>
      <c s="6" r="N58" t="n"/>
      <c s="6" r="O58" t="n"/>
    </row>
    <row r="59" spans="1:15">
      <c s="6" r="A59" t="s">
        <v>119</v>
      </c>
      <c s="6" r="B59" t="s">
        <v>142</v>
      </c>
      <c s="6" r="C59" t="s">
        <v>17</v>
      </c>
      <c s="6" r="D59" t="n"/>
      <c s="7" r="E59" t="n">
        <v>6000</v>
      </c>
      <c s="7" r="F59" t="n">
        <v>6000</v>
      </c>
      <c s="7" r="G59" t="n">
        <v>6000</v>
      </c>
      <c s="7" r="H59">
        <f>IF(F59-G59&lt;0,0,F59-G59)</f>
        <v/>
      </c>
      <c s="7" r="I59" t="n">
        <v>6000</v>
      </c>
      <c s="6" r="J59" t="s">
        <v>143</v>
      </c>
      <c s="6" r="K59" t="n"/>
      <c s="8" r="L59" t="n">
        <v>42736</v>
      </c>
      <c s="6" r="M59" t="s">
        <v>20</v>
      </c>
      <c s="6" r="N59" t="n"/>
      <c s="6" r="O59" t="n"/>
    </row>
    <row r="60" spans="1:15">
      <c s="6" r="A60" t="s">
        <v>119</v>
      </c>
      <c s="6" r="B60" t="s">
        <v>144</v>
      </c>
      <c s="6" r="C60" t="s">
        <v>17</v>
      </c>
      <c s="6" r="D60" t="n"/>
      <c s="7" r="E60" t="n">
        <v>10000</v>
      </c>
      <c s="7" r="F60" t="n">
        <v>10000</v>
      </c>
      <c s="7" r="G60" t="n">
        <v>10000</v>
      </c>
      <c s="7" r="H60">
        <f>IF(F60-G60&lt;0,0,F60-G60)</f>
        <v/>
      </c>
      <c s="7" r="I60" t="n">
        <v>10000</v>
      </c>
      <c s="6" r="J60" t="s">
        <v>145</v>
      </c>
      <c s="6" r="K60" t="n"/>
      <c s="8" r="L60" t="n">
        <v>42644</v>
      </c>
      <c s="6" r="M60" t="s">
        <v>20</v>
      </c>
      <c s="6" r="N60" t="n"/>
      <c s="6" r="O60" t="n"/>
    </row>
    <row r="61" spans="1:15">
      <c s="6" r="A61" t="s">
        <v>119</v>
      </c>
      <c s="6" r="B61" t="s">
        <v>146</v>
      </c>
      <c s="6" r="C61" t="s">
        <v>17</v>
      </c>
      <c s="6" r="D61" t="n"/>
      <c s="7" r="E61" t="n">
        <v>6500</v>
      </c>
      <c s="7" r="F61" t="n">
        <v>6500</v>
      </c>
      <c s="7" r="G61" t="n">
        <v>6500</v>
      </c>
      <c s="7" r="H61">
        <f>IF(F61-G61&lt;0,0,F61-G61)</f>
        <v/>
      </c>
      <c s="7" r="I61" t="n">
        <v>6500</v>
      </c>
      <c s="6" r="J61" t="s">
        <v>147</v>
      </c>
      <c s="6" r="K61" t="n"/>
      <c s="8" r="L61" t="n">
        <v>42675</v>
      </c>
      <c s="6" r="M61" t="s">
        <v>20</v>
      </c>
      <c s="6" r="N61" t="n"/>
      <c s="6" r="O61" t="n"/>
    </row>
    <row r="62" spans="1:15">
      <c s="6" r="A62" t="s">
        <v>119</v>
      </c>
      <c s="6" r="B62" t="s">
        <v>148</v>
      </c>
      <c s="6" r="C62" t="s">
        <v>17</v>
      </c>
      <c s="6" r="D62" t="n"/>
      <c s="7" r="E62" t="n">
        <v>7000</v>
      </c>
      <c s="7" r="F62" t="n">
        <v>7000</v>
      </c>
      <c s="7" r="G62" t="n">
        <v>7000</v>
      </c>
      <c s="7" r="H62">
        <f>IF(F62-G62&lt;0,0,F62-G62)</f>
        <v/>
      </c>
      <c s="7" r="I62" t="n">
        <v>7000</v>
      </c>
      <c s="6" r="J62" t="s">
        <v>149</v>
      </c>
      <c s="6" r="K62" t="n"/>
      <c s="8" r="L62" t="n">
        <v>42795</v>
      </c>
      <c s="6" r="M62" t="s">
        <v>20</v>
      </c>
      <c s="6" r="N62" t="n"/>
      <c s="6" r="O62" t="n"/>
    </row>
    <row r="63" spans="1:15">
      <c s="6" r="A63" t="s">
        <v>119</v>
      </c>
      <c s="6" r="B63" t="s">
        <v>150</v>
      </c>
      <c s="6" r="C63" t="s">
        <v>17</v>
      </c>
      <c s="6" r="D63" t="n"/>
      <c s="7" r="E63" t="n">
        <v>8500</v>
      </c>
      <c s="7" r="F63" t="n">
        <v>8500</v>
      </c>
      <c s="7" r="G63" t="n">
        <v>8500</v>
      </c>
      <c s="7" r="H63">
        <f>IF(F63-G63&lt;0,0,F63-G63)</f>
        <v/>
      </c>
      <c s="7" r="I63" t="n">
        <v>8500</v>
      </c>
      <c s="6" r="J63" t="s">
        <v>151</v>
      </c>
      <c s="6" r="K63" t="n"/>
      <c s="8" r="L63" t="n">
        <v>42795</v>
      </c>
      <c s="6" r="M63" t="s">
        <v>20</v>
      </c>
      <c s="6" r="N63" t="n"/>
      <c s="6" r="O63" t="n"/>
    </row>
    <row r="64" spans="1:15">
      <c s="6" r="A64" t="s">
        <v>119</v>
      </c>
      <c s="6" r="B64" t="s">
        <v>152</v>
      </c>
      <c s="6" r="C64" t="s">
        <v>17</v>
      </c>
      <c s="6" r="D64" t="n"/>
      <c s="7" r="E64" t="n">
        <v>10000</v>
      </c>
      <c s="7" r="F64" t="n">
        <v>10000</v>
      </c>
      <c s="7" r="G64" t="n"/>
      <c s="7" r="H64">
        <f>IF(F64-G64&lt;0,0,F64-G64)</f>
        <v/>
      </c>
      <c s="7" r="I64" t="n"/>
      <c s="6" r="J64" t="s">
        <v>153</v>
      </c>
      <c s="6" r="K64" t="n"/>
      <c s="8" r="L64" t="n">
        <v>42628</v>
      </c>
      <c s="6" r="M64" t="s">
        <v>20</v>
      </c>
      <c s="6" r="N64" t="n"/>
      <c s="6" r="O64" t="n"/>
    </row>
    <row r="65" spans="1:15">
      <c s="6" r="A65" t="s">
        <v>119</v>
      </c>
      <c s="6" r="B65" t="s">
        <v>154</v>
      </c>
      <c s="6" r="C65" t="s">
        <v>17</v>
      </c>
      <c s="6" r="D65" t="n"/>
      <c s="7" r="E65" t="n">
        <v>11875</v>
      </c>
      <c s="7" r="F65" t="n">
        <v>11875</v>
      </c>
      <c s="7" r="G65" t="n">
        <v>11875</v>
      </c>
      <c s="7" r="H65">
        <f>IF(F65-G65&lt;0,0,F65-G65)</f>
        <v/>
      </c>
      <c s="7" r="I65" t="n">
        <v>11875</v>
      </c>
      <c s="6" r="J65" t="s">
        <v>155</v>
      </c>
      <c s="6" r="K65" t="n"/>
      <c s="8" r="L65" t="n">
        <v>42628</v>
      </c>
      <c s="6" r="M65" t="s">
        <v>20</v>
      </c>
      <c s="6" r="N65" t="n"/>
      <c s="6" r="O65" t="n"/>
    </row>
    <row r="66" spans="1:15">
      <c s="6" r="A66" t="s">
        <v>119</v>
      </c>
      <c s="6" r="B66" t="s">
        <v>156</v>
      </c>
      <c s="6" r="C66" t="s">
        <v>17</v>
      </c>
      <c s="6" r="D66" t="n"/>
      <c s="7" r="E66" t="n">
        <v>7265</v>
      </c>
      <c s="7" r="F66" t="n">
        <v>7264</v>
      </c>
      <c s="7" r="G66" t="n">
        <v>7265</v>
      </c>
      <c s="7" r="H66">
        <f>IF(F66-G66&lt;0,0,F66-G66)</f>
        <v/>
      </c>
      <c s="7" r="I66" t="n">
        <v>7265</v>
      </c>
      <c s="6" r="J66" t="s">
        <v>157</v>
      </c>
      <c s="6" r="K66" t="n"/>
      <c s="8" r="L66" t="n">
        <v>42627</v>
      </c>
      <c s="6" r="M66" t="s">
        <v>20</v>
      </c>
      <c s="6" r="N66" t="n"/>
      <c s="6" r="O66" t="n"/>
    </row>
    <row r="67" spans="1:15">
      <c s="6" r="A67" t="s">
        <v>119</v>
      </c>
      <c s="6" r="B67" t="s">
        <v>158</v>
      </c>
      <c s="6" r="C67" t="s">
        <v>17</v>
      </c>
      <c s="6" r="D67" t="n"/>
      <c s="7" r="E67" t="n">
        <v>11875</v>
      </c>
      <c s="7" r="F67" t="n">
        <v>11875</v>
      </c>
      <c s="7" r="G67" t="n">
        <v>11875</v>
      </c>
      <c s="7" r="H67">
        <f>IF(F67-G67&lt;0,0,F67-G67)</f>
        <v/>
      </c>
      <c s="7" r="I67" t="n">
        <v>11875</v>
      </c>
      <c s="6" r="J67" t="s">
        <v>159</v>
      </c>
      <c s="6" r="K67" t="n"/>
      <c s="8" r="L67" t="n">
        <v>42644</v>
      </c>
      <c s="6" r="M67" t="s">
        <v>20</v>
      </c>
      <c s="6" r="N67" t="n"/>
      <c s="6" r="O67" t="n"/>
    </row>
    <row r="68" spans="1:15">
      <c s="6" r="A68" t="s">
        <v>119</v>
      </c>
      <c s="6" r="B68" t="s">
        <v>160</v>
      </c>
      <c s="6" r="C68" t="s">
        <v>17</v>
      </c>
      <c s="6" r="D68" t="n"/>
      <c s="7" r="E68" t="n">
        <v>10000</v>
      </c>
      <c s="7" r="F68" t="n">
        <v>10000</v>
      </c>
      <c s="7" r="G68" t="n">
        <v>10000</v>
      </c>
      <c s="7" r="H68">
        <f>IF(F68-G68&lt;0,0,F68-G68)</f>
        <v/>
      </c>
      <c s="7" r="I68" t="n">
        <v>10000</v>
      </c>
      <c s="6" r="J68" t="s">
        <v>161</v>
      </c>
      <c s="6" r="K68" t="n"/>
      <c s="8" r="L68" t="n">
        <v>42675</v>
      </c>
      <c s="6" r="M68" t="s">
        <v>20</v>
      </c>
      <c s="6" r="N68" t="n"/>
      <c s="6" r="O68" t="n"/>
    </row>
    <row r="69" spans="1:15">
      <c s="6" r="A69" t="s">
        <v>119</v>
      </c>
      <c s="6" r="B69" t="s">
        <v>162</v>
      </c>
      <c s="6" r="C69" t="s">
        <v>17</v>
      </c>
      <c s="6" r="D69" t="n"/>
      <c s="7" r="E69" t="n">
        <v>4750</v>
      </c>
      <c s="7" r="F69" t="n">
        <v>4750</v>
      </c>
      <c s="7" r="G69" t="n">
        <v>4750</v>
      </c>
      <c s="7" r="H69">
        <f>IF(F69-G69&lt;0,0,F69-G69)</f>
        <v/>
      </c>
      <c s="7" r="I69" t="n">
        <v>4750</v>
      </c>
      <c s="6" r="J69" t="s">
        <v>163</v>
      </c>
      <c s="6" r="K69" t="n"/>
      <c s="8" r="L69" t="n">
        <v>42675</v>
      </c>
      <c s="6" r="M69" t="s">
        <v>20</v>
      </c>
      <c s="6" r="N69" t="n"/>
      <c s="6" r="O69" t="n"/>
    </row>
    <row r="70" spans="1:15">
      <c s="6" r="A70" t="s">
        <v>119</v>
      </c>
      <c s="6" r="B70" t="s">
        <v>164</v>
      </c>
      <c s="6" r="C70" t="s">
        <v>17</v>
      </c>
      <c s="6" r="D70" t="n"/>
      <c s="7" r="E70" t="n">
        <v>10000</v>
      </c>
      <c s="7" r="F70" t="n">
        <v>10000</v>
      </c>
      <c s="7" r="G70" t="n">
        <v>10000</v>
      </c>
      <c s="7" r="H70">
        <f>IF(F70-G70&lt;0,0,F70-G70)</f>
        <v/>
      </c>
      <c s="7" r="I70" t="n">
        <v>10000</v>
      </c>
      <c s="6" r="J70" t="s">
        <v>165</v>
      </c>
      <c s="6" r="K70" t="n"/>
      <c s="8" r="L70" t="n">
        <v>42633</v>
      </c>
      <c s="6" r="M70" t="s">
        <v>20</v>
      </c>
      <c s="6" r="N70" t="n"/>
      <c s="6" r="O70" t="n"/>
    </row>
    <row r="71" spans="1:15">
      <c s="6" r="A71" t="s">
        <v>119</v>
      </c>
      <c s="6" r="B71" t="s">
        <v>166</v>
      </c>
      <c s="6" r="C71" t="s">
        <v>17</v>
      </c>
      <c s="6" r="D71" t="n"/>
      <c s="7" r="E71" t="n">
        <v>6500</v>
      </c>
      <c s="7" r="F71" t="n">
        <v>6500</v>
      </c>
      <c s="7" r="G71" t="n">
        <v>6500</v>
      </c>
      <c s="7" r="H71">
        <f>IF(F71-G71&lt;0,0,F71-G71)</f>
        <v/>
      </c>
      <c s="7" r="I71" t="n">
        <v>6500</v>
      </c>
      <c s="6" r="J71" t="s">
        <v>167</v>
      </c>
      <c s="6" r="K71" t="n"/>
      <c s="8" r="L71" t="n">
        <v>42628</v>
      </c>
      <c s="6" r="M71" t="s">
        <v>20</v>
      </c>
      <c s="6" r="N71" t="n"/>
      <c s="6" r="O71" t="n"/>
    </row>
    <row r="72" spans="1:15">
      <c s="6" r="A72" t="s">
        <v>119</v>
      </c>
      <c s="6" r="B72" t="s">
        <v>168</v>
      </c>
      <c s="6" r="C72" t="s">
        <v>17</v>
      </c>
      <c s="6" r="D72" t="n"/>
      <c s="7" r="E72" t="n">
        <v>12500</v>
      </c>
      <c s="7" r="F72" t="n"/>
      <c s="7" r="G72" t="n">
        <v>0</v>
      </c>
      <c s="7" r="H72">
        <f>IF(F72-G72&lt;0,0,F72-G72)</f>
        <v/>
      </c>
      <c s="7" r="I72" t="n">
        <v>0</v>
      </c>
      <c s="6" r="J72" t="n"/>
      <c s="6" r="K72" t="n"/>
      <c s="8" r="L72" t="n">
        <v>42735</v>
      </c>
      <c s="6" r="M72" t="s">
        <v>20</v>
      </c>
      <c s="6" r="N72" t="n"/>
      <c s="6" r="O72" t="n"/>
    </row>
    <row r="73" spans="1:15">
      <c s="6" r="A73" t="s">
        <v>119</v>
      </c>
      <c s="6" r="B73" t="s">
        <v>169</v>
      </c>
      <c s="6" r="C73" t="s">
        <v>17</v>
      </c>
      <c s="6" r="D73" t="n"/>
      <c s="7" r="E73" t="n">
        <v>10000</v>
      </c>
      <c s="7" r="F73" t="n">
        <v>13341</v>
      </c>
      <c s="7" r="G73" t="n"/>
      <c s="7" r="H73">
        <f>IF(F73-G73&lt;0,0,F73-G73)</f>
        <v/>
      </c>
      <c s="7" r="I73" t="n"/>
      <c s="6" r="J73" t="s">
        <v>170</v>
      </c>
      <c s="6" r="K73" t="s">
        <v>19</v>
      </c>
      <c s="8" r="L73" t="n">
        <v>42656</v>
      </c>
      <c s="6" r="M73" t="s">
        <v>20</v>
      </c>
      <c s="6" r="N73" t="n"/>
      <c s="6" r="O73" t="n"/>
    </row>
    <row r="74" spans="1:15">
      <c s="6" r="A74" t="s">
        <v>119</v>
      </c>
      <c s="6" r="B74" t="s">
        <v>171</v>
      </c>
      <c s="6" r="C74" t="s">
        <v>17</v>
      </c>
      <c s="6" r="D74" t="n"/>
      <c s="7" r="E74" t="n">
        <v>8500</v>
      </c>
      <c s="7" r="F74" t="n">
        <v>30294</v>
      </c>
      <c s="7" r="G74" t="n"/>
      <c s="7" r="H74">
        <f>IF(F74-G74&lt;0,0,F74-G74)</f>
        <v/>
      </c>
      <c s="7" r="I74" t="n"/>
      <c s="6" r="J74" t="s">
        <v>172</v>
      </c>
      <c s="6" r="K74" t="n"/>
      <c s="8" r="L74" t="n">
        <v>42635</v>
      </c>
      <c s="6" r="M74" t="s">
        <v>60</v>
      </c>
      <c s="6" r="N74" t="n"/>
      <c s="6" r="O74" t="n"/>
    </row>
    <row r="75" spans="1:15">
      <c s="6" r="A75" t="s">
        <v>119</v>
      </c>
      <c s="6" r="B75" t="s">
        <v>173</v>
      </c>
      <c s="6" r="C75" t="s">
        <v>17</v>
      </c>
      <c s="6" r="D75" t="n"/>
      <c s="7" r="E75" t="n">
        <v>6500</v>
      </c>
      <c s="7" r="F75" t="n">
        <v>25711</v>
      </c>
      <c s="7" r="G75" t="n"/>
      <c s="7" r="H75">
        <f>IF(F75-G75&lt;0,0,F75-G75)</f>
        <v/>
      </c>
      <c s="7" r="I75" t="n"/>
      <c s="6" r="J75" t="s">
        <v>174</v>
      </c>
      <c s="6" r="K75" t="s">
        <v>175</v>
      </c>
      <c s="8" r="L75" t="n">
        <v>42628</v>
      </c>
      <c s="6" r="M75" t="s">
        <v>26</v>
      </c>
      <c s="6" r="N75" t="n"/>
      <c s="6" r="O75" t="n"/>
    </row>
    <row r="76" spans="1:15">
      <c s="6" r="A76" t="s">
        <v>119</v>
      </c>
      <c s="6" r="B76" t="s">
        <v>176</v>
      </c>
      <c s="6" r="C76" t="s">
        <v>17</v>
      </c>
      <c s="6" r="D76" t="n"/>
      <c s="7" r="E76" t="n">
        <v>5932</v>
      </c>
      <c s="7" r="F76" t="n">
        <v>16072</v>
      </c>
      <c s="7" r="G76" t="n"/>
      <c s="7" r="H76">
        <f>IF(F76-G76&lt;0,0,F76-G76)</f>
        <v/>
      </c>
      <c s="7" r="I76" t="n"/>
      <c s="6" r="J76" t="s">
        <v>177</v>
      </c>
      <c s="6" r="K76" t="n"/>
      <c s="8" r="L76" t="n">
        <v>42628</v>
      </c>
      <c s="6" r="M76" t="s">
        <v>26</v>
      </c>
      <c s="6" r="N76" t="n"/>
      <c s="6" r="O76" t="n"/>
    </row>
    <row r="77" spans="1:15">
      <c s="6" r="A77" t="s">
        <v>119</v>
      </c>
      <c s="6" r="B77" t="s">
        <v>178</v>
      </c>
      <c s="6" r="C77" t="s">
        <v>17</v>
      </c>
      <c s="6" r="D77" t="n"/>
      <c s="7" r="E77" t="n">
        <v>8550</v>
      </c>
      <c s="7" r="F77" t="n">
        <v>23165</v>
      </c>
      <c s="7" r="G77" t="n"/>
      <c s="7" r="H77">
        <f>IF(F77-G77&lt;0,0,F77-G77)</f>
        <v/>
      </c>
      <c s="7" r="I77" t="n"/>
      <c s="6" r="J77" t="s">
        <v>179</v>
      </c>
      <c s="6" r="K77" t="n"/>
      <c s="8" r="L77" t="n">
        <v>42628</v>
      </c>
      <c s="6" r="M77" t="s">
        <v>20</v>
      </c>
      <c s="6" r="N77" t="n"/>
      <c s="6" r="O77" t="n"/>
    </row>
    <row r="78" spans="1:15">
      <c s="6" r="A78" t="s">
        <v>119</v>
      </c>
      <c s="6" r="B78" t="s">
        <v>180</v>
      </c>
      <c s="6" r="C78" t="s">
        <v>17</v>
      </c>
      <c s="6" r="D78" t="n"/>
      <c s="7" r="E78" t="n">
        <v>10000</v>
      </c>
      <c s="7" r="F78" t="n">
        <v>14269</v>
      </c>
      <c s="7" r="G78" t="n">
        <v>10000</v>
      </c>
      <c s="7" r="H78">
        <f>IF(F78-G78&lt;0,0,F78-G78)</f>
        <v/>
      </c>
      <c s="7" r="I78" t="n">
        <v>10000</v>
      </c>
      <c s="6" r="J78" t="s">
        <v>181</v>
      </c>
      <c s="6" r="K78" t="s">
        <v>182</v>
      </c>
      <c s="8" r="L78" t="n">
        <v>42627</v>
      </c>
      <c s="6" r="M78" t="s">
        <v>20</v>
      </c>
      <c s="6" r="N78" t="n"/>
      <c s="6" r="O78" t="n"/>
    </row>
    <row r="79" spans="1:15">
      <c s="6" r="A79" t="s">
        <v>119</v>
      </c>
      <c s="6" r="B79" t="s">
        <v>183</v>
      </c>
      <c s="6" r="C79" t="s">
        <v>17</v>
      </c>
      <c s="6" r="D79" t="n"/>
      <c s="7" r="E79" t="n">
        <v>10000</v>
      </c>
      <c s="7" r="F79" t="n">
        <v>10000</v>
      </c>
      <c s="7" r="G79" t="n">
        <v>10000</v>
      </c>
      <c s="7" r="H79">
        <f>IF(F79-G79&lt;0,0,F79-G79)</f>
        <v/>
      </c>
      <c s="7" r="I79" t="n">
        <v>10000</v>
      </c>
      <c s="6" r="J79" t="s">
        <v>184</v>
      </c>
      <c s="6" r="K79" t="n"/>
      <c s="8" r="L79" t="n">
        <v>42644</v>
      </c>
      <c s="6" r="M79" t="s">
        <v>26</v>
      </c>
      <c s="6" r="N79" t="n"/>
      <c s="6" r="O79" t="n"/>
    </row>
    <row r="80" spans="1:15">
      <c s="6" r="A80" t="s">
        <v>119</v>
      </c>
      <c s="6" r="B80" t="s">
        <v>185</v>
      </c>
      <c s="6" r="C80" t="s">
        <v>17</v>
      </c>
      <c s="6" r="D80" t="n"/>
      <c s="7" r="E80" t="n">
        <v>4000</v>
      </c>
      <c s="7" r="F80" t="n">
        <v>4000</v>
      </c>
      <c s="7" r="G80" t="n">
        <v>4000</v>
      </c>
      <c s="7" r="H80">
        <f>IF(F80-G80&lt;0,0,F80-G80)</f>
        <v/>
      </c>
      <c s="7" r="I80" t="n">
        <v>4000</v>
      </c>
      <c s="6" r="J80" t="s">
        <v>186</v>
      </c>
      <c s="6" r="K80" t="n"/>
      <c s="8" r="L80" t="n">
        <v>42653</v>
      </c>
      <c s="6" r="M80" t="s">
        <v>23</v>
      </c>
      <c s="6" r="N80" t="n"/>
      <c s="6" r="O80" t="n"/>
    </row>
    <row r="81" spans="1:15">
      <c s="6" r="A81" t="s">
        <v>119</v>
      </c>
      <c s="6" r="B81" t="s">
        <v>187</v>
      </c>
      <c s="6" r="C81" t="s">
        <v>17</v>
      </c>
      <c s="6" r="D81" t="n"/>
      <c s="7" r="E81" t="n">
        <v>4000</v>
      </c>
      <c s="7" r="F81" t="n">
        <v>48577</v>
      </c>
      <c s="7" r="G81" t="n"/>
      <c s="7" r="H81">
        <f>IF(F81-G81&lt;0,0,F81-G81)</f>
        <v/>
      </c>
      <c s="7" r="I81" t="n"/>
      <c s="6" r="J81" t="s">
        <v>188</v>
      </c>
      <c s="6" r="K81" t="s">
        <v>189</v>
      </c>
      <c s="8" r="L81" t="n">
        <v>42631</v>
      </c>
      <c s="6" r="M81" t="s">
        <v>60</v>
      </c>
      <c s="6" r="N81" t="n"/>
      <c s="6" r="O81" t="n"/>
    </row>
    <row r="82" spans="1:15">
      <c s="6" r="A82" t="s">
        <v>119</v>
      </c>
      <c s="6" r="B82" t="s">
        <v>190</v>
      </c>
      <c s="6" r="C82" t="s">
        <v>17</v>
      </c>
      <c s="6" r="D82" t="n"/>
      <c s="7" r="E82" t="n">
        <v>6175</v>
      </c>
      <c s="7" r="F82" t="n">
        <v>6175</v>
      </c>
      <c s="7" r="G82" t="n">
        <v>6175</v>
      </c>
      <c s="7" r="H82">
        <f>IF(F82-G82&lt;0,0,F82-G82)</f>
        <v/>
      </c>
      <c s="7" r="I82" t="n">
        <v>6175</v>
      </c>
      <c s="6" r="J82" t="s">
        <v>191</v>
      </c>
      <c s="6" r="K82" t="n"/>
      <c s="8" r="L82" t="n">
        <v>42644</v>
      </c>
      <c s="6" r="M82" t="s">
        <v>20</v>
      </c>
      <c s="6" r="N82" t="n"/>
      <c s="6" r="O82" t="n"/>
    </row>
    <row r="83" spans="1:15">
      <c s="6" r="A83" t="s">
        <v>119</v>
      </c>
      <c s="6" r="B83" t="s">
        <v>192</v>
      </c>
      <c s="6" r="C83" t="s">
        <v>17</v>
      </c>
      <c s="6" r="D83" t="n"/>
      <c s="7" r="E83" t="n">
        <v>9500</v>
      </c>
      <c s="7" r="F83" t="n">
        <v>25739</v>
      </c>
      <c s="7" r="G83" t="n"/>
      <c s="7" r="H83">
        <f>IF(F83-G83&lt;0,0,F83-G83)</f>
        <v/>
      </c>
      <c s="7" r="I83" t="n"/>
      <c s="6" r="J83" t="s">
        <v>193</v>
      </c>
      <c s="6" r="K83" t="n"/>
      <c s="8" r="L83" t="n">
        <v>42628</v>
      </c>
      <c s="6" r="M83" t="s">
        <v>39</v>
      </c>
      <c s="6" r="N83" t="n"/>
      <c s="6" r="O83" t="n"/>
    </row>
    <row r="84" spans="1:15">
      <c s="6" r="A84" t="s">
        <v>119</v>
      </c>
      <c s="6" r="B84" t="s">
        <v>194</v>
      </c>
      <c s="6" r="C84" t="s">
        <v>17</v>
      </c>
      <c s="6" r="D84" t="n"/>
      <c s="7" r="E84" t="n">
        <v>8000</v>
      </c>
      <c s="7" r="F84" t="n">
        <v>48272</v>
      </c>
      <c s="7" r="G84" t="n"/>
      <c s="7" r="H84">
        <f>IF(F84-G84&lt;0,0,F84-G84)</f>
        <v/>
      </c>
      <c s="7" r="I84" t="n"/>
      <c s="6" r="J84" t="s">
        <v>195</v>
      </c>
      <c s="6" r="K84" t="n"/>
      <c s="8" r="L84" t="n">
        <v>42631</v>
      </c>
      <c s="6" r="M84" t="s">
        <v>20</v>
      </c>
      <c s="6" r="N84" t="n"/>
      <c s="6" r="O84" t="n"/>
    </row>
    <row r="85" spans="1:15">
      <c s="6" r="A85" t="s">
        <v>119</v>
      </c>
      <c s="6" r="B85" t="s">
        <v>196</v>
      </c>
      <c s="6" r="C85" t="s">
        <v>17</v>
      </c>
      <c s="6" r="D85" t="n"/>
      <c s="7" r="E85" t="n">
        <v>6500</v>
      </c>
      <c s="7" r="F85" t="n">
        <v>6500</v>
      </c>
      <c s="7" r="G85" t="n">
        <v>6500</v>
      </c>
      <c s="7" r="H85">
        <f>IF(F85-G85&lt;0,0,F85-G85)</f>
        <v/>
      </c>
      <c s="7" r="I85" t="n">
        <v>6500</v>
      </c>
      <c s="6" r="J85" t="s">
        <v>197</v>
      </c>
      <c s="6" r="K85" t="n"/>
      <c s="8" r="L85" t="n">
        <v>42856</v>
      </c>
      <c s="6" r="M85" t="n"/>
      <c s="6" r="N85" t="n"/>
      <c s="6" r="O85" t="n"/>
    </row>
    <row r="86" spans="1:15">
      <c s="6" r="A86" t="s">
        <v>119</v>
      </c>
      <c s="6" r="B86" t="s">
        <v>198</v>
      </c>
      <c s="6" r="C86" t="s">
        <v>17</v>
      </c>
      <c s="6" r="D86" t="n"/>
      <c s="7" r="E86" t="n">
        <v>6500</v>
      </c>
      <c s="7" r="F86" t="n">
        <v>22222</v>
      </c>
      <c s="7" r="G86" t="n"/>
      <c s="7" r="H86">
        <f>IF(F86-G86&lt;0,0,F86-G86)</f>
        <v/>
      </c>
      <c s="7" r="I86" t="n"/>
      <c s="6" r="J86" t="s">
        <v>199</v>
      </c>
      <c s="6" r="K86" t="n"/>
      <c s="8" r="L86" t="n">
        <v>42631</v>
      </c>
      <c s="6" r="M86" t="s">
        <v>20</v>
      </c>
      <c s="6" r="N86" t="n"/>
      <c s="6" r="O86" t="n"/>
    </row>
    <row r="87" spans="1:15">
      <c s="6" r="A87" t="s">
        <v>119</v>
      </c>
      <c s="6" r="B87" t="s">
        <v>200</v>
      </c>
      <c s="6" r="C87" t="s">
        <v>17</v>
      </c>
      <c s="6" r="D87" t="n"/>
      <c s="7" r="E87" t="n">
        <v>4000</v>
      </c>
      <c s="7" r="F87" t="n">
        <v>22111</v>
      </c>
      <c s="7" r="G87" t="n">
        <v>4000</v>
      </c>
      <c s="7" r="H87">
        <f>IF(F87-G87&lt;0,0,F87-G87)</f>
        <v/>
      </c>
      <c s="7" r="I87" t="n">
        <v>4000</v>
      </c>
      <c s="6" r="J87" t="s">
        <v>201</v>
      </c>
      <c s="6" r="K87" t="s">
        <v>202</v>
      </c>
      <c s="8" r="L87" t="n">
        <v>42632</v>
      </c>
      <c s="6" r="M87" t="s">
        <v>39</v>
      </c>
      <c s="6" r="N87" t="n"/>
      <c s="6" r="O87" t="n"/>
    </row>
    <row r="88" spans="1:15">
      <c s="6" r="A88" t="s">
        <v>119</v>
      </c>
      <c s="6" r="B88" t="s">
        <v>203</v>
      </c>
      <c s="6" r="C88" t="s">
        <v>17</v>
      </c>
      <c s="6" r="D88" t="n"/>
      <c s="7" r="E88" t="n">
        <v>7250</v>
      </c>
      <c s="7" r="F88" t="n">
        <v>7250</v>
      </c>
      <c s="7" r="G88" t="n">
        <v>7250</v>
      </c>
      <c s="7" r="H88">
        <f>IF(F88-G88&lt;0,0,F88-G88)</f>
        <v/>
      </c>
      <c s="7" r="I88" t="n">
        <v>7250</v>
      </c>
      <c s="6" r="J88" t="s">
        <v>204</v>
      </c>
      <c s="6" r="K88" t="n"/>
      <c s="8" r="L88" t="n">
        <v>42979</v>
      </c>
      <c s="6" r="M88" t="s">
        <v>20</v>
      </c>
      <c s="6" r="N88" t="n"/>
      <c s="6" r="O88" t="n"/>
    </row>
    <row r="89" spans="1:15">
      <c s="6" r="A89" t="s">
        <v>119</v>
      </c>
      <c s="6" r="B89" t="s">
        <v>205</v>
      </c>
      <c s="6" r="C89" t="s">
        <v>17</v>
      </c>
      <c s="6" r="D89" t="n"/>
      <c s="7" r="E89" t="n">
        <v>6500</v>
      </c>
      <c s="7" r="F89" t="n">
        <v>6500</v>
      </c>
      <c s="7" r="G89" t="n">
        <v>6519</v>
      </c>
      <c s="7" r="H89">
        <f>IF(F89-G89&lt;0,0,F89-G89)</f>
        <v/>
      </c>
      <c s="7" r="I89" t="n">
        <v>6519</v>
      </c>
      <c s="6" r="J89" t="s">
        <v>206</v>
      </c>
      <c s="6" r="K89" t="n"/>
      <c s="8" r="L89" t="n">
        <v>42767</v>
      </c>
      <c s="6" r="M89" t="s">
        <v>20</v>
      </c>
      <c s="6" r="N89" t="n"/>
      <c s="6" r="O89" t="n"/>
    </row>
    <row r="90" spans="1:15">
      <c s="6" r="A90" t="s">
        <v>119</v>
      </c>
      <c s="6" r="B90" t="s">
        <v>207</v>
      </c>
      <c s="6" r="C90" t="s">
        <v>17</v>
      </c>
      <c s="6" r="D90" t="n"/>
      <c s="7" r="E90" t="n">
        <v>4000</v>
      </c>
      <c s="7" r="F90" t="n">
        <v>7418</v>
      </c>
      <c s="7" r="G90" t="n"/>
      <c s="7" r="H90">
        <f>IF(F90-G90&lt;0,0,F90-G90)</f>
        <v/>
      </c>
      <c s="7" r="I90" t="n"/>
      <c s="6" r="J90" t="s">
        <v>208</v>
      </c>
      <c s="6" r="K90" t="n"/>
      <c s="8" r="L90" t="n">
        <v>42627</v>
      </c>
      <c s="6" r="M90" t="s">
        <v>20</v>
      </c>
      <c s="6" r="N90" t="n"/>
      <c s="6" r="O90" t="n"/>
    </row>
    <row r="91" spans="1:15">
      <c s="6" r="A91" t="s">
        <v>119</v>
      </c>
      <c s="6" r="B91" t="s">
        <v>209</v>
      </c>
      <c s="6" r="C91" t="s">
        <v>17</v>
      </c>
      <c s="6" r="D91" t="n"/>
      <c s="7" r="E91" t="n">
        <v>5000</v>
      </c>
      <c s="7" r="F91" t="n">
        <v>17483</v>
      </c>
      <c s="7" r="G91" t="n">
        <v>5000</v>
      </c>
      <c s="7" r="H91">
        <f>IF(F91-G91&lt;0,0,F91-G91)</f>
        <v/>
      </c>
      <c s="7" r="I91" t="n">
        <v>5000</v>
      </c>
      <c s="6" r="J91" t="s">
        <v>210</v>
      </c>
      <c s="6" r="K91" t="s">
        <v>211</v>
      </c>
      <c s="8" r="L91" t="n">
        <v>42628</v>
      </c>
      <c s="6" r="M91" t="s">
        <v>20</v>
      </c>
      <c s="6" r="N91" t="n"/>
      <c s="6" r="O91" t="n"/>
    </row>
    <row r="92" spans="1:15">
      <c s="6" r="A92" t="s">
        <v>119</v>
      </c>
      <c s="6" r="B92" t="s">
        <v>212</v>
      </c>
      <c s="6" r="C92" t="s">
        <v>17</v>
      </c>
      <c s="6" r="D92" t="n"/>
      <c s="7" r="E92" t="n">
        <v>3000</v>
      </c>
      <c s="7" r="F92" t="n">
        <v>64764</v>
      </c>
      <c s="7" r="G92" t="n"/>
      <c s="7" r="H92">
        <f>IF(F92-G92&lt;0,0,F92-G92)</f>
        <v/>
      </c>
      <c s="7" r="I92" t="n"/>
      <c s="6" r="J92" t="s">
        <v>213</v>
      </c>
      <c s="6" r="K92" t="s">
        <v>19</v>
      </c>
      <c s="8" r="L92" t="n">
        <v>42627</v>
      </c>
      <c s="6" r="M92" t="n"/>
      <c s="6" r="N92" t="n"/>
      <c s="6" r="O92" t="n"/>
    </row>
    <row r="93" spans="1:15">
      <c s="6" r="A93" t="s">
        <v>119</v>
      </c>
      <c s="6" r="B93" t="s">
        <v>214</v>
      </c>
      <c s="6" r="C93" t="s">
        <v>17</v>
      </c>
      <c s="6" r="D93" t="s">
        <v>215</v>
      </c>
      <c s="7" r="E93" t="n">
        <v>6500</v>
      </c>
      <c s="7" r="F93" t="n">
        <v>36696</v>
      </c>
      <c s="7" r="G93" t="n">
        <v>6500</v>
      </c>
      <c s="7" r="H93">
        <f>IF(F93-G93&lt;0,0,F93-G93)</f>
        <v/>
      </c>
      <c s="7" r="I93" t="n">
        <v>6500</v>
      </c>
      <c s="6" r="J93" t="s">
        <v>216</v>
      </c>
      <c s="6" r="K93" t="s">
        <v>217</v>
      </c>
      <c s="8" r="L93" t="n">
        <v>42735</v>
      </c>
      <c s="6" r="M93" t="n"/>
      <c s="6" r="N93" t="n"/>
      <c s="6" r="O93" t="n"/>
    </row>
    <row r="94" spans="1:15">
      <c s="6" r="A94" t="s">
        <v>119</v>
      </c>
      <c s="6" r="B94" t="s">
        <v>218</v>
      </c>
      <c s="6" r="C94" t="s">
        <v>17</v>
      </c>
      <c s="6" r="D94" t="n"/>
      <c s="7" r="E94" t="n">
        <v>6500</v>
      </c>
      <c s="7" r="F94" t="n">
        <v>6500</v>
      </c>
      <c s="7" r="G94" t="n">
        <v>6500</v>
      </c>
      <c s="7" r="H94">
        <f>IF(F94-G94&lt;0,0,F94-G94)</f>
        <v/>
      </c>
      <c s="7" r="I94" t="n">
        <v>6500</v>
      </c>
      <c s="6" r="J94" t="s">
        <v>219</v>
      </c>
      <c s="6" r="K94" t="n"/>
      <c s="8" r="L94" t="n">
        <v>42628</v>
      </c>
      <c s="6" r="M94" t="s">
        <v>26</v>
      </c>
      <c s="6" r="N94" t="n"/>
      <c s="6" r="O94" t="n"/>
    </row>
    <row r="95" spans="1:15">
      <c s="6" r="A95" t="s">
        <v>119</v>
      </c>
      <c s="6" r="B95" t="s">
        <v>220</v>
      </c>
      <c s="6" r="C95" t="s">
        <v>17</v>
      </c>
      <c s="6" r="D95" t="n"/>
      <c s="7" r="E95" t="n">
        <v>8500</v>
      </c>
      <c s="7" r="F95" t="n">
        <v>59622</v>
      </c>
      <c s="7" r="G95" t="n"/>
      <c s="7" r="H95">
        <f>IF(F95-G95&lt;0,0,F95-G95)</f>
        <v/>
      </c>
      <c s="7" r="I95" t="n"/>
      <c s="6" r="J95" t="s">
        <v>221</v>
      </c>
      <c s="6" r="K95" t="s">
        <v>222</v>
      </c>
      <c s="8" r="L95" t="n">
        <v>42635</v>
      </c>
      <c s="6" r="M95" t="s">
        <v>23</v>
      </c>
      <c s="6" r="N95" t="n"/>
      <c s="6" r="O95" t="n"/>
    </row>
    <row r="96" spans="1:15">
      <c s="6" r="A96" t="s">
        <v>119</v>
      </c>
      <c s="6" r="B96" t="s">
        <v>223</v>
      </c>
      <c s="6" r="C96" t="s">
        <v>17</v>
      </c>
      <c s="6" r="D96" t="n"/>
      <c s="7" r="E96" t="n">
        <v>6175</v>
      </c>
      <c s="7" r="F96" t="n">
        <v>6175</v>
      </c>
      <c s="7" r="G96" t="n">
        <v>6175</v>
      </c>
      <c s="7" r="H96">
        <f>IF(F96-G96&lt;0,0,F96-G96)</f>
        <v/>
      </c>
      <c s="7" r="I96" t="n">
        <v>6175</v>
      </c>
      <c s="6" r="J96" t="s">
        <v>224</v>
      </c>
      <c s="6" r="K96" t="n"/>
      <c s="8" r="L96" t="n">
        <v>42628</v>
      </c>
      <c s="6" r="M96" t="s">
        <v>20</v>
      </c>
      <c s="6" r="N96" t="n"/>
      <c s="6" r="O96" t="n"/>
    </row>
    <row r="97" spans="1:15">
      <c s="6" r="A97" t="s">
        <v>119</v>
      </c>
      <c s="6" r="B97" t="s">
        <v>225</v>
      </c>
      <c s="6" r="C97" t="s">
        <v>17</v>
      </c>
      <c s="6" r="D97" t="n"/>
      <c s="7" r="E97" t="n">
        <v>5850</v>
      </c>
      <c s="7" r="F97" t="n">
        <v>5850</v>
      </c>
      <c s="7" r="G97" t="n">
        <v>5850</v>
      </c>
      <c s="7" r="H97">
        <f>IF(F97-G97&lt;0,0,F97-G97)</f>
        <v/>
      </c>
      <c s="7" r="I97" t="n">
        <v>5850</v>
      </c>
      <c s="6" r="J97" t="s">
        <v>226</v>
      </c>
      <c s="6" r="K97" t="n"/>
      <c s="8" r="L97" t="n">
        <v>42638</v>
      </c>
      <c s="6" r="M97" t="s">
        <v>20</v>
      </c>
      <c s="6" r="N97" t="n"/>
      <c s="6" r="O97" t="n"/>
    </row>
    <row r="98" spans="1:15">
      <c s="6" r="A98" t="s">
        <v>119</v>
      </c>
      <c s="6" r="B98" t="s">
        <v>227</v>
      </c>
      <c s="6" r="C98" t="s">
        <v>17</v>
      </c>
      <c s="6" r="D98" t="n"/>
      <c s="7" r="E98" t="n">
        <v>6384</v>
      </c>
      <c s="7" r="F98" t="n">
        <v>6384</v>
      </c>
      <c s="7" r="G98" t="n">
        <v>6384</v>
      </c>
      <c s="7" r="H98">
        <f>IF(F98-G98&lt;0,0,F98-G98)</f>
        <v/>
      </c>
      <c s="7" r="I98" t="n">
        <v>6384</v>
      </c>
      <c s="6" r="J98" t="s">
        <v>228</v>
      </c>
      <c s="6" r="K98" t="n"/>
      <c s="8" r="L98" t="n">
        <v>42644</v>
      </c>
      <c s="6" r="M98" t="s">
        <v>23</v>
      </c>
      <c s="6" r="N98" t="n"/>
      <c s="6" r="O98" t="n"/>
    </row>
    <row r="99" spans="1:15">
      <c s="6" r="A99" t="s">
        <v>119</v>
      </c>
      <c s="6" r="B99" t="s">
        <v>229</v>
      </c>
      <c s="6" r="C99" t="s">
        <v>17</v>
      </c>
      <c s="6" r="D99" t="n"/>
      <c s="7" r="E99" t="n">
        <v>4000</v>
      </c>
      <c s="7" r="F99" t="n">
        <v>4000</v>
      </c>
      <c s="7" r="G99" t="n"/>
      <c s="7" r="H99">
        <f>IF(F99-G99&lt;0,0,F99-G99)</f>
        <v/>
      </c>
      <c s="7" r="I99" t="n"/>
      <c s="6" r="J99" t="s">
        <v>230</v>
      </c>
      <c s="6" r="K99" t="n"/>
      <c s="8" r="L99" t="n">
        <v>42631</v>
      </c>
      <c s="6" r="M99" t="s">
        <v>60</v>
      </c>
      <c s="6" r="N99" t="n"/>
      <c s="6" r="O99" t="n"/>
    </row>
    <row r="100" spans="1:15">
      <c s="6" r="A100" t="s">
        <v>119</v>
      </c>
      <c s="6" r="B100" t="s">
        <v>231</v>
      </c>
      <c s="6" r="C100" t="s">
        <v>17</v>
      </c>
      <c s="6" r="D100" t="n"/>
      <c s="7" r="E100" t="n">
        <v>6650</v>
      </c>
      <c s="7" r="F100" t="n">
        <v>15208</v>
      </c>
      <c s="7" r="G100" t="n">
        <v>6650</v>
      </c>
      <c s="7" r="H100">
        <f>IF(F100-G100&lt;0,0,F100-G100)</f>
        <v/>
      </c>
      <c s="7" r="I100" t="n">
        <v>6650</v>
      </c>
      <c s="6" r="J100" t="s">
        <v>232</v>
      </c>
      <c s="6" r="K100" t="s">
        <v>233</v>
      </c>
      <c s="8" r="L100" t="n">
        <v>42631</v>
      </c>
      <c s="6" r="M100" t="s">
        <v>20</v>
      </c>
      <c s="6" r="N100" t="n"/>
      <c s="6" r="O100" t="n"/>
    </row>
    <row r="101" spans="1:15">
      <c s="6" r="A101" t="s">
        <v>119</v>
      </c>
      <c s="6" r="B101" t="s">
        <v>234</v>
      </c>
      <c s="6" r="C101" t="s">
        <v>17</v>
      </c>
      <c s="6" r="D101" t="n"/>
      <c s="7" r="E101" t="n">
        <v>6500</v>
      </c>
      <c s="7" r="F101" t="n">
        <v>39458</v>
      </c>
      <c s="7" r="G101" t="n"/>
      <c s="7" r="H101">
        <f>IF(F101-G101&lt;0,0,F101-G101)</f>
        <v/>
      </c>
      <c s="7" r="I101" t="n"/>
      <c s="6" r="J101" t="s">
        <v>235</v>
      </c>
      <c s="6" r="K101" t="n"/>
      <c s="8" r="L101" t="n">
        <v>42628</v>
      </c>
      <c s="6" r="M101" t="s">
        <v>20</v>
      </c>
      <c s="6" r="N101" t="n"/>
      <c s="6" r="O101" t="n"/>
    </row>
    <row r="102" spans="1:15">
      <c s="6" r="A102" t="s">
        <v>119</v>
      </c>
      <c s="6" r="B102" t="s">
        <v>236</v>
      </c>
      <c s="6" r="C102" t="s">
        <v>17</v>
      </c>
      <c s="6" r="D102" t="n"/>
      <c s="7" r="E102" t="n">
        <v>3325</v>
      </c>
      <c s="7" r="F102" t="n">
        <v>3325</v>
      </c>
      <c s="7" r="G102" t="n">
        <v>3325</v>
      </c>
      <c s="7" r="H102">
        <f>IF(F102-G102&lt;0,0,F102-G102)</f>
        <v/>
      </c>
      <c s="7" r="I102" t="n">
        <v>3325</v>
      </c>
      <c s="6" r="J102" t="s">
        <v>237</v>
      </c>
      <c s="6" r="K102" t="n"/>
      <c s="8" r="L102" t="n">
        <v>42644</v>
      </c>
      <c s="6" r="M102" t="s">
        <v>26</v>
      </c>
      <c s="6" r="N102" t="n"/>
      <c s="6" r="O102" t="n"/>
    </row>
    <row r="103" spans="1:15">
      <c s="6" r="A103" t="s">
        <v>119</v>
      </c>
      <c s="6" r="B103" t="s">
        <v>238</v>
      </c>
      <c s="6" r="C103" t="s">
        <v>43</v>
      </c>
      <c s="6" r="D103" t="n"/>
      <c s="7" r="E103" t="n">
        <v>0</v>
      </c>
      <c s="7" r="F103" t="n">
        <v>0</v>
      </c>
      <c s="7" r="G103" t="n">
        <v>0</v>
      </c>
      <c s="7" r="H103">
        <f>IF(F103-G103&lt;0,0,F103-G103)</f>
        <v/>
      </c>
      <c s="7" r="I103" t="n">
        <v>0</v>
      </c>
      <c s="6" r="J103" t="n"/>
      <c s="6" r="K103" t="n"/>
      <c s="8" r="L103" t="n">
        <v>42644</v>
      </c>
      <c s="6" r="M103" t="s">
        <v>20</v>
      </c>
      <c s="6" r="N103" t="n"/>
      <c s="6" r="O103" t="n"/>
    </row>
    <row r="104" spans="1:15">
      <c s="6" r="A104" t="s">
        <v>119</v>
      </c>
      <c s="6" r="B104" t="s">
        <v>239</v>
      </c>
      <c s="6" r="C104" t="s">
        <v>17</v>
      </c>
      <c s="6" r="D104" t="n"/>
      <c s="7" r="E104" t="n">
        <v>4400</v>
      </c>
      <c s="7" r="F104" t="n">
        <v>6342</v>
      </c>
      <c s="7" r="G104" t="n">
        <v>2273</v>
      </c>
      <c s="7" r="H104">
        <f>IF(F104-G104&lt;0,0,F104-G104)</f>
        <v/>
      </c>
      <c s="7" r="I104" t="n">
        <v>2273</v>
      </c>
      <c s="6" r="J104" t="s">
        <v>240</v>
      </c>
      <c s="6" r="K104" t="n"/>
      <c s="8" r="L104" t="n">
        <v>42631</v>
      </c>
      <c s="6" r="M104" t="s">
        <v>60</v>
      </c>
      <c s="6" r="N104" t="n"/>
      <c s="6" r="O104" t="n"/>
    </row>
    <row r="105" spans="1:15">
      <c s="6" r="A105" t="s">
        <v>119</v>
      </c>
      <c s="6" r="B105" t="s">
        <v>241</v>
      </c>
      <c s="6" r="C105" t="s">
        <v>17</v>
      </c>
      <c s="6" r="D105" t="n"/>
      <c s="7" r="E105" t="n">
        <v>5000</v>
      </c>
      <c s="7" r="F105" t="n">
        <v>5000</v>
      </c>
      <c s="7" r="G105" t="n">
        <v>5000</v>
      </c>
      <c s="7" r="H105">
        <f>IF(F105-G105&lt;0,0,F105-G105)</f>
        <v/>
      </c>
      <c s="7" r="I105" t="n">
        <v>5000</v>
      </c>
      <c s="6" r="J105" t="s">
        <v>242</v>
      </c>
      <c s="6" r="K105" t="n"/>
      <c s="8" r="L105" t="n">
        <v>42887</v>
      </c>
      <c s="6" r="M105" t="s">
        <v>20</v>
      </c>
      <c s="6" r="N105" t="n"/>
      <c s="6" r="O105" t="n"/>
    </row>
    <row r="106" spans="1:15">
      <c s="6" r="A106" t="s">
        <v>119</v>
      </c>
      <c s="6" r="B106" t="s">
        <v>243</v>
      </c>
      <c s="6" r="C106" t="s">
        <v>244</v>
      </c>
      <c s="6" r="D106" t="n"/>
      <c s="7" r="E106" t="n">
        <v>4000</v>
      </c>
      <c s="7" r="F106" t="n">
        <v>7418</v>
      </c>
      <c s="7" r="G106" t="n"/>
      <c s="7" r="H106">
        <f>IF(F106-G106&lt;0,0,F106-G106)</f>
        <v/>
      </c>
      <c s="7" r="I106" t="n"/>
      <c s="6" r="J106" t="s">
        <v>245</v>
      </c>
      <c s="6" r="K106" t="n"/>
      <c s="8" r="L106" t="n">
        <v>42627</v>
      </c>
      <c s="6" r="M106" t="s">
        <v>39</v>
      </c>
      <c s="6" r="N106" t="n"/>
      <c s="6" r="O106" t="n"/>
    </row>
    <row r="107" spans="1:15">
      <c s="6" r="A107" t="s">
        <v>119</v>
      </c>
      <c s="6" r="B107" t="s">
        <v>246</v>
      </c>
      <c s="6" r="C107" t="s">
        <v>17</v>
      </c>
      <c s="6" r="D107" t="n"/>
      <c s="7" r="E107" t="n">
        <v>10000</v>
      </c>
      <c s="7" r="F107" t="n">
        <v>10000</v>
      </c>
      <c s="7" r="G107" t="n"/>
      <c s="7" r="H107">
        <f>IF(F107-G107&lt;0,0,F107-G107)</f>
        <v/>
      </c>
      <c s="7" r="I107" t="n"/>
      <c s="6" r="J107" t="s">
        <v>247</v>
      </c>
      <c s="6" r="K107" t="n"/>
      <c s="8" r="L107" t="n">
        <v>42633</v>
      </c>
      <c s="6" r="M107" t="s">
        <v>20</v>
      </c>
      <c s="6" r="N107" t="n"/>
      <c s="6" r="O107" t="n"/>
    </row>
    <row r="108" spans="1:15">
      <c s="9" r="A108" t="s">
        <v>119</v>
      </c>
      <c s="9" r="B108" t="s">
        <v>248</v>
      </c>
      <c s="9" r="C108" t="n"/>
      <c s="9" r="D108" t="n"/>
      <c s="10" r="E108">
        <f>SUM(E48:E107)</f>
        <v/>
      </c>
      <c s="10" r="F108">
        <f>SUM(F48:F107)</f>
        <v/>
      </c>
      <c s="10" r="G108">
        <f>SUM(G48:G107)</f>
        <v/>
      </c>
      <c s="10" r="H108">
        <f>SUM(H48:H107)</f>
        <v/>
      </c>
      <c s="10" r="I108">
        <f>SUM(I48:I107)</f>
        <v/>
      </c>
      <c s="9" r="J108" t="n"/>
      <c s="9" r="K108" t="n"/>
      <c s="9" r="L108" t="n"/>
      <c s="9" r="M108" t="n"/>
      <c s="9" r="N108" t="n"/>
      <c s="9" r="O108" t="n"/>
    </row>
    <row r="109" spans="1:15">
      <c s="6" r="A109" t="s">
        <v>249</v>
      </c>
      <c s="6" r="B109" t="s">
        <v>250</v>
      </c>
      <c s="6" r="C109" t="s">
        <v>43</v>
      </c>
      <c s="6" r="D109" t="n"/>
      <c s="7" r="E109" t="n">
        <v>0</v>
      </c>
      <c s="7" r="F109" t="n">
        <v>0</v>
      </c>
      <c s="7" r="G109" t="n"/>
      <c s="7" r="H109">
        <f>IF(F109-G109&lt;0,0,F109-G109)</f>
        <v/>
      </c>
      <c s="7" r="I109" t="n"/>
      <c s="6" r="J109" t="s">
        <v>251</v>
      </c>
      <c s="6" r="K109" t="n"/>
      <c s="8" r="L109" t="n">
        <v>42735</v>
      </c>
      <c s="6" r="M109" t="s">
        <v>20</v>
      </c>
      <c s="6" r="N109" t="n"/>
      <c s="6" r="O109" t="n"/>
    </row>
    <row r="110" spans="1:15">
      <c s="6" r="A110" t="s">
        <v>249</v>
      </c>
      <c s="6" r="B110" t="s">
        <v>252</v>
      </c>
      <c s="6" r="C110" t="s">
        <v>17</v>
      </c>
      <c s="6" r="D110" t="n"/>
      <c s="7" r="E110" t="n">
        <v>5000</v>
      </c>
      <c s="7" r="F110" t="n">
        <v>5000</v>
      </c>
      <c s="7" r="G110" t="n">
        <v>5000</v>
      </c>
      <c s="7" r="H110">
        <f>IF(F110-G110&lt;0,0,F110-G110)</f>
        <v/>
      </c>
      <c s="7" r="I110" t="n">
        <v>5000</v>
      </c>
      <c s="6" r="J110" t="s">
        <v>253</v>
      </c>
      <c s="6" r="K110" t="n"/>
      <c s="8" r="L110" t="n">
        <v>42767</v>
      </c>
      <c s="6" r="M110" t="s">
        <v>20</v>
      </c>
      <c s="6" r="N110" t="n"/>
      <c s="6" r="O110" t="n"/>
    </row>
    <row r="111" spans="1:15">
      <c s="6" r="A111" t="s">
        <v>249</v>
      </c>
      <c s="6" r="B111" t="s">
        <v>254</v>
      </c>
      <c s="6" r="C111" t="s">
        <v>17</v>
      </c>
      <c s="6" r="D111" t="n"/>
      <c s="7" r="E111" t="n">
        <v>3600</v>
      </c>
      <c s="7" r="F111" t="n">
        <v>3600</v>
      </c>
      <c s="7" r="G111" t="n">
        <v>3600</v>
      </c>
      <c s="7" r="H111">
        <f>IF(F111-G111&lt;0,0,F111-G111)</f>
        <v/>
      </c>
      <c s="7" r="I111" t="n">
        <v>3600</v>
      </c>
      <c s="6" r="J111" t="s">
        <v>255</v>
      </c>
      <c s="6" r="K111" t="n"/>
      <c s="8" r="L111" t="n">
        <v>42644</v>
      </c>
      <c s="6" r="M111" t="s">
        <v>20</v>
      </c>
      <c s="6" r="N111" t="n"/>
      <c s="6" r="O111" t="n"/>
    </row>
    <row r="112" spans="1:15">
      <c s="6" r="A112" t="s">
        <v>249</v>
      </c>
      <c s="6" r="B112" t="s">
        <v>256</v>
      </c>
      <c s="6" r="C112" t="s">
        <v>43</v>
      </c>
      <c s="6" r="D112" t="n"/>
      <c s="7" r="E112" t="n">
        <v>0</v>
      </c>
      <c s="7" r="F112" t="n">
        <v>0</v>
      </c>
      <c s="7" r="G112" t="n"/>
      <c s="7" r="H112">
        <f>IF(F112-G112&lt;0,0,F112-G112)</f>
        <v/>
      </c>
      <c s="7" r="I112" t="n"/>
      <c s="6" r="J112" t="s">
        <v>257</v>
      </c>
      <c s="6" r="K112" t="n"/>
      <c s="8" r="L112" t="n">
        <v>42735</v>
      </c>
      <c s="6" r="M112" t="s">
        <v>20</v>
      </c>
      <c s="6" r="N112" t="n"/>
      <c s="6" r="O112" t="n"/>
    </row>
    <row r="113" spans="1:15">
      <c s="6" r="A113" t="s">
        <v>249</v>
      </c>
      <c s="6" r="B113" t="s">
        <v>258</v>
      </c>
      <c s="6" r="C113" t="s">
        <v>17</v>
      </c>
      <c s="6" r="D113" t="n"/>
      <c s="7" r="E113" t="n">
        <v>7600</v>
      </c>
      <c s="7" r="F113" t="n">
        <v>7600</v>
      </c>
      <c s="7" r="G113" t="n">
        <v>7600</v>
      </c>
      <c s="7" r="H113">
        <f>IF(F113-G113&lt;0,0,F113-G113)</f>
        <v/>
      </c>
      <c s="7" r="I113" t="n">
        <v>7600</v>
      </c>
      <c s="6" r="J113" t="s">
        <v>259</v>
      </c>
      <c s="6" r="K113" t="n"/>
      <c s="8" r="L113" t="n">
        <v>42735</v>
      </c>
      <c s="6" r="M113" t="s">
        <v>20</v>
      </c>
      <c s="6" r="N113" t="n"/>
      <c s="6" r="O113" t="n"/>
    </row>
    <row r="114" spans="1:15">
      <c s="6" r="A114" t="s">
        <v>249</v>
      </c>
      <c s="6" r="B114" t="s">
        <v>260</v>
      </c>
      <c s="6" r="C114" t="s">
        <v>17</v>
      </c>
      <c s="6" r="D114" t="n"/>
      <c s="7" r="E114" t="n">
        <v>10000</v>
      </c>
      <c s="7" r="F114" t="n">
        <v>10961</v>
      </c>
      <c s="7" r="G114" t="n">
        <v>10000</v>
      </c>
      <c s="7" r="H114">
        <f>IF(F114-G114&lt;0,0,F114-G114)</f>
        <v/>
      </c>
      <c s="7" r="I114" t="n">
        <v>10000</v>
      </c>
      <c s="6" r="J114" t="s">
        <v>261</v>
      </c>
      <c s="6" r="K114" t="s">
        <v>262</v>
      </c>
      <c s="8" r="L114" t="n">
        <v>42628</v>
      </c>
      <c s="6" r="M114" t="s">
        <v>26</v>
      </c>
      <c s="6" r="N114" t="n"/>
      <c s="6" r="O114" t="n"/>
    </row>
    <row r="115" spans="1:15">
      <c s="6" r="A115" t="s">
        <v>249</v>
      </c>
      <c s="6" r="B115" t="s">
        <v>263</v>
      </c>
      <c s="6" r="C115" t="s">
        <v>17</v>
      </c>
      <c s="6" r="D115" t="n"/>
      <c s="7" r="E115" t="n">
        <v>14250</v>
      </c>
      <c s="7" r="F115" t="n">
        <v>26533</v>
      </c>
      <c s="7" r="G115" t="n"/>
      <c s="7" r="H115">
        <f>IF(F115-G115&lt;0,0,F115-G115)</f>
        <v/>
      </c>
      <c s="7" r="I115" t="n"/>
      <c s="6" r="J115" t="s">
        <v>264</v>
      </c>
      <c s="6" r="K115" t="n"/>
      <c s="8" r="L115" t="n">
        <v>42632</v>
      </c>
      <c s="6" r="M115" t="s">
        <v>20</v>
      </c>
      <c s="6" r="N115" t="n"/>
      <c s="6" r="O115" t="n"/>
    </row>
    <row r="116" spans="1:15">
      <c s="6" r="A116" t="s">
        <v>249</v>
      </c>
      <c s="6" r="B116" t="s">
        <v>265</v>
      </c>
      <c s="6" r="C116" t="s">
        <v>17</v>
      </c>
      <c s="6" r="D116" t="n"/>
      <c s="7" r="E116" t="n">
        <v>6500</v>
      </c>
      <c s="7" r="F116" t="n">
        <v>6500</v>
      </c>
      <c s="7" r="G116" t="n">
        <v>6500</v>
      </c>
      <c s="7" r="H116">
        <f>IF(F116-G116&lt;0,0,F116-G116)</f>
        <v/>
      </c>
      <c s="7" r="I116" t="n">
        <v>6500</v>
      </c>
      <c s="6" r="J116" t="s">
        <v>266</v>
      </c>
      <c s="6" r="K116" t="n"/>
      <c s="8" r="L116" t="n">
        <v>42705</v>
      </c>
      <c s="6" r="M116" t="s">
        <v>20</v>
      </c>
      <c s="6" r="N116" t="n"/>
      <c s="6" r="O116" t="n"/>
    </row>
    <row r="117" spans="1:15">
      <c s="6" r="A117" t="s">
        <v>249</v>
      </c>
      <c s="6" r="B117" t="s">
        <v>267</v>
      </c>
      <c s="6" r="C117" t="s">
        <v>17</v>
      </c>
      <c s="6" r="D117" t="n"/>
      <c s="7" r="E117" t="n">
        <v>4000</v>
      </c>
      <c s="7" r="F117" t="n">
        <v>4000</v>
      </c>
      <c s="7" r="G117" t="n">
        <v>4000</v>
      </c>
      <c s="7" r="H117">
        <f>IF(F117-G117&lt;0,0,F117-G117)</f>
        <v/>
      </c>
      <c s="7" r="I117" t="n">
        <v>4000</v>
      </c>
      <c s="6" r="J117" t="s">
        <v>268</v>
      </c>
      <c s="6" r="K117" t="n"/>
      <c s="8" r="L117" t="n">
        <v>42675</v>
      </c>
      <c s="6" r="M117" t="s">
        <v>20</v>
      </c>
      <c s="6" r="N117" t="n"/>
      <c s="6" r="O117" t="n"/>
    </row>
    <row r="118" spans="1:15">
      <c s="6" r="A118" t="s">
        <v>249</v>
      </c>
      <c s="6" r="B118" t="s">
        <v>269</v>
      </c>
      <c s="6" r="C118" t="s">
        <v>17</v>
      </c>
      <c s="6" r="D118" t="n"/>
      <c s="7" r="E118" t="n">
        <v>4000</v>
      </c>
      <c s="7" r="F118" t="n">
        <v>4000</v>
      </c>
      <c s="7" r="G118" t="n"/>
      <c s="7" r="H118">
        <f>IF(F118-G118&lt;0,0,F118-G118)</f>
        <v/>
      </c>
      <c s="7" r="I118" t="n"/>
      <c s="6" r="J118" t="s">
        <v>270</v>
      </c>
      <c s="6" r="K118" t="n"/>
      <c s="8" r="L118" t="n">
        <v>42628</v>
      </c>
      <c s="6" r="M118" t="s">
        <v>20</v>
      </c>
      <c s="6" r="N118" t="n"/>
      <c s="6" r="O118" t="n"/>
    </row>
    <row r="119" spans="1:15">
      <c s="6" r="A119" t="s">
        <v>249</v>
      </c>
      <c s="6" r="B119" t="s">
        <v>271</v>
      </c>
      <c s="6" r="C119" t="s">
        <v>17</v>
      </c>
      <c s="6" r="D119" t="n"/>
      <c s="7" r="E119" t="n">
        <v>7300</v>
      </c>
      <c s="7" r="F119" t="n">
        <v>7300</v>
      </c>
      <c s="7" r="G119" t="n">
        <v>0</v>
      </c>
      <c s="7" r="H119">
        <f>IF(F119-G119&lt;0,0,F119-G119)</f>
        <v/>
      </c>
      <c s="7" r="I119" t="n">
        <v>0</v>
      </c>
      <c s="6" r="J119" t="s">
        <v>272</v>
      </c>
      <c s="6" r="K119" t="n"/>
      <c s="8" r="L119" t="n">
        <v>42627</v>
      </c>
      <c s="6" r="M119" t="s">
        <v>20</v>
      </c>
      <c s="6" r="N119" t="n"/>
      <c s="6" r="O119" t="n"/>
    </row>
    <row r="120" spans="1:15">
      <c s="6" r="A120" t="s">
        <v>249</v>
      </c>
      <c s="6" r="B120" t="s">
        <v>273</v>
      </c>
      <c s="6" r="C120" t="s">
        <v>17</v>
      </c>
      <c s="6" r="D120" t="n"/>
      <c s="7" r="E120" t="n">
        <v>6500</v>
      </c>
      <c s="7" r="F120" t="n">
        <v>6500</v>
      </c>
      <c s="7" r="G120" t="n">
        <v>6500</v>
      </c>
      <c s="7" r="H120">
        <f>IF(F120-G120&lt;0,0,F120-G120)</f>
        <v/>
      </c>
      <c s="7" r="I120" t="n">
        <v>6500</v>
      </c>
      <c s="6" r="J120" t="s">
        <v>274</v>
      </c>
      <c s="6" r="K120" t="n"/>
      <c s="8" r="L120" t="n">
        <v>42644</v>
      </c>
      <c s="6" r="M120" t="s">
        <v>20</v>
      </c>
      <c s="6" r="N120" t="n"/>
      <c s="6" r="O120" t="n"/>
    </row>
    <row r="121" spans="1:15">
      <c s="6" r="A121" t="s">
        <v>249</v>
      </c>
      <c s="6" r="B121" t="s">
        <v>275</v>
      </c>
      <c s="6" r="C121" t="s">
        <v>17</v>
      </c>
      <c s="6" r="D121" t="n"/>
      <c s="7" r="E121" t="n">
        <v>10000</v>
      </c>
      <c s="7" r="F121" t="n">
        <v>10000</v>
      </c>
      <c s="7" r="G121" t="n">
        <v>10000</v>
      </c>
      <c s="7" r="H121">
        <f>IF(F121-G121&lt;0,0,F121-G121)</f>
        <v/>
      </c>
      <c s="7" r="I121" t="n">
        <v>10000</v>
      </c>
      <c s="6" r="J121" t="s">
        <v>276</v>
      </c>
      <c s="6" r="K121" t="n"/>
      <c s="8" r="L121" t="n">
        <v>42767</v>
      </c>
      <c s="6" r="M121" t="s">
        <v>20</v>
      </c>
      <c s="6" r="N121" t="n"/>
      <c s="6" r="O121" t="n"/>
    </row>
    <row r="122" spans="1:15">
      <c s="6" r="A122" t="s">
        <v>249</v>
      </c>
      <c s="6" r="B122" t="s">
        <v>277</v>
      </c>
      <c s="6" r="C122" t="s">
        <v>43</v>
      </c>
      <c s="6" r="D122" t="n"/>
      <c s="7" r="E122" t="n">
        <v>0</v>
      </c>
      <c s="7" r="F122" t="n">
        <v>0</v>
      </c>
      <c s="7" r="G122" t="n"/>
      <c s="7" r="H122">
        <f>IF(F122-G122&lt;0,0,F122-G122)</f>
        <v/>
      </c>
      <c s="7" r="I122" t="n"/>
      <c s="6" r="J122" t="s">
        <v>278</v>
      </c>
      <c s="6" r="K122" t="n"/>
      <c s="8" r="L122" t="n">
        <v>42735</v>
      </c>
      <c s="6" r="M122" t="s">
        <v>20</v>
      </c>
      <c s="6" r="N122" t="n"/>
      <c s="6" r="O122" t="n"/>
    </row>
    <row r="123" spans="1:15">
      <c s="6" r="A123" t="s">
        <v>249</v>
      </c>
      <c s="6" r="B123" t="s">
        <v>279</v>
      </c>
      <c s="6" r="C123" t="s">
        <v>17</v>
      </c>
      <c s="6" r="D123" t="n"/>
      <c s="7" r="E123" t="n">
        <v>12500</v>
      </c>
      <c s="7" r="F123" t="n">
        <v>12500</v>
      </c>
      <c s="7" r="G123" t="n">
        <v>12500</v>
      </c>
      <c s="7" r="H123">
        <f>IF(F123-G123&lt;0,0,F123-G123)</f>
        <v/>
      </c>
      <c s="7" r="I123" t="n">
        <v>12500</v>
      </c>
      <c s="6" r="J123" t="s">
        <v>280</v>
      </c>
      <c s="6" r="K123" t="n"/>
      <c s="8" r="L123" t="n">
        <v>42736</v>
      </c>
      <c s="6" r="M123" t="s">
        <v>26</v>
      </c>
      <c s="6" r="N123" t="n"/>
      <c s="6" r="O123" t="n"/>
    </row>
    <row r="124" spans="1:15">
      <c s="6" r="A124" t="s">
        <v>249</v>
      </c>
      <c s="6" r="B124" t="s">
        <v>281</v>
      </c>
      <c s="6" r="C124" t="s">
        <v>17</v>
      </c>
      <c s="6" r="D124" t="n"/>
      <c s="7" r="E124" t="n">
        <v>4000</v>
      </c>
      <c s="7" r="F124" t="n">
        <v>4000</v>
      </c>
      <c s="7" r="G124" t="n">
        <v>4000</v>
      </c>
      <c s="7" r="H124">
        <f>IF(F124-G124&lt;0,0,F124-G124)</f>
        <v/>
      </c>
      <c s="7" r="I124" t="n">
        <v>4000</v>
      </c>
      <c s="6" r="J124" t="s">
        <v>282</v>
      </c>
      <c s="6" r="K124" t="n"/>
      <c s="8" r="L124" t="n">
        <v>42675</v>
      </c>
      <c s="6" r="M124" t="s">
        <v>20</v>
      </c>
      <c s="6" r="N124" t="n"/>
      <c s="6" r="O124" t="n"/>
    </row>
    <row r="125" spans="1:15">
      <c s="6" r="A125" t="s">
        <v>249</v>
      </c>
      <c s="6" r="B125" t="s">
        <v>283</v>
      </c>
      <c s="6" r="C125" t="s">
        <v>17</v>
      </c>
      <c s="6" r="D125" t="s">
        <v>215</v>
      </c>
      <c s="7" r="E125" t="n">
        <v>15500</v>
      </c>
      <c s="7" r="F125" t="n">
        <v>26722</v>
      </c>
      <c s="7" r="G125" t="n"/>
      <c s="7" r="H125">
        <f>IF(F125-G125&lt;0,0,F125-G125)</f>
        <v/>
      </c>
      <c s="7" r="I125" t="n"/>
      <c s="6" r="J125" t="s">
        <v>284</v>
      </c>
      <c s="6" r="K125" t="s">
        <v>285</v>
      </c>
      <c s="8" r="L125" t="n">
        <v>42735</v>
      </c>
      <c s="6" r="M125" t="s">
        <v>20</v>
      </c>
      <c s="6" r="N125" t="n"/>
      <c s="6" r="O125" t="n"/>
    </row>
    <row r="126" spans="1:15">
      <c s="6" r="A126" t="s">
        <v>249</v>
      </c>
      <c s="6" r="B126" t="s">
        <v>286</v>
      </c>
      <c s="6" r="C126" t="s">
        <v>17</v>
      </c>
      <c s="6" r="D126" t="n"/>
      <c s="7" r="E126" t="n">
        <v>6175</v>
      </c>
      <c s="7" r="F126" t="n">
        <v>6175</v>
      </c>
      <c s="7" r="G126" t="n">
        <v>6175</v>
      </c>
      <c s="7" r="H126">
        <f>IF(F126-G126&lt;0,0,F126-G126)</f>
        <v/>
      </c>
      <c s="7" r="I126" t="n">
        <v>6175</v>
      </c>
      <c s="6" r="J126" t="s">
        <v>287</v>
      </c>
      <c s="6" r="K126" t="n"/>
      <c s="8" r="L126" t="n">
        <v>42631</v>
      </c>
      <c s="6" r="M126" t="s">
        <v>20</v>
      </c>
      <c s="6" r="N126" t="n"/>
      <c s="6" r="O126" t="n"/>
    </row>
    <row r="127" spans="1:15">
      <c s="6" r="A127" t="s">
        <v>249</v>
      </c>
      <c s="6" r="B127" t="s">
        <v>288</v>
      </c>
      <c s="6" r="C127" t="s">
        <v>17</v>
      </c>
      <c s="6" r="D127" t="n"/>
      <c s="7" r="E127" t="n">
        <v>8500</v>
      </c>
      <c s="7" r="F127" t="n">
        <v>15827</v>
      </c>
      <c s="7" r="G127" t="n"/>
      <c s="7" r="H127">
        <f>IF(F127-G127&lt;0,0,F127-G127)</f>
        <v/>
      </c>
      <c s="7" r="I127" t="n"/>
      <c s="6" r="J127" t="s">
        <v>289</v>
      </c>
      <c s="6" r="K127" t="n"/>
      <c s="8" r="L127" t="n">
        <v>42627</v>
      </c>
      <c s="6" r="M127" t="s">
        <v>20</v>
      </c>
      <c s="6" r="N127" t="n"/>
      <c s="6" r="O127" t="n"/>
    </row>
    <row r="128" spans="1:15">
      <c s="6" r="A128" t="s">
        <v>249</v>
      </c>
      <c s="6" r="B128" t="s">
        <v>290</v>
      </c>
      <c s="6" r="C128" t="s">
        <v>17</v>
      </c>
      <c s="6" r="D128" t="n"/>
      <c s="7" r="E128" t="n">
        <v>9500</v>
      </c>
      <c s="7" r="F128" t="n">
        <v>9500</v>
      </c>
      <c s="7" r="G128" t="n"/>
      <c s="7" r="H128">
        <f>IF(F128-G128&lt;0,0,F128-G128)</f>
        <v/>
      </c>
      <c s="7" r="I128" t="n"/>
      <c s="6" r="J128" t="s">
        <v>291</v>
      </c>
      <c s="6" r="K128" t="n"/>
      <c s="8" r="L128" t="n">
        <v>42629</v>
      </c>
      <c s="6" r="M128" t="s">
        <v>39</v>
      </c>
      <c s="6" r="N128" t="n"/>
      <c s="6" r="O128" t="n"/>
    </row>
    <row r="129" spans="1:15">
      <c s="6" r="A129" t="s">
        <v>249</v>
      </c>
      <c s="6" r="B129" t="s">
        <v>292</v>
      </c>
      <c s="6" r="C129" t="s">
        <v>17</v>
      </c>
      <c s="6" r="D129" t="n"/>
      <c s="7" r="E129" t="n">
        <v>12500</v>
      </c>
      <c s="7" r="F129" t="n">
        <v>12500</v>
      </c>
      <c s="7" r="G129" t="n"/>
      <c s="7" r="H129">
        <f>IF(F129-G129&lt;0,0,F129-G129)</f>
        <v/>
      </c>
      <c s="7" r="I129" t="n"/>
      <c s="6" r="J129" t="s">
        <v>293</v>
      </c>
      <c s="6" r="K129" t="n"/>
      <c s="8" r="L129" t="n">
        <v>42631</v>
      </c>
      <c s="6" r="M129" t="s">
        <v>20</v>
      </c>
      <c s="6" r="N129" t="n"/>
      <c s="6" r="O129" t="n"/>
    </row>
    <row r="130" spans="1:15">
      <c s="6" r="A130" t="s">
        <v>249</v>
      </c>
      <c s="6" r="B130" t="s">
        <v>294</v>
      </c>
      <c s="6" r="C130" t="s">
        <v>17</v>
      </c>
      <c s="6" r="D130" t="n"/>
      <c s="7" r="E130" t="n">
        <v>10000</v>
      </c>
      <c s="7" r="F130" t="n">
        <v>94017</v>
      </c>
      <c s="7" r="G130" t="n"/>
      <c s="7" r="H130">
        <f>IF(F130-G130&lt;0,0,F130-G130)</f>
        <v/>
      </c>
      <c s="7" r="I130" t="n"/>
      <c s="6" r="J130" t="s">
        <v>295</v>
      </c>
      <c s="6" r="K130" t="n"/>
      <c s="8" r="L130" t="n">
        <v>42628</v>
      </c>
      <c s="6" r="M130" t="s">
        <v>60</v>
      </c>
      <c s="6" r="N130" t="n"/>
      <c s="6" r="O130" t="n"/>
    </row>
    <row r="131" spans="1:15">
      <c s="6" r="A131" t="s">
        <v>249</v>
      </c>
      <c s="6" r="B131" t="s">
        <v>296</v>
      </c>
      <c s="6" r="C131" t="s">
        <v>17</v>
      </c>
      <c s="6" r="D131" t="n"/>
      <c s="7" r="E131" t="n">
        <v>8500</v>
      </c>
      <c s="7" r="F131" t="n">
        <v>8500</v>
      </c>
      <c s="7" r="G131" t="n">
        <v>8500</v>
      </c>
      <c s="7" r="H131">
        <f>IF(F131-G131&lt;0,0,F131-G131)</f>
        <v/>
      </c>
      <c s="7" r="I131" t="n">
        <v>8500</v>
      </c>
      <c s="6" r="J131" t="s">
        <v>297</v>
      </c>
      <c s="6" r="K131" t="n"/>
      <c s="8" r="L131" t="n">
        <v>42653</v>
      </c>
      <c s="6" r="M131" t="s">
        <v>23</v>
      </c>
      <c s="6" r="N131" t="n"/>
      <c s="6" r="O131" t="n"/>
    </row>
    <row r="132" spans="1:15">
      <c s="6" r="A132" t="s">
        <v>249</v>
      </c>
      <c s="6" r="B132" t="s">
        <v>298</v>
      </c>
      <c s="6" r="C132" t="s">
        <v>17</v>
      </c>
      <c s="6" r="D132" t="n"/>
      <c s="7" r="E132" t="n">
        <v>6500</v>
      </c>
      <c s="7" r="F132" t="n">
        <v>6500</v>
      </c>
      <c s="7" r="G132" t="n">
        <v>6500</v>
      </c>
      <c s="7" r="H132">
        <f>IF(F132-G132&lt;0,0,F132-G132)</f>
        <v/>
      </c>
      <c s="7" r="I132" t="n">
        <v>6500</v>
      </c>
      <c s="6" r="J132" t="s">
        <v>299</v>
      </c>
      <c s="6" r="K132" t="n"/>
      <c s="8" r="L132" t="n">
        <v>43070</v>
      </c>
      <c s="6" r="M132" t="s">
        <v>20</v>
      </c>
      <c s="6" r="N132" t="n"/>
      <c s="6" r="O132" t="n"/>
    </row>
    <row r="133" spans="1:15">
      <c s="6" r="A133" t="s">
        <v>249</v>
      </c>
      <c s="6" r="B133" t="s">
        <v>300</v>
      </c>
      <c s="6" r="C133" t="s">
        <v>17</v>
      </c>
      <c s="6" r="D133" t="n"/>
      <c s="7" r="E133" t="n">
        <v>14250</v>
      </c>
      <c s="7" r="F133" t="n">
        <v>14250</v>
      </c>
      <c s="7" r="G133" t="n">
        <v>14250</v>
      </c>
      <c s="7" r="H133">
        <f>IF(F133-G133&lt;0,0,F133-G133)</f>
        <v/>
      </c>
      <c s="7" r="I133" t="n">
        <v>14250</v>
      </c>
      <c s="6" r="J133" t="s">
        <v>301</v>
      </c>
      <c s="6" r="K133" t="n"/>
      <c s="8" r="L133" t="n">
        <v>42631</v>
      </c>
      <c s="6" r="M133" t="s">
        <v>20</v>
      </c>
      <c s="6" r="N133" t="n"/>
      <c s="6" r="O133" t="n"/>
    </row>
    <row r="134" spans="1:15">
      <c s="6" r="A134" t="s">
        <v>249</v>
      </c>
      <c s="6" r="B134" t="s">
        <v>302</v>
      </c>
      <c s="6" r="C134" t="s">
        <v>17</v>
      </c>
      <c s="6" r="D134" t="n"/>
      <c s="7" r="E134" t="n">
        <v>10000</v>
      </c>
      <c s="7" r="F134" t="n">
        <v>10000</v>
      </c>
      <c s="7" r="G134" t="n">
        <v>10000</v>
      </c>
      <c s="7" r="H134">
        <f>IF(F134-G134&lt;0,0,F134-G134)</f>
        <v/>
      </c>
      <c s="7" r="I134" t="n">
        <v>10000</v>
      </c>
      <c s="6" r="J134" t="s">
        <v>303</v>
      </c>
      <c s="6" r="K134" t="n"/>
      <c s="8" r="L134" t="n">
        <v>42653</v>
      </c>
      <c s="6" r="M134" t="s">
        <v>23</v>
      </c>
      <c s="6" r="N134" t="n"/>
      <c s="6" r="O134" t="n"/>
    </row>
    <row r="135" spans="1:15">
      <c s="6" r="A135" t="s">
        <v>249</v>
      </c>
      <c s="6" r="B135" t="s">
        <v>304</v>
      </c>
      <c s="6" r="C135" t="s">
        <v>17</v>
      </c>
      <c s="6" r="D135" t="n"/>
      <c s="7" r="E135" t="n">
        <v>11000</v>
      </c>
      <c s="7" r="F135" t="n">
        <v>11000</v>
      </c>
      <c s="7" r="G135" t="n"/>
      <c s="7" r="H135">
        <f>IF(F135-G135&lt;0,0,F135-G135)</f>
        <v/>
      </c>
      <c s="7" r="I135" t="n"/>
      <c s="6" r="J135" t="s">
        <v>305</v>
      </c>
      <c s="6" r="K135" t="n"/>
      <c s="8" r="L135" t="n">
        <v>42644</v>
      </c>
      <c s="6" r="M135" t="s">
        <v>20</v>
      </c>
      <c s="6" r="N135" t="n"/>
      <c s="6" r="O135" t="n"/>
    </row>
    <row r="136" spans="1:15">
      <c s="6" r="A136" t="s">
        <v>249</v>
      </c>
      <c s="6" r="B136" t="s">
        <v>306</v>
      </c>
      <c s="6" r="C136" t="s">
        <v>17</v>
      </c>
      <c s="6" r="D136" t="n"/>
      <c s="7" r="E136" t="n">
        <v>7000</v>
      </c>
      <c s="7" r="F136" t="n">
        <v>7000</v>
      </c>
      <c s="7" r="G136" t="n">
        <v>7000</v>
      </c>
      <c s="7" r="H136">
        <f>IF(F136-G136&lt;0,0,F136-G136)</f>
        <v/>
      </c>
      <c s="7" r="I136" t="n">
        <v>7000</v>
      </c>
      <c s="6" r="J136" t="s">
        <v>307</v>
      </c>
      <c s="6" r="K136" t="n"/>
      <c s="8" r="L136" t="n">
        <v>42675</v>
      </c>
      <c s="6" r="M136" t="s">
        <v>20</v>
      </c>
      <c s="6" r="N136" t="n"/>
      <c s="6" r="O136" t="n"/>
    </row>
    <row r="137" spans="1:15">
      <c s="6" r="A137" t="s">
        <v>249</v>
      </c>
      <c s="6" r="B137" t="s">
        <v>308</v>
      </c>
      <c s="6" r="C137" t="s">
        <v>17</v>
      </c>
      <c s="6" r="D137" t="n"/>
      <c s="7" r="E137" t="n">
        <v>9900</v>
      </c>
      <c s="7" r="F137" t="n">
        <v>9900</v>
      </c>
      <c s="7" r="G137" t="n"/>
      <c s="7" r="H137">
        <f>IF(F137-G137&lt;0,0,F137-G137)</f>
        <v/>
      </c>
      <c s="7" r="I137" t="n"/>
      <c s="6" r="J137" t="s">
        <v>309</v>
      </c>
      <c s="6" r="K137" t="n"/>
      <c s="8" r="L137" t="n">
        <v>42631</v>
      </c>
      <c s="6" r="M137" t="s">
        <v>26</v>
      </c>
      <c s="6" r="N137" t="n"/>
      <c s="6" r="O137" t="n"/>
    </row>
    <row r="138" spans="1:15">
      <c s="6" r="A138" t="s">
        <v>249</v>
      </c>
      <c s="6" r="B138" t="s">
        <v>310</v>
      </c>
      <c s="6" r="C138" t="s">
        <v>17</v>
      </c>
      <c s="6" r="D138" t="n"/>
      <c s="7" r="E138" t="n">
        <v>6500</v>
      </c>
      <c s="7" r="F138" t="n">
        <v>6500</v>
      </c>
      <c s="7" r="G138" t="n">
        <v>0</v>
      </c>
      <c s="7" r="H138">
        <f>IF(F138-G138&lt;0,0,F138-G138)</f>
        <v/>
      </c>
      <c s="7" r="I138" t="n">
        <v>0</v>
      </c>
      <c s="6" r="J138" t="s">
        <v>311</v>
      </c>
      <c s="6" r="K138" t="n"/>
      <c s="8" r="L138" t="n">
        <v>42631</v>
      </c>
      <c s="6" r="M138" t="s">
        <v>20</v>
      </c>
      <c s="6" r="N138" t="n"/>
      <c s="6" r="O138" t="n"/>
    </row>
    <row r="139" spans="1:15">
      <c s="6" r="A139" t="s">
        <v>249</v>
      </c>
      <c s="6" r="B139" t="s">
        <v>312</v>
      </c>
      <c s="6" r="C139" t="s">
        <v>17</v>
      </c>
      <c s="6" r="D139" t="n"/>
      <c s="7" r="E139" t="n">
        <v>6000</v>
      </c>
      <c s="7" r="F139" t="n">
        <v>6000</v>
      </c>
      <c s="7" r="G139" t="n">
        <v>6000</v>
      </c>
      <c s="7" r="H139">
        <f>IF(F139-G139&lt;0,0,F139-G139)</f>
        <v/>
      </c>
      <c s="7" r="I139" t="n">
        <v>6000</v>
      </c>
      <c s="6" r="J139" t="s">
        <v>313</v>
      </c>
      <c s="6" r="K139" t="n"/>
      <c s="8" r="L139" t="n">
        <v>42628</v>
      </c>
      <c s="6" r="M139" t="s">
        <v>20</v>
      </c>
      <c s="6" r="N139" t="n"/>
      <c s="6" r="O139" t="n"/>
    </row>
    <row r="140" spans="1:15">
      <c s="6" r="A140" t="s">
        <v>249</v>
      </c>
      <c s="6" r="B140" t="s">
        <v>314</v>
      </c>
      <c s="6" r="C140" t="s">
        <v>17</v>
      </c>
      <c s="6" r="D140" t="n"/>
      <c s="7" r="E140" t="n">
        <v>10000</v>
      </c>
      <c s="7" r="F140" t="n">
        <v>10000</v>
      </c>
      <c s="7" r="G140" t="n">
        <v>10000</v>
      </c>
      <c s="7" r="H140">
        <f>IF(F140-G140&lt;0,0,F140-G140)</f>
        <v/>
      </c>
      <c s="7" r="I140" t="n">
        <v>10000</v>
      </c>
      <c s="6" r="J140" t="s">
        <v>315</v>
      </c>
      <c s="6" r="K140" t="n"/>
      <c s="8" r="L140" t="n">
        <v>42644</v>
      </c>
      <c s="6" r="M140" t="s">
        <v>20</v>
      </c>
      <c s="6" r="N140" t="n"/>
      <c s="6" r="O140" t="n"/>
    </row>
    <row r="141" spans="1:15">
      <c s="6" r="A141" t="s">
        <v>249</v>
      </c>
      <c s="6" r="B141" t="s">
        <v>316</v>
      </c>
      <c s="6" r="C141" t="s">
        <v>17</v>
      </c>
      <c s="6" r="D141" t="n"/>
      <c s="7" r="E141" t="n">
        <v>10000</v>
      </c>
      <c s="7" r="F141" t="n">
        <v>10000</v>
      </c>
      <c s="7" r="G141" t="n">
        <v>10000</v>
      </c>
      <c s="7" r="H141">
        <f>IF(F141-G141&lt;0,0,F141-G141)</f>
        <v/>
      </c>
      <c s="7" r="I141" t="n">
        <v>10000</v>
      </c>
      <c s="6" r="J141" t="s">
        <v>317</v>
      </c>
      <c s="6" r="K141" t="n"/>
      <c s="8" r="L141" t="n">
        <v>42675</v>
      </c>
      <c s="6" r="M141" t="s">
        <v>20</v>
      </c>
      <c s="6" r="N141" t="n"/>
      <c s="6" r="O141" t="n"/>
    </row>
    <row r="142" spans="1:15">
      <c s="6" r="A142" t="s">
        <v>249</v>
      </c>
      <c s="6" r="B142" t="s">
        <v>318</v>
      </c>
      <c s="6" r="C142" t="s">
        <v>17</v>
      </c>
      <c s="6" r="D142" t="n"/>
      <c s="7" r="E142" t="n">
        <v>10000</v>
      </c>
      <c s="7" r="F142" t="n">
        <v>10000</v>
      </c>
      <c s="7" r="G142" t="n">
        <v>10000</v>
      </c>
      <c s="7" r="H142">
        <f>IF(F142-G142&lt;0,0,F142-G142)</f>
        <v/>
      </c>
      <c s="7" r="I142" t="n">
        <v>10000</v>
      </c>
      <c s="6" r="J142" t="s">
        <v>319</v>
      </c>
      <c s="6" r="K142" t="n"/>
      <c s="8" r="L142" t="n">
        <v>42795</v>
      </c>
      <c s="6" r="M142" t="s">
        <v>20</v>
      </c>
      <c s="6" r="N142" t="n"/>
      <c s="6" r="O142" t="n"/>
    </row>
    <row r="143" spans="1:15">
      <c s="6" r="A143" t="s">
        <v>249</v>
      </c>
      <c s="6" r="B143" t="s">
        <v>320</v>
      </c>
      <c s="6" r="C143" t="s">
        <v>17</v>
      </c>
      <c s="6" r="D143" t="n"/>
      <c s="7" r="E143" t="n">
        <v>8500</v>
      </c>
      <c s="7" r="F143" t="n">
        <v>8500</v>
      </c>
      <c s="7" r="G143" t="n">
        <v>8500</v>
      </c>
      <c s="7" r="H143">
        <f>IF(F143-G143&lt;0,0,F143-G143)</f>
        <v/>
      </c>
      <c s="7" r="I143" t="n">
        <v>8500</v>
      </c>
      <c s="6" r="J143" t="s">
        <v>321</v>
      </c>
      <c s="6" r="K143" t="n"/>
      <c s="8" r="L143" t="n">
        <v>42675</v>
      </c>
      <c s="6" r="M143" t="n"/>
      <c s="6" r="N143" t="n"/>
      <c s="6" r="O143" t="n"/>
    </row>
    <row r="144" spans="1:15">
      <c s="6" r="A144" t="s">
        <v>249</v>
      </c>
      <c s="6" r="B144" t="s">
        <v>322</v>
      </c>
      <c s="6" r="C144" t="s">
        <v>17</v>
      </c>
      <c s="6" r="D144" t="n"/>
      <c s="7" r="E144" t="n">
        <v>10000</v>
      </c>
      <c s="7" r="F144" t="n">
        <v>10000</v>
      </c>
      <c s="7" r="G144" t="n"/>
      <c s="7" r="H144">
        <f>IF(F144-G144&lt;0,0,F144-G144)</f>
        <v/>
      </c>
      <c s="7" r="I144" t="n"/>
      <c s="6" r="J144" t="s">
        <v>323</v>
      </c>
      <c s="6" r="K144" t="n"/>
      <c s="8" r="L144" t="n">
        <v>42631</v>
      </c>
      <c s="6" r="M144" t="s">
        <v>26</v>
      </c>
      <c s="6" r="N144" t="n"/>
      <c s="6" r="O144" t="n"/>
    </row>
    <row r="145" spans="1:15">
      <c s="6" r="A145" t="s">
        <v>249</v>
      </c>
      <c s="6" r="B145" t="s">
        <v>324</v>
      </c>
      <c s="6" r="C145" t="s">
        <v>17</v>
      </c>
      <c s="6" r="D145" t="n"/>
      <c s="7" r="E145" t="n">
        <v>5000</v>
      </c>
      <c s="7" r="F145" t="n">
        <v>5000</v>
      </c>
      <c s="7" r="G145" t="n"/>
      <c s="7" r="H145">
        <f>IF(F145-G145&lt;0,0,F145-G145)</f>
        <v/>
      </c>
      <c s="7" r="I145" t="n"/>
      <c s="6" r="J145" t="s">
        <v>325</v>
      </c>
      <c s="6" r="K145" t="n"/>
      <c s="8" r="L145" t="n">
        <v>42628</v>
      </c>
      <c s="6" r="M145" t="s">
        <v>20</v>
      </c>
      <c s="6" r="N145" t="n"/>
      <c s="6" r="O145" t="n"/>
    </row>
    <row r="146" spans="1:15">
      <c s="6" r="A146" t="s">
        <v>249</v>
      </c>
      <c s="6" r="B146" t="s">
        <v>326</v>
      </c>
      <c s="6" r="C146" t="s">
        <v>17</v>
      </c>
      <c s="6" r="D146" t="n"/>
      <c s="7" r="E146" t="n">
        <v>5000</v>
      </c>
      <c s="7" r="F146" t="n">
        <v>5000</v>
      </c>
      <c s="7" r="G146" t="n">
        <v>5000</v>
      </c>
      <c s="7" r="H146">
        <f>IF(F146-G146&lt;0,0,F146-G146)</f>
        <v/>
      </c>
      <c s="7" r="I146" t="n">
        <v>5000</v>
      </c>
      <c s="6" r="J146" t="s">
        <v>327</v>
      </c>
      <c s="6" r="K146" t="n"/>
      <c s="8" r="L146" t="n">
        <v>42979</v>
      </c>
      <c s="6" r="M146" t="s">
        <v>20</v>
      </c>
      <c s="6" r="N146" t="n"/>
      <c s="6" r="O146" t="n"/>
    </row>
    <row r="147" spans="1:15">
      <c s="6" r="A147" t="s">
        <v>249</v>
      </c>
      <c s="6" r="B147" t="s">
        <v>328</v>
      </c>
      <c s="6" r="C147" t="s">
        <v>17</v>
      </c>
      <c s="6" r="D147" t="n"/>
      <c s="7" r="E147" t="n">
        <v>10000</v>
      </c>
      <c s="7" r="F147" t="n">
        <v>10000</v>
      </c>
      <c s="7" r="G147" t="n"/>
      <c s="7" r="H147">
        <f>IF(F147-G147&lt;0,0,F147-G147)</f>
        <v/>
      </c>
      <c s="7" r="I147" t="n"/>
      <c s="6" r="J147" t="s">
        <v>329</v>
      </c>
      <c s="6" r="K147" t="n"/>
      <c s="8" r="L147" t="n">
        <v>42634</v>
      </c>
      <c s="6" r="M147" t="s">
        <v>20</v>
      </c>
      <c s="6" r="N147" t="n"/>
      <c s="6" r="O147" t="n"/>
    </row>
    <row r="148" spans="1:15">
      <c s="6" r="A148" t="s">
        <v>249</v>
      </c>
      <c s="6" r="B148" t="s">
        <v>330</v>
      </c>
      <c s="6" r="C148" t="s">
        <v>17</v>
      </c>
      <c s="6" r="D148" t="n"/>
      <c s="7" r="E148" t="n">
        <v>5000</v>
      </c>
      <c s="7" r="F148" t="n">
        <v>5000</v>
      </c>
      <c s="7" r="G148" t="n">
        <v>5000</v>
      </c>
      <c s="7" r="H148">
        <f>IF(F148-G148&lt;0,0,F148-G148)</f>
        <v/>
      </c>
      <c s="7" r="I148" t="n">
        <v>5000</v>
      </c>
      <c s="6" r="J148" t="s">
        <v>331</v>
      </c>
      <c s="6" r="K148" t="n"/>
      <c s="8" r="L148" t="n">
        <v>42631</v>
      </c>
      <c s="6" r="M148" t="s">
        <v>20</v>
      </c>
      <c s="6" r="N148" t="n"/>
      <c s="6" r="O148" t="n"/>
    </row>
    <row r="149" spans="1:15">
      <c s="6" r="A149" t="s">
        <v>249</v>
      </c>
      <c s="6" r="B149" t="s">
        <v>332</v>
      </c>
      <c s="6" r="C149" t="s">
        <v>17</v>
      </c>
      <c s="6" r="D149" t="n"/>
      <c s="7" r="E149" t="n">
        <v>6000</v>
      </c>
      <c s="7" r="F149" t="n">
        <v>6000</v>
      </c>
      <c s="7" r="G149" t="n"/>
      <c s="7" r="H149">
        <f>IF(F149-G149&lt;0,0,F149-G149)</f>
        <v/>
      </c>
      <c s="7" r="I149" t="n"/>
      <c s="6" r="J149" t="s">
        <v>333</v>
      </c>
      <c s="6" r="K149" t="n"/>
      <c s="8" r="L149" t="n">
        <v>42628</v>
      </c>
      <c s="6" r="M149" t="s">
        <v>39</v>
      </c>
      <c s="6" r="N149" t="n"/>
      <c s="6" r="O149" t="n"/>
    </row>
    <row r="150" spans="1:15">
      <c s="9" r="A150" t="s">
        <v>249</v>
      </c>
      <c s="9" r="B150" t="s">
        <v>334</v>
      </c>
      <c s="9" r="C150" t="n"/>
      <c s="9" r="D150" t="n"/>
      <c s="10" r="E150">
        <f>SUM(E109:E149)</f>
        <v/>
      </c>
      <c s="10" r="F150">
        <f>SUM(F109:F149)</f>
        <v/>
      </c>
      <c s="10" r="G150">
        <f>SUM(G109:G149)</f>
        <v/>
      </c>
      <c s="10" r="H150">
        <f>SUM(H109:H149)</f>
        <v/>
      </c>
      <c s="10" r="I150">
        <f>SUM(I109:I149)</f>
        <v/>
      </c>
      <c s="9" r="J150" t="n"/>
      <c s="9" r="K150" t="n"/>
      <c s="9" r="L150" t="n"/>
      <c s="9" r="M150" t="n"/>
      <c s="9" r="N150" t="n"/>
      <c s="9" r="O150" t="n"/>
    </row>
    <row r="151" spans="1:15">
      <c s="6" r="A151" t="s">
        <v>335</v>
      </c>
      <c s="6" r="B151" t="s">
        <v>336</v>
      </c>
      <c s="6" r="C151" t="s">
        <v>17</v>
      </c>
      <c s="6" r="D151" t="n"/>
      <c s="7" r="E151" t="n">
        <v>8500</v>
      </c>
      <c s="7" r="F151" t="n">
        <v>8500</v>
      </c>
      <c s="7" r="G151" t="n">
        <v>8500</v>
      </c>
      <c s="7" r="H151">
        <f>IF(F151-G151&lt;0,0,F151-G151)</f>
        <v/>
      </c>
      <c s="7" r="I151" t="n">
        <v>8500</v>
      </c>
      <c s="6" r="J151" t="s">
        <v>337</v>
      </c>
      <c s="6" r="K151" t="n"/>
      <c s="8" r="L151" t="n">
        <v>42948</v>
      </c>
      <c s="6" r="M151" t="s">
        <v>20</v>
      </c>
      <c s="6" r="N151" t="n"/>
      <c s="6" r="O151" t="n"/>
    </row>
    <row r="152" spans="1:15">
      <c s="6" r="A152" t="s">
        <v>335</v>
      </c>
      <c s="6" r="B152" t="s">
        <v>338</v>
      </c>
      <c s="6" r="C152" t="s">
        <v>17</v>
      </c>
      <c s="6" r="D152" t="n"/>
      <c s="7" r="E152" t="n">
        <v>12500</v>
      </c>
      <c s="7" r="F152" t="n">
        <v>12500</v>
      </c>
      <c s="7" r="G152" t="n">
        <v>12500</v>
      </c>
      <c s="7" r="H152">
        <f>IF(F152-G152&lt;0,0,F152-G152)</f>
        <v/>
      </c>
      <c s="7" r="I152" t="n">
        <v>12500</v>
      </c>
      <c s="6" r="J152" t="s">
        <v>339</v>
      </c>
      <c s="6" r="K152" t="n"/>
      <c s="8" r="L152" t="n">
        <v>42767</v>
      </c>
      <c s="6" r="M152" t="s">
        <v>20</v>
      </c>
      <c s="6" r="N152" t="n"/>
      <c s="6" r="O152" t="n"/>
    </row>
    <row r="153" spans="1:15">
      <c s="6" r="A153" t="s">
        <v>335</v>
      </c>
      <c s="6" r="B153" t="s">
        <v>340</v>
      </c>
      <c s="6" r="C153" t="s">
        <v>17</v>
      </c>
      <c s="6" r="D153" t="n"/>
      <c s="7" r="E153" t="n">
        <v>6500</v>
      </c>
      <c s="7" r="F153" t="n">
        <v>6500</v>
      </c>
      <c s="7" r="G153" t="n">
        <v>6500</v>
      </c>
      <c s="7" r="H153">
        <f>IF(F153-G153&lt;0,0,F153-G153)</f>
        <v/>
      </c>
      <c s="7" r="I153" t="n">
        <v>6500</v>
      </c>
      <c s="6" r="J153" t="s">
        <v>341</v>
      </c>
      <c s="6" r="K153" t="n"/>
      <c s="8" r="L153" t="n">
        <v>42826</v>
      </c>
      <c s="6" r="M153" t="s">
        <v>20</v>
      </c>
      <c s="6" r="N153" t="n"/>
      <c s="6" r="O153" t="n"/>
    </row>
    <row r="154" spans="1:15">
      <c s="6" r="A154" t="s">
        <v>335</v>
      </c>
      <c s="6" r="B154" t="s">
        <v>342</v>
      </c>
      <c s="6" r="C154" t="s">
        <v>17</v>
      </c>
      <c s="6" r="D154" t="n"/>
      <c s="7" r="E154" t="n">
        <v>5000</v>
      </c>
      <c s="7" r="F154" t="n">
        <v>5000</v>
      </c>
      <c s="7" r="G154" t="n">
        <v>5000</v>
      </c>
      <c s="7" r="H154">
        <f>IF(F154-G154&lt;0,0,F154-G154)</f>
        <v/>
      </c>
      <c s="7" r="I154" t="n">
        <v>5000</v>
      </c>
      <c s="6" r="J154" t="s">
        <v>343</v>
      </c>
      <c s="6" r="K154" t="n"/>
      <c s="8" r="L154" t="n">
        <v>42856</v>
      </c>
      <c s="6" r="M154" t="s">
        <v>20</v>
      </c>
      <c s="6" r="N154" t="n"/>
      <c s="6" r="O154" t="n"/>
    </row>
    <row r="155" spans="1:15">
      <c s="6" r="A155" t="s">
        <v>335</v>
      </c>
      <c s="6" r="B155" t="s">
        <v>344</v>
      </c>
      <c s="6" r="C155" t="s">
        <v>17</v>
      </c>
      <c s="6" r="D155" t="n"/>
      <c s="7" r="E155" t="n">
        <v>10000</v>
      </c>
      <c s="7" r="F155" t="n">
        <v>18547</v>
      </c>
      <c s="7" r="G155" t="n">
        <v>10040</v>
      </c>
      <c s="7" r="H155">
        <f>IF(F155-G155&lt;0,0,F155-G155)</f>
        <v/>
      </c>
      <c s="7" r="I155" t="n">
        <v>10040</v>
      </c>
      <c s="6" r="J155" t="s">
        <v>345</v>
      </c>
      <c s="6" r="K155" t="n"/>
      <c s="8" r="L155" t="n">
        <v>42638</v>
      </c>
      <c s="6" r="M155" t="s">
        <v>39</v>
      </c>
      <c s="6" r="N155" t="n"/>
      <c s="6" r="O155" t="n"/>
    </row>
    <row r="156" spans="1:15">
      <c s="6" r="A156" t="s">
        <v>335</v>
      </c>
      <c s="6" r="B156" t="s">
        <v>346</v>
      </c>
      <c s="6" r="C156" t="s">
        <v>17</v>
      </c>
      <c s="6" r="D156" t="n"/>
      <c s="7" r="E156" t="n">
        <v>8040</v>
      </c>
      <c s="7" r="F156" t="n">
        <v>8040</v>
      </c>
      <c s="7" r="G156" t="n">
        <v>8040</v>
      </c>
      <c s="7" r="H156">
        <f>IF(F156-G156&lt;0,0,F156-G156)</f>
        <v/>
      </c>
      <c s="7" r="I156" t="n">
        <v>8040</v>
      </c>
      <c s="6" r="J156" t="s">
        <v>347</v>
      </c>
      <c s="6" r="K156" t="n"/>
      <c s="8" r="L156" t="n">
        <v>42631</v>
      </c>
      <c s="6" r="M156" t="s">
        <v>20</v>
      </c>
      <c s="6" r="N156" t="n"/>
      <c s="6" r="O156" t="n"/>
    </row>
    <row r="157" spans="1:15">
      <c s="6" r="A157" t="s">
        <v>335</v>
      </c>
      <c s="6" r="B157" t="s">
        <v>348</v>
      </c>
      <c s="6" r="C157" t="s">
        <v>17</v>
      </c>
      <c s="6" r="D157" t="n"/>
      <c s="7" r="E157" t="n">
        <v>15500</v>
      </c>
      <c s="7" r="F157" t="n">
        <v>15500</v>
      </c>
      <c s="7" r="G157" t="n">
        <v>15500</v>
      </c>
      <c s="7" r="H157">
        <f>IF(F157-G157&lt;0,0,F157-G157)</f>
        <v/>
      </c>
      <c s="7" r="I157" t="n">
        <v>15500</v>
      </c>
      <c s="6" r="J157" t="s">
        <v>349</v>
      </c>
      <c s="6" r="K157" t="n"/>
      <c s="8" r="L157" t="n">
        <v>42628</v>
      </c>
      <c s="6" r="M157" t="s">
        <v>20</v>
      </c>
      <c s="6" r="N157" t="n"/>
      <c s="6" r="O157" t="n"/>
    </row>
    <row r="158" spans="1:15">
      <c s="6" r="A158" t="s">
        <v>335</v>
      </c>
      <c s="6" r="B158" t="s">
        <v>350</v>
      </c>
      <c s="6" r="C158" t="s">
        <v>17</v>
      </c>
      <c s="6" r="D158" t="n"/>
      <c s="7" r="E158" t="n">
        <v>6500</v>
      </c>
      <c s="7" r="F158" t="n">
        <v>6500</v>
      </c>
      <c s="7" r="G158" t="n">
        <v>6500</v>
      </c>
      <c s="7" r="H158">
        <f>IF(F158-G158&lt;0,0,F158-G158)</f>
        <v/>
      </c>
      <c s="7" r="I158" t="n">
        <v>6500</v>
      </c>
      <c s="6" r="J158" t="s">
        <v>351</v>
      </c>
      <c s="6" r="K158" t="n"/>
      <c s="8" r="L158" t="n">
        <v>42705</v>
      </c>
      <c s="6" r="M158" t="s">
        <v>20</v>
      </c>
      <c s="6" r="N158" t="n"/>
      <c s="6" r="O158" t="n"/>
    </row>
    <row r="159" spans="1:15">
      <c s="6" r="A159" t="s">
        <v>335</v>
      </c>
      <c s="6" r="B159" t="s">
        <v>352</v>
      </c>
      <c s="6" r="C159" t="s">
        <v>17</v>
      </c>
      <c s="6" r="D159" t="n"/>
      <c s="7" r="E159" t="n">
        <v>7500</v>
      </c>
      <c s="7" r="F159" t="n">
        <v>7500</v>
      </c>
      <c s="7" r="G159" t="n"/>
      <c s="7" r="H159">
        <f>IF(F159-G159&lt;0,0,F159-G159)</f>
        <v/>
      </c>
      <c s="7" r="I159" t="n"/>
      <c s="6" r="J159" t="s">
        <v>353</v>
      </c>
      <c s="6" r="K159" t="n"/>
      <c s="8" r="L159" t="n">
        <v>42628</v>
      </c>
      <c s="6" r="M159" t="s">
        <v>20</v>
      </c>
      <c s="6" r="N159" t="n"/>
      <c s="6" r="O159" t="n"/>
    </row>
    <row r="160" spans="1:15">
      <c s="6" r="A160" t="s">
        <v>335</v>
      </c>
      <c s="6" r="B160" t="s">
        <v>354</v>
      </c>
      <c s="6" r="C160" t="s">
        <v>17</v>
      </c>
      <c s="6" r="D160" t="n"/>
      <c s="7" r="E160" t="n">
        <v>8500</v>
      </c>
      <c s="7" r="F160" t="n"/>
      <c s="7" r="G160" t="n">
        <v>0</v>
      </c>
      <c s="7" r="H160">
        <f>IF(F160-G160&lt;0,0,F160-G160)</f>
        <v/>
      </c>
      <c s="7" r="I160" t="n">
        <v>0</v>
      </c>
      <c s="6" r="J160" t="n"/>
      <c s="6" r="K160" t="n"/>
      <c s="8" r="L160" t="n">
        <v>42735</v>
      </c>
      <c s="6" r="M160" t="s">
        <v>20</v>
      </c>
      <c s="6" r="N160" t="n"/>
      <c s="6" r="O160" t="n"/>
    </row>
    <row r="161" spans="1:15">
      <c s="6" r="A161" t="s">
        <v>335</v>
      </c>
      <c s="6" r="B161" t="s">
        <v>355</v>
      </c>
      <c s="6" r="C161" t="s">
        <v>43</v>
      </c>
      <c s="6" r="D161" t="n"/>
      <c s="7" r="E161" t="n">
        <v>0</v>
      </c>
      <c s="7" r="F161" t="n">
        <v>0</v>
      </c>
      <c s="7" r="G161" t="n"/>
      <c s="7" r="H161">
        <f>IF(F161-G161&lt;0,0,F161-G161)</f>
        <v/>
      </c>
      <c s="7" r="I161" t="n"/>
      <c s="6" r="J161" t="s">
        <v>356</v>
      </c>
      <c s="6" r="K161" t="n"/>
      <c s="8" r="L161" t="n">
        <v>42735</v>
      </c>
      <c s="6" r="M161" t="s">
        <v>20</v>
      </c>
      <c s="6" r="N161" t="n"/>
      <c s="6" r="O161" t="n"/>
    </row>
    <row r="162" spans="1:15">
      <c s="6" r="A162" t="s">
        <v>335</v>
      </c>
      <c s="6" r="B162" t="s">
        <v>357</v>
      </c>
      <c s="6" r="C162" t="s">
        <v>17</v>
      </c>
      <c s="6" r="D162" t="n"/>
      <c s="7" r="E162" t="n">
        <v>6500</v>
      </c>
      <c s="7" r="F162" t="n">
        <v>22222</v>
      </c>
      <c s="7" r="G162" t="n"/>
      <c s="7" r="H162">
        <f>IF(F162-G162&lt;0,0,F162-G162)</f>
        <v/>
      </c>
      <c s="7" r="I162" t="n"/>
      <c s="6" r="J162" t="s">
        <v>358</v>
      </c>
      <c s="6" r="K162" t="n"/>
      <c s="8" r="L162" t="n">
        <v>42628</v>
      </c>
      <c s="6" r="M162" t="s">
        <v>20</v>
      </c>
      <c s="6" r="N162" t="n"/>
      <c s="6" r="O162" t="n"/>
    </row>
    <row r="163" spans="1:15">
      <c s="6" r="A163" t="s">
        <v>335</v>
      </c>
      <c s="6" r="B163" t="s">
        <v>359</v>
      </c>
      <c s="6" r="C163" t="s">
        <v>17</v>
      </c>
      <c s="6" r="D163" t="n"/>
      <c s="7" r="E163" t="n">
        <v>4700</v>
      </c>
      <c s="7" r="F163" t="n">
        <v>187798</v>
      </c>
      <c s="7" r="G163" t="n"/>
      <c s="7" r="H163">
        <f>IF(F163-G163&lt;0,0,F163-G163)</f>
        <v/>
      </c>
      <c s="7" r="I163" t="n"/>
      <c s="6" r="J163" t="s">
        <v>360</v>
      </c>
      <c s="6" r="K163" t="s">
        <v>361</v>
      </c>
      <c s="8" r="L163" t="n">
        <v>42628</v>
      </c>
      <c s="6" r="M163" t="s">
        <v>26</v>
      </c>
      <c s="6" r="N163" t="n"/>
      <c s="6" r="O163" t="n"/>
    </row>
    <row r="164" spans="1:15">
      <c s="6" r="A164" t="s">
        <v>335</v>
      </c>
      <c s="6" r="B164" t="s">
        <v>362</v>
      </c>
      <c s="6" r="C164" t="s">
        <v>17</v>
      </c>
      <c s="6" r="D164" t="n"/>
      <c s="7" r="E164" t="n">
        <v>5000</v>
      </c>
      <c s="7" r="F164" t="n">
        <v>5000</v>
      </c>
      <c s="7" r="G164" t="n">
        <v>5000</v>
      </c>
      <c s="7" r="H164">
        <f>IF(F164-G164&lt;0,0,F164-G164)</f>
        <v/>
      </c>
      <c s="7" r="I164" t="n">
        <v>5500</v>
      </c>
      <c s="6" r="J164" t="s">
        <v>363</v>
      </c>
      <c s="6" r="K164" t="n"/>
      <c s="8" r="L164" t="n">
        <v>42644</v>
      </c>
      <c s="6" r="M164" t="s">
        <v>26</v>
      </c>
      <c s="6" r="N164" t="n"/>
      <c s="6" r="O164" t="n"/>
    </row>
    <row r="165" spans="1:15">
      <c s="6" r="A165" t="s">
        <v>335</v>
      </c>
      <c s="6" r="B165" t="s">
        <v>364</v>
      </c>
      <c s="6" r="C165" t="s">
        <v>17</v>
      </c>
      <c s="6" r="D165" t="n"/>
      <c s="7" r="E165" t="n">
        <v>8000</v>
      </c>
      <c s="7" r="F165" t="n">
        <v>8000</v>
      </c>
      <c s="7" r="G165" t="n">
        <v>8000</v>
      </c>
      <c s="7" r="H165">
        <f>IF(F165-G165&lt;0,0,F165-G165)</f>
        <v/>
      </c>
      <c s="7" r="I165" t="n">
        <v>8000</v>
      </c>
      <c s="6" r="J165" t="s">
        <v>365</v>
      </c>
      <c s="6" r="K165" t="n"/>
      <c s="8" r="L165" t="n">
        <v>42887</v>
      </c>
      <c s="6" r="M165" t="s">
        <v>20</v>
      </c>
      <c s="6" r="N165" t="n"/>
      <c s="6" r="O165" t="n"/>
    </row>
    <row r="166" spans="1:15">
      <c s="6" r="A166" t="s">
        <v>335</v>
      </c>
      <c s="6" r="B166" t="s">
        <v>366</v>
      </c>
      <c s="6" r="C166" t="s">
        <v>17</v>
      </c>
      <c s="6" r="D166" t="n"/>
      <c s="7" r="E166" t="n">
        <v>5500</v>
      </c>
      <c s="7" r="F166" t="n">
        <v>5500</v>
      </c>
      <c s="7" r="G166" t="n"/>
      <c s="7" r="H166">
        <f>IF(F166-G166&lt;0,0,F166-G166)</f>
        <v/>
      </c>
      <c s="7" r="I166" t="n"/>
      <c s="6" r="J166" t="s">
        <v>367</v>
      </c>
      <c s="6" r="K166" t="n"/>
      <c s="8" r="L166" t="n">
        <v>42631</v>
      </c>
      <c s="6" r="M166" t="s">
        <v>60</v>
      </c>
      <c s="6" r="N166" t="n"/>
      <c s="6" r="O166" t="n"/>
    </row>
    <row r="167" spans="1:15">
      <c s="6" r="A167" t="s">
        <v>335</v>
      </c>
      <c s="6" r="B167" t="s">
        <v>368</v>
      </c>
      <c s="6" r="C167" t="s">
        <v>17</v>
      </c>
      <c s="6" r="D167" t="n"/>
      <c s="7" r="E167" t="n">
        <v>9500</v>
      </c>
      <c s="7" r="F167" t="n">
        <v>10225</v>
      </c>
      <c s="7" r="G167" t="n">
        <v>9500</v>
      </c>
      <c s="7" r="H167">
        <f>IF(F167-G167&lt;0,0,F167-G167)</f>
        <v/>
      </c>
      <c s="7" r="I167" t="n">
        <v>9500</v>
      </c>
      <c s="6" r="J167" t="s">
        <v>369</v>
      </c>
      <c s="6" r="K167" t="s">
        <v>370</v>
      </c>
      <c s="8" r="L167" t="n">
        <v>42631</v>
      </c>
      <c s="6" r="M167" t="s">
        <v>20</v>
      </c>
      <c s="6" r="N167" t="n"/>
      <c s="6" r="O167" t="n"/>
    </row>
    <row r="168" spans="1:15">
      <c s="6" r="A168" t="s">
        <v>335</v>
      </c>
      <c s="6" r="B168" t="s">
        <v>371</v>
      </c>
      <c s="6" r="C168" t="s">
        <v>17</v>
      </c>
      <c s="6" r="D168" t="n"/>
      <c s="7" r="E168" t="n">
        <v>4249</v>
      </c>
      <c s="7" r="F168" t="n">
        <v>4917</v>
      </c>
      <c s="7" r="G168" t="n"/>
      <c s="7" r="H168">
        <f>IF(F168-G168&lt;0,0,F168-G168)</f>
        <v/>
      </c>
      <c s="7" r="I168" t="n"/>
      <c s="6" r="J168" t="s">
        <v>372</v>
      </c>
      <c s="6" r="K168" t="n"/>
      <c s="8" r="L168" t="n">
        <v>42631</v>
      </c>
      <c s="6" r="M168" t="s">
        <v>20</v>
      </c>
      <c s="6" r="N168" t="n"/>
      <c s="6" r="O168" t="n"/>
    </row>
    <row r="169" spans="1:15">
      <c s="6" r="A169" t="s">
        <v>335</v>
      </c>
      <c s="6" r="B169" t="s">
        <v>373</v>
      </c>
      <c s="6" r="C169" t="s">
        <v>17</v>
      </c>
      <c s="6" r="D169" t="n"/>
      <c s="7" r="E169" t="n">
        <v>2000</v>
      </c>
      <c s="7" r="F169" t="n">
        <v>97688</v>
      </c>
      <c s="7" r="G169" t="n"/>
      <c s="7" r="H169">
        <f>IF(F169-G169&lt;0,0,F169-G169)</f>
        <v/>
      </c>
      <c s="7" r="I169" t="n"/>
      <c s="6" r="J169" t="s">
        <v>374</v>
      </c>
      <c s="6" r="K169" t="s">
        <v>375</v>
      </c>
      <c s="8" r="L169" t="n">
        <v>42628</v>
      </c>
      <c s="6" r="M169" t="s">
        <v>20</v>
      </c>
      <c s="6" r="N169" t="n"/>
      <c s="6" r="O169" t="n"/>
    </row>
    <row r="170" spans="1:15">
      <c s="6" r="A170" t="s">
        <v>335</v>
      </c>
      <c s="6" r="B170" t="s">
        <v>376</v>
      </c>
      <c s="6" r="C170" t="s">
        <v>17</v>
      </c>
      <c s="6" r="D170" t="n"/>
      <c s="7" r="E170" t="n">
        <v>6500</v>
      </c>
      <c s="7" r="F170" t="n">
        <v>99746</v>
      </c>
      <c s="7" r="G170" t="n"/>
      <c s="7" r="H170">
        <f>IF(F170-G170&lt;0,0,F170-G170)</f>
        <v/>
      </c>
      <c s="7" r="I170" t="n"/>
      <c s="6" r="J170" t="s">
        <v>377</v>
      </c>
      <c s="6" r="K170" t="s">
        <v>19</v>
      </c>
      <c s="8" r="L170" t="n">
        <v>42628</v>
      </c>
      <c s="6" r="M170" t="s">
        <v>20</v>
      </c>
      <c s="6" r="N170" t="n"/>
      <c s="6" r="O170" t="n"/>
    </row>
    <row r="171" spans="1:15">
      <c s="6" r="A171" t="s">
        <v>335</v>
      </c>
      <c s="6" r="B171" t="s">
        <v>378</v>
      </c>
      <c s="6" r="C171" t="s">
        <v>17</v>
      </c>
      <c s="6" r="D171" t="n"/>
      <c s="7" r="E171" t="n">
        <v>2964</v>
      </c>
      <c s="7" r="F171" t="n">
        <v>2964</v>
      </c>
      <c s="7" r="G171" t="n"/>
      <c s="7" r="H171">
        <f>IF(F171-G171&lt;0,0,F171-G171)</f>
        <v/>
      </c>
      <c s="7" r="I171" t="n"/>
      <c s="6" r="J171" t="s">
        <v>379</v>
      </c>
      <c s="6" r="K171" t="n"/>
      <c s="8" r="L171" t="n">
        <v>42631</v>
      </c>
      <c s="6" r="M171" t="s">
        <v>26</v>
      </c>
      <c s="6" r="N171" t="n"/>
      <c s="6" r="O171" t="n"/>
    </row>
    <row r="172" spans="1:15">
      <c s="6" r="A172" t="s">
        <v>335</v>
      </c>
      <c s="6" r="B172" t="s">
        <v>380</v>
      </c>
      <c s="6" r="C172" t="s">
        <v>17</v>
      </c>
      <c s="6" r="D172" t="n"/>
      <c s="7" r="E172" t="n">
        <v>6500</v>
      </c>
      <c s="7" r="F172" t="n">
        <v>17706</v>
      </c>
      <c s="7" r="G172" t="n"/>
      <c s="7" r="H172">
        <f>IF(F172-G172&lt;0,0,F172-G172)</f>
        <v/>
      </c>
      <c s="7" r="I172" t="n"/>
      <c s="6" r="J172" t="s">
        <v>381</v>
      </c>
      <c s="6" r="K172" t="n"/>
      <c s="8" r="L172" t="n">
        <v>42631</v>
      </c>
      <c s="6" r="M172" t="s">
        <v>20</v>
      </c>
      <c s="6" r="N172" t="n"/>
      <c s="6" r="O172" t="n"/>
    </row>
    <row r="173" spans="1:15">
      <c s="6" r="A173" t="s">
        <v>335</v>
      </c>
      <c s="6" r="B173" t="s">
        <v>382</v>
      </c>
      <c s="6" r="C173" t="s">
        <v>17</v>
      </c>
      <c s="6" r="D173" t="n"/>
      <c s="7" r="E173" t="n">
        <v>5000</v>
      </c>
      <c s="7" r="F173" t="n">
        <v>5000</v>
      </c>
      <c s="7" r="G173" t="n"/>
      <c s="7" r="H173">
        <f>IF(F173-G173&lt;0,0,F173-G173)</f>
        <v/>
      </c>
      <c s="7" r="I173" t="n"/>
      <c s="6" r="J173" t="s">
        <v>383</v>
      </c>
      <c s="6" r="K173" t="n"/>
      <c s="8" r="L173" t="n">
        <v>42631</v>
      </c>
      <c s="6" r="M173" t="s">
        <v>60</v>
      </c>
      <c s="6" r="N173" t="n"/>
      <c s="6" r="O173" t="n"/>
    </row>
    <row r="174" spans="1:15">
      <c s="6" r="A174" t="s">
        <v>335</v>
      </c>
      <c s="6" r="B174" t="s">
        <v>384</v>
      </c>
      <c s="6" r="C174" t="s">
        <v>17</v>
      </c>
      <c s="6" r="D174" t="n"/>
      <c s="7" r="E174" t="n">
        <v>7650</v>
      </c>
      <c s="7" r="F174" t="n">
        <v>7650</v>
      </c>
      <c s="7" r="G174" t="n"/>
      <c s="7" r="H174">
        <f>IF(F174-G174&lt;0,0,F174-G174)</f>
        <v/>
      </c>
      <c s="7" r="I174" t="n"/>
      <c s="6" r="J174" t="s">
        <v>385</v>
      </c>
      <c s="6" r="K174" t="n"/>
      <c s="8" r="L174" t="n">
        <v>42631</v>
      </c>
      <c s="6" r="M174" t="s">
        <v>60</v>
      </c>
      <c s="6" r="N174" t="n"/>
      <c s="6" r="O174" t="n"/>
    </row>
    <row r="175" spans="1:15">
      <c s="6" r="A175" t="s">
        <v>335</v>
      </c>
      <c s="6" r="B175" t="s">
        <v>386</v>
      </c>
      <c s="6" r="C175" t="s">
        <v>17</v>
      </c>
      <c s="6" r="D175" t="n"/>
      <c s="7" r="E175" t="n">
        <v>5000</v>
      </c>
      <c s="7" r="F175" t="n">
        <v>5000</v>
      </c>
      <c s="7" r="G175" t="n"/>
      <c s="7" r="H175">
        <f>IF(F175-G175&lt;0,0,F175-G175)</f>
        <v/>
      </c>
      <c s="7" r="I175" t="n"/>
      <c s="6" r="J175" t="s">
        <v>387</v>
      </c>
      <c s="6" r="K175" t="n"/>
      <c s="8" r="L175" t="n">
        <v>42631</v>
      </c>
      <c s="6" r="M175" t="s">
        <v>60</v>
      </c>
      <c s="6" r="N175" t="n"/>
      <c s="6" r="O175" t="n"/>
    </row>
    <row r="176" spans="1:15">
      <c s="6" r="A176" t="s">
        <v>335</v>
      </c>
      <c s="6" r="B176" t="s">
        <v>388</v>
      </c>
      <c s="6" r="C176" t="s">
        <v>17</v>
      </c>
      <c s="6" r="D176" t="n"/>
      <c s="7" r="E176" t="n">
        <v>3750</v>
      </c>
      <c s="7" r="F176" t="n">
        <v>3750</v>
      </c>
      <c s="7" r="G176" t="n"/>
      <c s="7" r="H176">
        <f>IF(F176-G176&lt;0,0,F176-G176)</f>
        <v/>
      </c>
      <c s="7" r="I176" t="n"/>
      <c s="6" r="J176" t="s">
        <v>389</v>
      </c>
      <c s="6" r="K176" t="n"/>
      <c s="8" r="L176" t="n">
        <v>42631</v>
      </c>
      <c s="6" r="M176" t="s">
        <v>60</v>
      </c>
      <c s="6" r="N176" t="n"/>
      <c s="6" r="O176" t="n"/>
    </row>
    <row r="177" spans="1:15">
      <c s="6" r="A177" t="s">
        <v>335</v>
      </c>
      <c s="6" r="B177" t="s">
        <v>390</v>
      </c>
      <c s="6" r="C177" t="s">
        <v>17</v>
      </c>
      <c s="6" r="D177" t="n"/>
      <c s="7" r="E177" t="n">
        <v>5000</v>
      </c>
      <c s="7" r="F177" t="n">
        <v>5000</v>
      </c>
      <c s="7" r="G177" t="n"/>
      <c s="7" r="H177">
        <f>IF(F177-G177&lt;0,0,F177-G177)</f>
        <v/>
      </c>
      <c s="7" r="I177" t="n"/>
      <c s="6" r="J177" t="s">
        <v>391</v>
      </c>
      <c s="6" r="K177" t="n"/>
      <c s="8" r="L177" t="n">
        <v>42631</v>
      </c>
      <c s="6" r="M177" t="s">
        <v>60</v>
      </c>
      <c s="6" r="N177" t="n"/>
      <c s="6" r="O177" t="n"/>
    </row>
    <row r="178" spans="1:15">
      <c s="6" r="A178" t="s">
        <v>335</v>
      </c>
      <c s="6" r="B178" t="s">
        <v>392</v>
      </c>
      <c s="6" r="C178" t="s">
        <v>17</v>
      </c>
      <c s="6" r="D178" t="n"/>
      <c s="7" r="E178" t="n">
        <v>6500</v>
      </c>
      <c s="7" r="F178" t="n">
        <v>6500</v>
      </c>
      <c s="7" r="G178" t="n">
        <v>6556</v>
      </c>
      <c s="7" r="H178">
        <f>IF(F178-G178&lt;0,0,F178-G178)</f>
        <v/>
      </c>
      <c s="7" r="I178" t="n">
        <v>6556</v>
      </c>
      <c s="6" r="J178" t="s">
        <v>393</v>
      </c>
      <c s="6" r="K178" t="n"/>
      <c s="8" r="L178" t="n">
        <v>42633</v>
      </c>
      <c s="6" r="M178" t="s">
        <v>39</v>
      </c>
      <c s="6" r="N178" t="n"/>
      <c s="6" r="O178" t="n"/>
    </row>
    <row r="179" spans="1:15">
      <c s="6" r="A179" t="s">
        <v>335</v>
      </c>
      <c s="6" r="B179" t="s">
        <v>394</v>
      </c>
      <c s="6" r="C179" t="s">
        <v>17</v>
      </c>
      <c s="6" r="D179" t="n"/>
      <c s="7" r="E179" t="n">
        <v>4500</v>
      </c>
      <c s="7" r="F179" t="n">
        <v>4500</v>
      </c>
      <c s="7" r="G179" t="n">
        <v>4538</v>
      </c>
      <c s="7" r="H179">
        <f>IF(F179-G179&lt;0,0,F179-G179)</f>
        <v/>
      </c>
      <c s="7" r="I179" t="n">
        <v>4538</v>
      </c>
      <c s="6" r="J179" t="s">
        <v>395</v>
      </c>
      <c s="6" r="K179" t="n"/>
      <c s="8" r="L179" t="n">
        <v>42675</v>
      </c>
      <c s="6" r="M179" t="s">
        <v>26</v>
      </c>
      <c s="6" r="N179" t="n"/>
      <c s="6" r="O179" t="n"/>
    </row>
    <row r="180" spans="1:15">
      <c s="6" r="A180" t="s">
        <v>335</v>
      </c>
      <c s="6" r="B180" t="s">
        <v>396</v>
      </c>
      <c s="6" r="C180" t="s">
        <v>17</v>
      </c>
      <c s="6" r="D180" t="n"/>
      <c s="7" r="E180" t="n">
        <v>6000</v>
      </c>
      <c s="7" r="F180" t="n">
        <v>67673</v>
      </c>
      <c s="7" r="G180" t="n"/>
      <c s="7" r="H180">
        <f>IF(F180-G180&lt;0,0,F180-G180)</f>
        <v/>
      </c>
      <c s="7" r="I180" t="n"/>
      <c s="6" r="J180" t="s">
        <v>397</v>
      </c>
      <c s="6" r="K180" t="s">
        <v>398</v>
      </c>
      <c s="8" r="L180" t="n">
        <v>42629</v>
      </c>
      <c s="6" r="M180" t="s">
        <v>39</v>
      </c>
      <c s="6" r="N180" t="n"/>
      <c s="6" r="O180" t="n"/>
    </row>
    <row r="181" spans="1:15">
      <c s="6" r="A181" t="s">
        <v>335</v>
      </c>
      <c s="6" r="B181" t="s">
        <v>399</v>
      </c>
      <c s="6" r="C181" t="s">
        <v>17</v>
      </c>
      <c s="6" r="D181" t="s">
        <v>215</v>
      </c>
      <c s="7" r="E181" t="n">
        <v>5800</v>
      </c>
      <c s="7" r="F181" t="n">
        <v>80636</v>
      </c>
      <c s="7" r="G181" t="n"/>
      <c s="7" r="H181">
        <f>IF(F181-G181&lt;0,0,F181-G181)</f>
        <v/>
      </c>
      <c s="7" r="I181" t="n"/>
      <c s="6" r="J181" t="s">
        <v>400</v>
      </c>
      <c s="6" r="K181" t="s">
        <v>19</v>
      </c>
      <c s="8" r="L181" t="n">
        <v>42628</v>
      </c>
      <c s="6" r="M181" t="s">
        <v>20</v>
      </c>
      <c s="6" r="N181" t="n"/>
      <c s="6" r="O181" t="n"/>
    </row>
    <row r="182" spans="1:15">
      <c s="6" r="A182" t="s">
        <v>335</v>
      </c>
      <c s="6" r="B182" t="s">
        <v>401</v>
      </c>
      <c s="6" r="C182" t="s">
        <v>17</v>
      </c>
      <c s="6" r="D182" t="n"/>
      <c s="7" r="E182" t="n">
        <v>5000</v>
      </c>
      <c s="7" r="F182" t="n">
        <v>5000</v>
      </c>
      <c s="7" r="G182" t="n">
        <v>5000</v>
      </c>
      <c s="7" r="H182">
        <f>IF(F182-G182&lt;0,0,F182-G182)</f>
        <v/>
      </c>
      <c s="7" r="I182" t="n">
        <v>5000</v>
      </c>
      <c s="6" r="J182" t="s">
        <v>402</v>
      </c>
      <c s="6" r="K182" t="n"/>
      <c s="8" r="L182" t="n">
        <v>42633</v>
      </c>
      <c s="6" r="M182" t="s">
        <v>20</v>
      </c>
      <c s="6" r="N182" t="n"/>
      <c s="6" r="O182" t="n"/>
    </row>
    <row r="183" spans="1:15">
      <c s="6" r="A183" t="s">
        <v>335</v>
      </c>
      <c s="6" r="B183" t="s">
        <v>403</v>
      </c>
      <c s="6" r="C183" t="s">
        <v>17</v>
      </c>
      <c s="6" r="D183" t="n"/>
      <c s="7" r="E183" t="n">
        <v>5600</v>
      </c>
      <c s="7" r="F183" t="n">
        <v>10386</v>
      </c>
      <c s="7" r="G183" t="n"/>
      <c s="7" r="H183">
        <f>IF(F183-G183&lt;0,0,F183-G183)</f>
        <v/>
      </c>
      <c s="7" r="I183" t="n"/>
      <c s="6" r="J183" t="s">
        <v>404</v>
      </c>
      <c s="6" r="K183" t="n"/>
      <c s="8" r="L183" t="n">
        <v>42628</v>
      </c>
      <c s="6" r="M183" t="s">
        <v>26</v>
      </c>
      <c s="6" r="N183" t="n"/>
      <c s="6" r="O183" t="n"/>
    </row>
    <row r="184" spans="1:15">
      <c s="6" r="A184" t="s">
        <v>335</v>
      </c>
      <c s="6" r="B184" t="s">
        <v>405</v>
      </c>
      <c s="6" r="C184" t="s">
        <v>17</v>
      </c>
      <c s="6" r="D184" t="n"/>
      <c s="7" r="E184" t="n">
        <v>2000</v>
      </c>
      <c s="7" r="F184" t="n">
        <v>2000</v>
      </c>
      <c s="7" r="G184" t="n"/>
      <c s="7" r="H184">
        <f>IF(F184-G184&lt;0,0,F184-G184)</f>
        <v/>
      </c>
      <c s="7" r="I184" t="n"/>
      <c s="6" r="J184" t="s">
        <v>406</v>
      </c>
      <c s="6" r="K184" t="n"/>
      <c s="8" r="L184" t="n">
        <v>42631</v>
      </c>
      <c s="6" r="M184" t="s">
        <v>60</v>
      </c>
      <c s="6" r="N184" t="n"/>
      <c s="6" r="O184" t="n"/>
    </row>
    <row r="185" spans="1:15">
      <c s="6" r="A185" t="s">
        <v>335</v>
      </c>
      <c s="6" r="B185" t="s">
        <v>407</v>
      </c>
      <c s="6" r="C185" t="s">
        <v>17</v>
      </c>
      <c s="6" r="D185" t="n"/>
      <c s="7" r="E185" t="n">
        <v>5000</v>
      </c>
      <c s="7" r="F185" t="n">
        <v>126057</v>
      </c>
      <c s="7" r="G185" t="n"/>
      <c s="7" r="H185">
        <f>IF(F185-G185&lt;0,0,F185-G185)</f>
        <v/>
      </c>
      <c s="7" r="I185" t="n"/>
      <c s="6" r="J185" t="s">
        <v>408</v>
      </c>
      <c s="6" r="K185" t="s">
        <v>19</v>
      </c>
      <c s="8" r="L185" t="n">
        <v>42628</v>
      </c>
      <c s="6" r="M185" t="n"/>
      <c s="6" r="N185" t="n"/>
      <c s="6" r="O185" t="n"/>
    </row>
    <row r="186" spans="1:15">
      <c s="6" r="A186" t="s">
        <v>335</v>
      </c>
      <c s="6" r="B186" t="s">
        <v>409</v>
      </c>
      <c s="6" r="C186" t="s">
        <v>17</v>
      </c>
      <c s="6" r="D186" t="n"/>
      <c s="7" r="E186" t="n">
        <v>1500</v>
      </c>
      <c s="7" r="F186" t="n">
        <v>1500</v>
      </c>
      <c s="7" r="G186" t="n"/>
      <c s="7" r="H186">
        <f>IF(F186-G186&lt;0,0,F186-G186)</f>
        <v/>
      </c>
      <c s="7" r="I186" t="n"/>
      <c s="6" r="J186" t="s">
        <v>410</v>
      </c>
      <c s="6" r="K186" t="n"/>
      <c s="8" r="L186" t="n">
        <v>42631</v>
      </c>
      <c s="6" r="M186" t="s">
        <v>60</v>
      </c>
      <c s="6" r="N186" t="n"/>
      <c s="6" r="O186" t="n"/>
    </row>
    <row r="187" spans="1:15">
      <c s="6" r="A187" t="s">
        <v>335</v>
      </c>
      <c s="6" r="B187" t="s">
        <v>411</v>
      </c>
      <c s="6" r="C187" t="s">
        <v>17</v>
      </c>
      <c s="6" r="D187" t="n"/>
      <c s="7" r="E187" t="n">
        <v>5000</v>
      </c>
      <c s="7" r="F187" t="n">
        <v>5000</v>
      </c>
      <c s="7" r="G187" t="n">
        <v>5000</v>
      </c>
      <c s="7" r="H187">
        <f>IF(F187-G187&lt;0,0,F187-G187)</f>
        <v/>
      </c>
      <c s="7" r="I187" t="n">
        <v>5000</v>
      </c>
      <c s="6" r="J187" t="s">
        <v>412</v>
      </c>
      <c s="6" r="K187" t="n"/>
      <c s="8" r="L187" t="n">
        <v>42644</v>
      </c>
      <c s="6" r="M187" t="s">
        <v>20</v>
      </c>
      <c s="6" r="N187" t="n"/>
      <c s="6" r="O187" t="n"/>
    </row>
    <row r="188" spans="1:15">
      <c s="6" r="A188" t="s">
        <v>335</v>
      </c>
      <c s="6" r="B188" t="s">
        <v>413</v>
      </c>
      <c s="6" r="C188" t="s">
        <v>17</v>
      </c>
      <c s="6" r="D188" t="n"/>
      <c s="7" r="E188" t="n">
        <v>9500</v>
      </c>
      <c s="7" r="F188" t="n">
        <v>25878</v>
      </c>
      <c s="7" r="G188" t="n"/>
      <c s="7" r="H188">
        <f>IF(F188-G188&lt;0,0,F188-G188)</f>
        <v/>
      </c>
      <c s="7" r="I188" t="n"/>
      <c s="6" r="J188" t="s">
        <v>414</v>
      </c>
      <c s="6" r="K188" t="n"/>
      <c s="8" r="L188" t="n">
        <v>42631</v>
      </c>
      <c s="6" r="M188" t="s">
        <v>20</v>
      </c>
      <c s="6" r="N188" t="n"/>
      <c s="6" r="O188" t="n"/>
    </row>
    <row r="189" spans="1:15">
      <c s="6" r="A189" t="s">
        <v>335</v>
      </c>
      <c s="6" r="B189" t="s">
        <v>415</v>
      </c>
      <c s="6" r="C189" t="s">
        <v>17</v>
      </c>
      <c s="6" r="D189" t="n"/>
      <c s="7" r="E189" t="n">
        <v>4500</v>
      </c>
      <c s="7" r="F189" t="n">
        <v>5583</v>
      </c>
      <c s="7" r="G189" t="n"/>
      <c s="7" r="H189">
        <f>IF(F189-G189&lt;0,0,F189-G189)</f>
        <v/>
      </c>
      <c s="7" r="I189" t="n"/>
      <c s="6" r="J189" t="s">
        <v>416</v>
      </c>
      <c s="6" r="K189" t="s">
        <v>417</v>
      </c>
      <c s="8" r="L189" t="n">
        <v>42631</v>
      </c>
      <c s="6" r="M189" t="s">
        <v>60</v>
      </c>
      <c s="6" r="N189" t="n"/>
      <c s="6" r="O189" t="n"/>
    </row>
    <row r="190" spans="1:15">
      <c s="6" r="A190" t="s">
        <v>335</v>
      </c>
      <c s="6" r="B190" t="s">
        <v>418</v>
      </c>
      <c s="6" r="C190" t="s">
        <v>17</v>
      </c>
      <c s="6" r="D190" t="n"/>
      <c s="7" r="E190" t="n">
        <v>6750</v>
      </c>
      <c s="7" r="F190" t="n">
        <v>6750</v>
      </c>
      <c s="7" r="G190" t="n">
        <v>6750</v>
      </c>
      <c s="7" r="H190">
        <f>IF(F190-G190&lt;0,0,F190-G190)</f>
        <v/>
      </c>
      <c s="7" r="I190" t="n">
        <v>6750</v>
      </c>
      <c s="6" r="J190" t="s">
        <v>419</v>
      </c>
      <c s="6" r="K190" t="n"/>
      <c s="8" r="L190" t="n">
        <v>42917</v>
      </c>
      <c s="6" r="M190" t="s">
        <v>20</v>
      </c>
      <c s="6" r="N190" t="n"/>
      <c s="6" r="O190" t="n"/>
    </row>
    <row r="191" spans="1:15">
      <c s="6" r="A191" t="s">
        <v>335</v>
      </c>
      <c s="6" r="B191" t="s">
        <v>420</v>
      </c>
      <c s="6" r="C191" t="s">
        <v>17</v>
      </c>
      <c s="6" r="D191" t="n"/>
      <c s="7" r="E191" t="n">
        <v>10000</v>
      </c>
      <c s="7" r="F191" t="n">
        <v>10000</v>
      </c>
      <c s="7" r="G191" t="n">
        <v>10000</v>
      </c>
      <c s="7" r="H191">
        <f>IF(F191-G191&lt;0,0,F191-G191)</f>
        <v/>
      </c>
      <c s="7" r="I191" t="n">
        <v>10000</v>
      </c>
      <c s="6" r="J191" t="s">
        <v>421</v>
      </c>
      <c s="6" r="K191" t="n"/>
      <c s="8" r="L191" t="n">
        <v>43009</v>
      </c>
      <c s="6" r="M191" t="s">
        <v>20</v>
      </c>
      <c s="6" r="N191" t="n"/>
      <c s="6" r="O191" t="n"/>
    </row>
    <row r="192" spans="1:15">
      <c s="9" r="A192" t="s">
        <v>335</v>
      </c>
      <c s="9" r="B192" t="s">
        <v>422</v>
      </c>
      <c s="9" r="C192" t="n"/>
      <c s="9" r="D192" t="n"/>
      <c s="10" r="E192">
        <f>SUM(E151:E191)</f>
        <v/>
      </c>
      <c s="10" r="F192">
        <f>SUM(F151:F191)</f>
        <v/>
      </c>
      <c s="10" r="G192">
        <f>SUM(G151:G191)</f>
        <v/>
      </c>
      <c s="10" r="H192">
        <f>SUM(H151:H191)</f>
        <v/>
      </c>
      <c s="10" r="I192">
        <f>SUM(I151:I191)</f>
        <v/>
      </c>
      <c s="9" r="J192" t="n"/>
      <c s="9" r="K192" t="n"/>
      <c s="9" r="L192" t="n"/>
      <c s="9" r="M192" t="n"/>
      <c s="9" r="N192" t="n"/>
      <c s="9" r="O192" t="n"/>
    </row>
    <row r="193" spans="1:15">
      <c s="6" r="A193" t="s">
        <v>423</v>
      </c>
      <c s="6" r="B193" t="s">
        <v>424</v>
      </c>
      <c s="6" r="C193" t="s">
        <v>17</v>
      </c>
      <c s="6" r="D193" t="n"/>
      <c s="7" r="E193" t="n">
        <v>2500</v>
      </c>
      <c s="7" r="F193" t="n">
        <v>0</v>
      </c>
      <c s="7" r="G193" t="n"/>
      <c s="7" r="H193">
        <f>IF(F193-G193&lt;0,0,F193-G193)</f>
        <v/>
      </c>
      <c s="7" r="I193" t="n"/>
      <c s="6" r="J193" t="s">
        <v>425</v>
      </c>
      <c s="6" r="K193" t="s">
        <v>426</v>
      </c>
      <c s="8" r="L193" t="n">
        <v>42735</v>
      </c>
      <c s="6" r="M193" t="s">
        <v>26</v>
      </c>
      <c s="6" r="N193" t="n"/>
      <c s="6" r="O193" t="n"/>
    </row>
    <row r="194" spans="1:15">
      <c s="6" r="A194" t="s">
        <v>423</v>
      </c>
      <c s="6" r="B194" t="s">
        <v>427</v>
      </c>
      <c s="6" r="C194" t="s">
        <v>17</v>
      </c>
      <c s="6" r="D194" t="s">
        <v>215</v>
      </c>
      <c s="7" r="E194" t="n">
        <v>5000</v>
      </c>
      <c s="7" r="F194" t="n">
        <v>0</v>
      </c>
      <c s="7" r="G194" t="n"/>
      <c s="7" r="H194">
        <f>IF(F194-G194&lt;0,0,F194-G194)</f>
        <v/>
      </c>
      <c s="7" r="I194" t="n"/>
      <c s="6" r="J194" t="n"/>
      <c s="6" r="K194" t="n"/>
      <c s="8" r="L194" t="n">
        <v>42735</v>
      </c>
      <c s="6" r="M194" t="s">
        <v>60</v>
      </c>
      <c s="6" r="N194" t="n"/>
      <c s="6" r="O194" t="n"/>
    </row>
    <row r="195" spans="1:15">
      <c s="6" r="A195" t="s">
        <v>423</v>
      </c>
      <c s="6" r="B195" t="s">
        <v>428</v>
      </c>
      <c s="6" r="C195" t="s">
        <v>43</v>
      </c>
      <c s="6" r="D195" t="n"/>
      <c s="7" r="E195" t="n">
        <v>0</v>
      </c>
      <c s="7" r="F195" t="n">
        <v>0</v>
      </c>
      <c s="7" r="G195" t="n"/>
      <c s="7" r="H195">
        <f>IF(F195-G195&lt;0,0,F195-G195)</f>
        <v/>
      </c>
      <c s="7" r="I195" t="n"/>
      <c s="6" r="J195" t="s">
        <v>429</v>
      </c>
      <c s="6" r="K195" t="s">
        <v>430</v>
      </c>
      <c s="8" r="L195" t="n">
        <v>42628</v>
      </c>
      <c s="6" r="M195" t="s">
        <v>20</v>
      </c>
      <c s="6" r="N195" t="n"/>
      <c s="6" r="O195" t="n"/>
    </row>
    <row r="196" spans="1:15">
      <c s="6" r="A196" t="s">
        <v>423</v>
      </c>
      <c s="6" r="B196" t="s">
        <v>431</v>
      </c>
      <c s="6" r="C196" t="s">
        <v>17</v>
      </c>
      <c s="6" r="D196" t="s">
        <v>215</v>
      </c>
      <c s="7" r="E196" t="n">
        <v>14500</v>
      </c>
      <c s="7" r="F196" t="n">
        <v>0</v>
      </c>
      <c s="7" r="G196" t="n"/>
      <c s="7" r="H196">
        <f>IF(F196-G196&lt;0,0,F196-G196)</f>
        <v/>
      </c>
      <c s="7" r="I196" t="n"/>
      <c s="6" r="J196" t="s">
        <v>432</v>
      </c>
      <c s="6" r="K196" t="s">
        <v>182</v>
      </c>
      <c s="8" r="L196" t="n">
        <v>42735</v>
      </c>
      <c s="6" r="M196" t="s">
        <v>20</v>
      </c>
      <c s="6" r="N196" t="n"/>
      <c s="6" r="O196" t="n"/>
    </row>
    <row r="197" spans="1:15">
      <c s="6" r="A197" t="s">
        <v>423</v>
      </c>
      <c s="6" r="B197" t="s">
        <v>433</v>
      </c>
      <c s="6" r="C197" t="s">
        <v>17</v>
      </c>
      <c s="6" r="D197" t="s">
        <v>215</v>
      </c>
      <c s="7" r="E197" t="n">
        <v>3000</v>
      </c>
      <c s="7" r="F197" t="n">
        <v>58566</v>
      </c>
      <c s="7" r="G197" t="n"/>
      <c s="7" r="H197">
        <f>IF(F197-G197&lt;0,0,F197-G197)</f>
        <v/>
      </c>
      <c s="7" r="I197" t="n"/>
      <c s="6" r="J197" t="s">
        <v>434</v>
      </c>
      <c s="6" r="K197" t="n"/>
      <c s="8" r="L197" t="n">
        <v>42735</v>
      </c>
      <c s="6" r="M197" t="s">
        <v>20</v>
      </c>
      <c s="6" r="N197" t="n"/>
      <c s="6" r="O197" t="n"/>
    </row>
    <row r="198" spans="1:15">
      <c s="6" r="A198" t="s">
        <v>423</v>
      </c>
      <c s="6" r="B198" t="s">
        <v>435</v>
      </c>
      <c s="6" r="C198" t="s">
        <v>17</v>
      </c>
      <c s="6" r="D198" t="s">
        <v>215</v>
      </c>
      <c s="7" r="E198" t="n">
        <v>5600</v>
      </c>
      <c s="7" r="F198" t="n">
        <v>115297</v>
      </c>
      <c s="7" r="G198" t="n"/>
      <c s="7" r="H198">
        <f>IF(F198-G198&lt;0,0,F198-G198)</f>
        <v/>
      </c>
      <c s="7" r="I198" t="n"/>
      <c s="6" r="J198" t="s">
        <v>436</v>
      </c>
      <c s="6" r="K198" t="n"/>
      <c s="8" r="L198" t="n">
        <v>42735</v>
      </c>
      <c s="6" r="M198" t="s">
        <v>20</v>
      </c>
      <c s="6" r="N198" t="n"/>
      <c s="6" r="O198" t="n"/>
    </row>
    <row r="199" spans="1:15">
      <c s="6" r="A199" t="s">
        <v>423</v>
      </c>
      <c s="6" r="B199" t="s">
        <v>437</v>
      </c>
      <c s="6" r="C199" t="s">
        <v>17</v>
      </c>
      <c s="6" r="D199" t="n"/>
      <c s="7" r="E199" t="n">
        <v>4800</v>
      </c>
      <c s="7" r="F199" t="n">
        <v>4800</v>
      </c>
      <c s="7" r="G199" t="n">
        <v>0</v>
      </c>
      <c s="7" r="H199">
        <f>IF(F199-G199&lt;0,0,F199-G199)</f>
        <v/>
      </c>
      <c s="7" r="I199" t="n">
        <v>42500</v>
      </c>
      <c s="6" r="J199" t="s">
        <v>438</v>
      </c>
      <c s="6" r="K199" t="n"/>
      <c s="8" r="L199" t="n">
        <v>42735</v>
      </c>
      <c s="6" r="M199" t="s">
        <v>20</v>
      </c>
      <c s="6" r="N199" t="n"/>
      <c s="6" r="O199" t="n"/>
    </row>
    <row r="200" spans="1:15">
      <c s="6" r="A200" t="s">
        <v>423</v>
      </c>
      <c s="6" r="B200" t="s">
        <v>439</v>
      </c>
      <c s="6" r="C200" t="s">
        <v>17</v>
      </c>
      <c s="6" r="D200" t="s">
        <v>215</v>
      </c>
      <c s="7" r="E200" t="n">
        <v>6500</v>
      </c>
      <c s="7" r="F200" t="n">
        <v>72284</v>
      </c>
      <c s="7" r="G200" t="n"/>
      <c s="7" r="H200">
        <f>IF(F200-G200&lt;0,0,F200-G200)</f>
        <v/>
      </c>
      <c s="7" r="I200" t="n"/>
      <c s="6" r="J200" t="s">
        <v>440</v>
      </c>
      <c s="6" r="K200" t="n"/>
      <c s="8" r="L200" t="n">
        <v>42628</v>
      </c>
      <c s="6" r="M200" t="s">
        <v>23</v>
      </c>
      <c s="6" r="N200" t="n"/>
      <c s="6" r="O200" t="n"/>
    </row>
    <row r="201" spans="1:15">
      <c s="6" r="A201" t="s">
        <v>423</v>
      </c>
      <c s="6" r="B201" t="s">
        <v>441</v>
      </c>
      <c s="6" r="C201" t="s">
        <v>17</v>
      </c>
      <c s="6" r="D201" t="s">
        <v>215</v>
      </c>
      <c s="7" r="E201" t="n">
        <v>3500</v>
      </c>
      <c s="7" r="F201" t="n">
        <v>0</v>
      </c>
      <c s="7" r="G201" t="n"/>
      <c s="7" r="H201">
        <f>IF(F201-G201&lt;0,0,F201-G201)</f>
        <v/>
      </c>
      <c s="7" r="I201" t="n"/>
      <c s="6" r="J201" t="s">
        <v>442</v>
      </c>
      <c s="6" r="K201" t="s">
        <v>443</v>
      </c>
      <c s="8" r="L201" t="n">
        <v>42628</v>
      </c>
      <c s="6" r="M201" t="s">
        <v>20</v>
      </c>
      <c s="6" r="N201" t="n"/>
      <c s="6" r="O201" t="n"/>
    </row>
    <row r="202" spans="1:15">
      <c s="6" r="A202" t="s">
        <v>423</v>
      </c>
      <c s="6" r="B202" t="s">
        <v>444</v>
      </c>
      <c s="6" r="C202" t="s">
        <v>17</v>
      </c>
      <c s="6" r="D202" t="s">
        <v>215</v>
      </c>
      <c s="7" r="E202" t="n">
        <v>10000</v>
      </c>
      <c s="7" r="F202" t="n">
        <v>0</v>
      </c>
      <c s="7" r="G202" t="n"/>
      <c s="7" r="H202">
        <f>IF(F202-G202&lt;0,0,F202-G202)</f>
        <v/>
      </c>
      <c s="7" r="I202" t="n"/>
      <c s="6" r="J202" t="s">
        <v>445</v>
      </c>
      <c s="6" r="K202" t="n"/>
      <c s="8" r="L202" t="n">
        <v>42735</v>
      </c>
      <c s="6" r="M202" t="s">
        <v>20</v>
      </c>
      <c s="6" r="N202" t="n"/>
      <c s="6" r="O202" t="n"/>
    </row>
    <row r="203" spans="1:15">
      <c s="6" r="A203" t="s">
        <v>423</v>
      </c>
      <c s="6" r="B203" t="s">
        <v>446</v>
      </c>
      <c s="6" r="C203" t="s">
        <v>17</v>
      </c>
      <c s="6" r="D203" t="s">
        <v>215</v>
      </c>
      <c s="7" r="E203" t="n">
        <v>6500</v>
      </c>
      <c s="7" r="F203" t="n">
        <v>0</v>
      </c>
      <c s="7" r="G203" t="n"/>
      <c s="7" r="H203">
        <f>IF(F203-G203&lt;0,0,F203-G203)</f>
        <v/>
      </c>
      <c s="7" r="I203" t="n"/>
      <c s="6" r="J203" t="s">
        <v>447</v>
      </c>
      <c s="6" r="K203" t="n"/>
      <c s="8" r="L203" t="n">
        <v>42735</v>
      </c>
      <c s="6" r="M203" t="s">
        <v>60</v>
      </c>
      <c s="6" r="N203" t="n"/>
      <c s="6" r="O203" t="n"/>
    </row>
    <row r="204" spans="1:15">
      <c s="6" r="A204" t="s">
        <v>423</v>
      </c>
      <c s="6" r="B204" t="s">
        <v>448</v>
      </c>
      <c s="6" r="C204" t="s">
        <v>17</v>
      </c>
      <c s="6" r="D204" t="s">
        <v>215</v>
      </c>
      <c s="7" r="E204" t="n">
        <v>6500</v>
      </c>
      <c s="7" r="F204" t="n">
        <v>0</v>
      </c>
      <c s="7" r="G204" t="n"/>
      <c s="7" r="H204">
        <f>IF(F204-G204&lt;0,0,F204-G204)</f>
        <v/>
      </c>
      <c s="7" r="I204" t="n"/>
      <c s="6" r="J204" t="s">
        <v>449</v>
      </c>
      <c s="6" r="K204" t="s">
        <v>450</v>
      </c>
      <c s="8" r="L204" t="n">
        <v>42631</v>
      </c>
      <c s="6" r="M204" t="s">
        <v>20</v>
      </c>
      <c s="6" r="N204" t="n"/>
      <c s="6" r="O204" t="n"/>
    </row>
    <row r="205" spans="1:15">
      <c s="6" r="A205" t="s">
        <v>423</v>
      </c>
      <c s="6" r="B205" t="s">
        <v>451</v>
      </c>
      <c s="6" r="C205" t="s">
        <v>17</v>
      </c>
      <c s="6" r="D205" t="s">
        <v>215</v>
      </c>
      <c s="7" r="E205" t="n">
        <v>6500</v>
      </c>
      <c s="7" r="F205" t="n">
        <v>0</v>
      </c>
      <c s="7" r="G205" t="n"/>
      <c s="7" r="H205">
        <f>IF(F205-G205&lt;0,0,F205-G205)</f>
        <v/>
      </c>
      <c s="7" r="I205" t="n"/>
      <c s="6" r="J205" t="s">
        <v>452</v>
      </c>
      <c s="6" r="K205" t="n"/>
      <c s="8" r="L205" t="n">
        <v>42735</v>
      </c>
      <c s="6" r="M205" t="s">
        <v>20</v>
      </c>
      <c s="6" r="N205" t="n"/>
      <c s="6" r="O205" t="n"/>
    </row>
    <row r="206" spans="1:15">
      <c s="6" r="A206" t="s">
        <v>423</v>
      </c>
      <c s="6" r="B206" t="s">
        <v>453</v>
      </c>
      <c s="6" r="C206" t="s">
        <v>17</v>
      </c>
      <c s="6" r="D206" t="s">
        <v>215</v>
      </c>
      <c s="7" r="E206" t="n">
        <v>7500</v>
      </c>
      <c s="7" r="F206" t="n">
        <v>0</v>
      </c>
      <c s="7" r="G206" t="n"/>
      <c s="7" r="H206">
        <f>IF(F206-G206&lt;0,0,F206-G206)</f>
        <v/>
      </c>
      <c s="7" r="I206" t="n"/>
      <c s="6" r="J206" t="s">
        <v>454</v>
      </c>
      <c s="6" r="K206" t="n"/>
      <c s="8" r="L206" t="n">
        <v>42735</v>
      </c>
      <c s="6" r="M206" t="s">
        <v>60</v>
      </c>
      <c s="6" r="N206" t="n"/>
      <c s="6" r="O206" t="n"/>
    </row>
    <row r="207" spans="1:15">
      <c s="6" r="A207" t="s">
        <v>423</v>
      </c>
      <c s="6" r="B207" t="s">
        <v>455</v>
      </c>
      <c s="6" r="C207" t="s">
        <v>43</v>
      </c>
      <c s="6" r="D207" t="s">
        <v>215</v>
      </c>
      <c s="7" r="E207" t="n">
        <v>0</v>
      </c>
      <c s="7" r="F207" t="n">
        <v>60950</v>
      </c>
      <c s="7" r="G207" t="n"/>
      <c s="7" r="H207">
        <f>IF(F207-G207&lt;0,0,F207-G207)</f>
        <v/>
      </c>
      <c s="7" r="I207" t="n"/>
      <c s="6" r="J207" t="s">
        <v>456</v>
      </c>
      <c s="6" r="K207" t="s">
        <v>457</v>
      </c>
      <c s="8" r="L207" t="n">
        <v>42735</v>
      </c>
      <c s="6" r="M207" t="n"/>
      <c s="6" r="N207" t="n"/>
      <c s="6" r="O207" t="n"/>
    </row>
    <row r="208" spans="1:15">
      <c s="6" r="A208" t="s">
        <v>423</v>
      </c>
      <c s="6" r="B208" t="s">
        <v>458</v>
      </c>
      <c s="6" r="C208" t="s">
        <v>244</v>
      </c>
      <c s="6" r="D208" t="n"/>
      <c s="7" r="E208" t="n">
        <v>0</v>
      </c>
      <c s="7" r="F208" t="n">
        <v>0</v>
      </c>
      <c s="7" r="G208" t="n"/>
      <c s="7" r="H208">
        <f>IF(F208-G208&lt;0,0,F208-G208)</f>
        <v/>
      </c>
      <c s="7" r="I208" t="n"/>
      <c s="6" r="J208" t="s">
        <v>459</v>
      </c>
      <c s="6" r="K208" t="n"/>
      <c s="8" r="L208" t="n">
        <v>42628</v>
      </c>
      <c s="6" r="M208" t="n"/>
      <c s="6" r="N208" t="n"/>
      <c s="6" r="O208" t="n"/>
    </row>
    <row r="209" spans="1:15">
      <c s="6" r="A209" t="s">
        <v>423</v>
      </c>
      <c s="6" r="B209" t="s">
        <v>460</v>
      </c>
      <c s="6" r="C209" t="s">
        <v>17</v>
      </c>
      <c s="6" r="D209" t="s">
        <v>215</v>
      </c>
      <c s="7" r="E209" t="n">
        <v>5800</v>
      </c>
      <c s="7" r="F209" t="n">
        <v>0</v>
      </c>
      <c s="7" r="G209" t="n"/>
      <c s="7" r="H209">
        <f>IF(F209-G209&lt;0,0,F209-G209)</f>
        <v/>
      </c>
      <c s="7" r="I209" t="n"/>
      <c s="6" r="J209" t="s">
        <v>461</v>
      </c>
      <c s="6" r="K209" t="n"/>
      <c s="8" r="L209" t="n">
        <v>42735</v>
      </c>
      <c s="6" r="M209" t="s">
        <v>39</v>
      </c>
      <c s="6" r="N209" t="n"/>
      <c s="6" r="O209" t="n"/>
    </row>
    <row r="210" spans="1:15">
      <c s="6" r="A210" t="s">
        <v>423</v>
      </c>
      <c s="6" r="B210" t="s">
        <v>462</v>
      </c>
      <c s="6" r="C210" t="s">
        <v>17</v>
      </c>
      <c s="6" r="D210" t="s">
        <v>215</v>
      </c>
      <c s="7" r="E210" t="n">
        <v>6500</v>
      </c>
      <c s="7" r="F210" t="n">
        <v>0</v>
      </c>
      <c s="7" r="G210" t="n"/>
      <c s="7" r="H210">
        <f>IF(F210-G210&lt;0,0,F210-G210)</f>
        <v/>
      </c>
      <c s="7" r="I210" t="n"/>
      <c s="6" r="J210" t="s">
        <v>463</v>
      </c>
      <c s="6" r="K210" t="n"/>
      <c s="8" r="L210" t="n">
        <v>42735</v>
      </c>
      <c s="6" r="M210" t="s">
        <v>20</v>
      </c>
      <c s="6" r="N210" t="n"/>
      <c s="6" r="O210" t="n"/>
    </row>
    <row r="211" spans="1:15">
      <c s="6" r="A211" t="s">
        <v>423</v>
      </c>
      <c s="6" r="B211" t="s">
        <v>464</v>
      </c>
      <c s="6" r="C211" t="s">
        <v>17</v>
      </c>
      <c s="6" r="D211" t="n"/>
      <c s="7" r="E211" t="n">
        <v>15500</v>
      </c>
      <c s="7" r="F211" t="n">
        <v>79600</v>
      </c>
      <c s="7" r="G211" t="n"/>
      <c s="7" r="H211">
        <f>IF(F211-G211&lt;0,0,F211-G211)</f>
        <v/>
      </c>
      <c s="7" r="I211" t="n"/>
      <c s="6" r="J211" t="s">
        <v>465</v>
      </c>
      <c s="6" r="K211" t="n"/>
      <c s="8" r="L211" t="n">
        <v>42735</v>
      </c>
      <c s="6" r="M211" t="s">
        <v>20</v>
      </c>
      <c s="6" r="N211" t="n"/>
      <c s="6" r="O211" t="n"/>
    </row>
    <row r="212" spans="1:15">
      <c s="6" r="A212" t="s">
        <v>423</v>
      </c>
      <c s="6" r="B212" t="s">
        <v>466</v>
      </c>
      <c s="6" r="C212" t="s">
        <v>17</v>
      </c>
      <c s="6" r="D212" t="n"/>
      <c s="7" r="E212" t="n">
        <v>1443</v>
      </c>
      <c s="7" r="F212" t="n">
        <v>1443</v>
      </c>
      <c s="7" r="G212" t="n">
        <v>0</v>
      </c>
      <c s="7" r="H212">
        <f>IF(F212-G212&lt;0,0,F212-G212)</f>
        <v/>
      </c>
      <c s="7" r="I212" t="n">
        <v>0</v>
      </c>
      <c s="6" r="J212" t="s">
        <v>311</v>
      </c>
      <c s="6" r="K212" t="n"/>
      <c s="8" r="L212" t="n">
        <v>42631</v>
      </c>
      <c s="6" r="M212" t="s">
        <v>23</v>
      </c>
      <c s="6" r="N212" t="n"/>
      <c s="6" r="O212" t="n"/>
    </row>
    <row r="213" spans="1:15">
      <c s="9" r="A213" t="s">
        <v>423</v>
      </c>
      <c s="9" r="B213" t="s">
        <v>467</v>
      </c>
      <c s="9" r="C213" t="n"/>
      <c s="9" r="D213" t="n"/>
      <c s="10" r="E213">
        <f>SUM(E193:E212)</f>
        <v/>
      </c>
      <c s="10" r="F213">
        <f>SUM(F193:F212)</f>
        <v/>
      </c>
      <c s="10" r="G213">
        <f>SUM(G193:G212)</f>
        <v/>
      </c>
      <c s="10" r="H213">
        <f>SUM(H193:H212)</f>
        <v/>
      </c>
      <c s="10" r="I213">
        <f>SUM(I193:I212)</f>
        <v/>
      </c>
      <c s="9" r="J213" t="n"/>
      <c s="9" r="K213" t="n"/>
      <c s="9" r="L213" t="n"/>
      <c s="9" r="M213" t="n"/>
      <c s="9" r="N213" t="n"/>
      <c s="9" r="O213" t="n"/>
    </row>
    <row r="214" spans="1:15">
      <c s="6" r="A214" t="s">
        <v>468</v>
      </c>
      <c s="6" r="B214" t="s">
        <v>469</v>
      </c>
      <c s="6" r="C214" t="s">
        <v>17</v>
      </c>
      <c s="6" r="D214" t="n"/>
      <c s="7" r="E214" t="n">
        <v>5000</v>
      </c>
      <c s="7" r="F214" t="n">
        <v>5000</v>
      </c>
      <c s="7" r="G214" t="n"/>
      <c s="7" r="H214">
        <f>IF(F214-G214&lt;0,0,F214-G214)</f>
        <v/>
      </c>
      <c s="7" r="I214" t="n"/>
      <c s="6" r="J214" t="s">
        <v>470</v>
      </c>
      <c s="6" r="K214" t="n"/>
      <c s="8" r="L214" t="n">
        <v>42643</v>
      </c>
      <c s="6" r="M214" t="s">
        <v>26</v>
      </c>
      <c s="6" r="N214" t="n"/>
      <c s="6" r="O214" t="n"/>
    </row>
    <row r="215" spans="1:15">
      <c s="6" r="A215" t="s">
        <v>468</v>
      </c>
      <c s="6" r="B215" t="s">
        <v>471</v>
      </c>
      <c s="6" r="C215" t="s">
        <v>17</v>
      </c>
      <c s="6" r="D215" t="n"/>
      <c s="7" r="E215" t="n">
        <v>1952</v>
      </c>
      <c s="7" r="F215" t="n">
        <v>1952</v>
      </c>
      <c s="7" r="G215" t="n">
        <v>1952</v>
      </c>
      <c s="7" r="H215">
        <f>IF(F215-G215&lt;0,0,F215-G215)</f>
        <v/>
      </c>
      <c s="7" r="I215" t="n">
        <v>1952</v>
      </c>
      <c s="6" r="J215" t="s">
        <v>472</v>
      </c>
      <c s="6" r="K215" t="n"/>
      <c s="8" r="L215" t="n">
        <v>42644</v>
      </c>
      <c s="6" r="M215" t="s">
        <v>26</v>
      </c>
      <c s="6" r="N215" t="n"/>
      <c s="6" r="O215" t="n"/>
    </row>
    <row r="216" spans="1:15">
      <c s="6" r="A216" t="s">
        <v>468</v>
      </c>
      <c s="6" r="B216" t="s">
        <v>473</v>
      </c>
      <c s="6" r="C216" t="s">
        <v>17</v>
      </c>
      <c s="6" r="D216" t="n"/>
      <c s="7" r="E216" t="n">
        <v>1750</v>
      </c>
      <c s="7" r="F216" t="n">
        <v>1750</v>
      </c>
      <c s="7" r="G216" t="n"/>
      <c s="7" r="H216">
        <f>IF(F216-G216&lt;0,0,F216-G216)</f>
        <v/>
      </c>
      <c s="7" r="I216" t="n"/>
      <c s="6" r="J216" t="s">
        <v>474</v>
      </c>
      <c s="6" r="K216" t="n"/>
      <c s="8" r="L216" t="n">
        <v>42628</v>
      </c>
      <c s="6" r="M216" t="s">
        <v>20</v>
      </c>
      <c s="6" r="N216" t="n"/>
      <c s="6" r="O216" t="n"/>
    </row>
    <row r="217" spans="1:15">
      <c s="9" r="A217" t="s">
        <v>468</v>
      </c>
      <c s="9" r="B217" t="s">
        <v>475</v>
      </c>
      <c s="9" r="C217" t="n"/>
      <c s="9" r="D217" t="n"/>
      <c s="10" r="E217">
        <f>SUM(E214:E216)</f>
        <v/>
      </c>
      <c s="10" r="F217">
        <f>SUM(F214:F216)</f>
        <v/>
      </c>
      <c s="10" r="G217">
        <f>SUM(G214:G216)</f>
        <v/>
      </c>
      <c s="10" r="H217">
        <f>SUM(H214:H216)</f>
        <v/>
      </c>
      <c s="10" r="I217">
        <f>SUM(I214:I216)</f>
        <v/>
      </c>
      <c s="9" r="J217" t="n"/>
      <c s="9" r="K217" t="n"/>
      <c s="9" r="L217" t="n"/>
      <c s="9" r="M217" t="n"/>
      <c s="9" r="N217" t="n"/>
      <c s="9" r="O217" t="n"/>
    </row>
    <row r="218" spans="1:15">
      <c s="6" r="A218" t="s">
        <v>476</v>
      </c>
      <c s="6" r="B218" t="s">
        <v>477</v>
      </c>
      <c s="6" r="C218" t="s">
        <v>17</v>
      </c>
      <c s="6" r="D218" t="n"/>
      <c s="7" r="E218" t="n">
        <v>3419</v>
      </c>
      <c s="7" r="F218" t="n">
        <v>3419</v>
      </c>
      <c s="7" r="G218" t="n"/>
      <c s="7" r="H218">
        <f>IF(F218-G218&lt;0,0,F218-G218)</f>
        <v/>
      </c>
      <c s="7" r="I218" t="n"/>
      <c s="6" r="J218" t="s">
        <v>478</v>
      </c>
      <c s="6" r="K218" t="n"/>
      <c s="8" r="L218" t="n">
        <v>42638</v>
      </c>
      <c s="6" r="M218" t="s">
        <v>39</v>
      </c>
      <c s="6" r="N218" t="n"/>
      <c s="6" r="O218" t="n"/>
    </row>
    <row r="219" spans="1:15">
      <c s="6" r="A219" t="s">
        <v>476</v>
      </c>
      <c s="6" r="B219" t="s">
        <v>479</v>
      </c>
      <c s="6" r="C219" t="s">
        <v>17</v>
      </c>
      <c s="6" r="D219" t="n"/>
      <c s="7" r="E219" t="n">
        <v>8500</v>
      </c>
      <c s="7" r="F219" t="n">
        <v>8500</v>
      </c>
      <c s="7" r="G219" t="n"/>
      <c s="7" r="H219">
        <f>IF(F219-G219&lt;0,0,F219-G219)</f>
        <v/>
      </c>
      <c s="7" r="I219" t="n"/>
      <c s="6" r="J219" t="s">
        <v>480</v>
      </c>
      <c s="6" r="K219" t="n"/>
      <c s="8" r="L219" t="n">
        <v>42628</v>
      </c>
      <c s="6" r="M219" t="s">
        <v>20</v>
      </c>
      <c s="6" r="N219" t="n"/>
      <c s="6" r="O219" t="n"/>
    </row>
    <row r="220" spans="1:15">
      <c s="6" r="A220" t="s">
        <v>476</v>
      </c>
      <c s="6" r="B220" t="s">
        <v>481</v>
      </c>
      <c s="6" r="C220" t="s">
        <v>17</v>
      </c>
      <c s="6" r="D220" t="n"/>
      <c s="7" r="E220" t="n">
        <v>10000</v>
      </c>
      <c s="7" r="F220" t="n">
        <v>10000</v>
      </c>
      <c s="7" r="G220" t="n"/>
      <c s="7" r="H220">
        <f>IF(F220-G220&lt;0,0,F220-G220)</f>
        <v/>
      </c>
      <c s="7" r="I220" t="n"/>
      <c s="6" r="J220" t="s">
        <v>482</v>
      </c>
      <c s="6" r="K220" t="n"/>
      <c s="8" r="L220" t="n">
        <v>42628</v>
      </c>
      <c s="6" r="M220" t="s">
        <v>20</v>
      </c>
      <c s="6" r="N220" t="n"/>
      <c s="6" r="O220" t="n"/>
    </row>
    <row r="221" spans="1:15">
      <c s="6" r="A221" t="s">
        <v>476</v>
      </c>
      <c s="6" r="B221" t="s">
        <v>483</v>
      </c>
      <c s="6" r="C221" t="s">
        <v>17</v>
      </c>
      <c s="6" r="D221" t="n"/>
      <c s="7" r="E221" t="n">
        <v>5850</v>
      </c>
      <c s="7" r="F221" t="n">
        <v>5850</v>
      </c>
      <c s="7" r="G221" t="n">
        <v>5850</v>
      </c>
      <c s="7" r="H221">
        <f>IF(F221-G221&lt;0,0,F221-G221)</f>
        <v/>
      </c>
      <c s="7" r="I221" t="n">
        <v>5850</v>
      </c>
      <c s="6" r="J221" t="s">
        <v>484</v>
      </c>
      <c s="6" r="K221" t="n"/>
      <c s="8" r="L221" t="n">
        <v>42826</v>
      </c>
      <c s="6" r="M221" t="s">
        <v>20</v>
      </c>
      <c s="6" r="N221" t="n"/>
      <c s="6" r="O221" t="n"/>
    </row>
    <row r="222" spans="1:15">
      <c s="6" r="A222" t="s">
        <v>476</v>
      </c>
      <c s="6" r="B222" t="s">
        <v>485</v>
      </c>
      <c s="6" r="C222" t="s">
        <v>17</v>
      </c>
      <c s="6" r="D222" t="n"/>
      <c s="7" r="E222" t="n">
        <v>4500</v>
      </c>
      <c s="7" r="F222" t="n">
        <v>23076</v>
      </c>
      <c s="7" r="G222" t="n"/>
      <c s="7" r="H222">
        <f>IF(F222-G222&lt;0,0,F222-G222)</f>
        <v/>
      </c>
      <c s="7" r="I222" t="n"/>
      <c s="6" r="J222" t="s">
        <v>486</v>
      </c>
      <c s="6" r="K222" t="n"/>
      <c s="8" r="L222" t="n">
        <v>42631</v>
      </c>
      <c s="6" r="M222" t="s">
        <v>26</v>
      </c>
      <c s="6" r="N222" t="n"/>
      <c s="6" r="O222" t="n"/>
    </row>
    <row r="223" spans="1:15">
      <c s="6" r="A223" t="s">
        <v>476</v>
      </c>
      <c s="6" r="B223" t="s">
        <v>487</v>
      </c>
      <c s="6" r="C223" t="s">
        <v>17</v>
      </c>
      <c s="6" r="D223" t="n"/>
      <c s="7" r="E223" t="n">
        <v>10000</v>
      </c>
      <c s="7" r="F223" t="n">
        <v>10000</v>
      </c>
      <c s="7" r="G223" t="n">
        <v>10000</v>
      </c>
      <c s="7" r="H223">
        <f>IF(F223-G223&lt;0,0,F223-G223)</f>
        <v/>
      </c>
      <c s="7" r="I223" t="n">
        <v>10000</v>
      </c>
      <c s="6" r="J223" t="s">
        <v>488</v>
      </c>
      <c s="6" r="K223" t="n"/>
      <c s="8" r="L223" t="n">
        <v>42633</v>
      </c>
      <c s="6" r="M223" t="s">
        <v>20</v>
      </c>
      <c s="6" r="N223" t="n"/>
      <c s="6" r="O223" t="n"/>
    </row>
    <row r="224" spans="1:15">
      <c s="6" r="A224" t="s">
        <v>476</v>
      </c>
      <c s="6" r="B224" t="s">
        <v>489</v>
      </c>
      <c s="6" r="C224" t="s">
        <v>17</v>
      </c>
      <c s="6" r="D224" t="n"/>
      <c s="7" r="E224" t="n">
        <v>18000</v>
      </c>
      <c s="7" r="F224" t="n">
        <v>23392</v>
      </c>
      <c s="7" r="G224" t="n">
        <v>18000</v>
      </c>
      <c s="7" r="H224">
        <f>IF(F224-G224&lt;0,0,F224-G224)</f>
        <v/>
      </c>
      <c s="7" r="I224" t="n">
        <v>18000</v>
      </c>
      <c s="6" r="J224" t="s">
        <v>490</v>
      </c>
      <c s="6" r="K224" t="s">
        <v>19</v>
      </c>
      <c s="8" r="L224" t="n">
        <v>42628</v>
      </c>
      <c s="6" r="M224" t="s">
        <v>20</v>
      </c>
      <c s="6" r="N224" t="n"/>
      <c s="6" r="O224" t="n"/>
    </row>
    <row r="225" spans="1:15">
      <c s="6" r="A225" t="s">
        <v>476</v>
      </c>
      <c s="6" r="B225" t="s">
        <v>491</v>
      </c>
      <c s="6" r="C225" t="s">
        <v>17</v>
      </c>
      <c s="6" r="D225" t="n"/>
      <c s="7" r="E225" t="n">
        <v>8075</v>
      </c>
      <c s="7" r="F225" t="n">
        <v>8075</v>
      </c>
      <c s="7" r="G225" t="n">
        <v>8075</v>
      </c>
      <c s="7" r="H225">
        <f>IF(F225-G225&lt;0,0,F225-G225)</f>
        <v/>
      </c>
      <c s="7" r="I225" t="n">
        <v>8075</v>
      </c>
      <c s="6" r="J225" t="s">
        <v>492</v>
      </c>
      <c s="6" r="K225" t="n"/>
      <c s="8" r="L225" t="n">
        <v>42628</v>
      </c>
      <c s="6" r="M225" t="s">
        <v>20</v>
      </c>
      <c s="6" r="N225" t="n"/>
      <c s="6" r="O225" t="n"/>
    </row>
    <row r="226" spans="1:15">
      <c s="6" r="A226" t="s">
        <v>476</v>
      </c>
      <c s="6" r="B226" t="s">
        <v>493</v>
      </c>
      <c s="6" r="C226" t="s">
        <v>17</v>
      </c>
      <c s="6" r="D226" t="n"/>
      <c s="7" r="E226" t="n">
        <v>9000</v>
      </c>
      <c s="7" r="F226" t="n">
        <v>9000</v>
      </c>
      <c s="7" r="G226" t="n"/>
      <c s="7" r="H226">
        <f>IF(F226-G226&lt;0,0,F226-G226)</f>
        <v/>
      </c>
      <c s="7" r="I226" t="n"/>
      <c s="6" r="J226" t="s">
        <v>494</v>
      </c>
      <c s="6" r="K226" t="n"/>
      <c s="8" r="L226" t="n">
        <v>42644</v>
      </c>
      <c s="6" r="M226" t="s">
        <v>26</v>
      </c>
      <c s="6" r="N226" t="n"/>
      <c s="6" r="O226" t="n"/>
    </row>
    <row r="227" spans="1:15">
      <c s="6" r="A227" t="s">
        <v>476</v>
      </c>
      <c s="6" r="B227" t="s">
        <v>495</v>
      </c>
      <c s="6" r="C227" t="s">
        <v>43</v>
      </c>
      <c s="6" r="D227" t="n"/>
      <c s="7" r="E227" t="n">
        <v>0</v>
      </c>
      <c s="7" r="F227" t="n">
        <v>0</v>
      </c>
      <c s="7" r="G227" t="n"/>
      <c s="7" r="H227">
        <f>IF(F227-G227&lt;0,0,F227-G227)</f>
        <v/>
      </c>
      <c s="7" r="I227" t="n"/>
      <c s="6" r="J227" t="n"/>
      <c s="6" r="K227" t="n"/>
      <c s="8" r="L227" t="n">
        <v>42735</v>
      </c>
      <c s="6" r="M227" t="s">
        <v>26</v>
      </c>
      <c s="6" r="N227" t="n"/>
      <c s="6" r="O227" t="n"/>
    </row>
    <row r="228" spans="1:15">
      <c s="6" r="A228" t="s">
        <v>476</v>
      </c>
      <c s="6" r="B228" t="s">
        <v>496</v>
      </c>
      <c s="6" r="C228" t="s">
        <v>17</v>
      </c>
      <c s="6" r="D228" t="n"/>
      <c s="7" r="E228" t="n">
        <v>8051</v>
      </c>
      <c s="7" r="F228" t="n">
        <v>8050</v>
      </c>
      <c s="7" r="G228" t="n">
        <v>16101</v>
      </c>
      <c s="7" r="H228">
        <f>IF(F228-G228&lt;0,0,F228-G228)</f>
        <v/>
      </c>
      <c s="7" r="I228" t="n">
        <v>16101</v>
      </c>
      <c s="6" r="J228" t="s">
        <v>497</v>
      </c>
      <c s="6" r="K228" t="n"/>
      <c s="8" r="L228" t="n">
        <v>42644</v>
      </c>
      <c s="6" r="M228" t="s">
        <v>39</v>
      </c>
      <c s="6" r="N228" t="n"/>
      <c s="6" r="O228" t="n"/>
    </row>
    <row r="229" spans="1:15">
      <c s="6" r="A229" t="s">
        <v>476</v>
      </c>
      <c s="6" r="B229" t="s">
        <v>498</v>
      </c>
      <c s="6" r="C229" t="s">
        <v>17</v>
      </c>
      <c s="6" r="D229" t="n"/>
      <c s="7" r="E229" t="n">
        <v>6500</v>
      </c>
      <c s="7" r="F229" t="n">
        <v>36586</v>
      </c>
      <c s="7" r="G229" t="n">
        <v>6500</v>
      </c>
      <c s="7" r="H229">
        <f>IF(F229-G229&lt;0,0,F229-G229)</f>
        <v/>
      </c>
      <c s="7" r="I229" t="n">
        <v>6500</v>
      </c>
      <c s="6" r="J229" t="s">
        <v>499</v>
      </c>
      <c s="6" r="K229" t="s">
        <v>500</v>
      </c>
      <c s="8" r="L229" t="n">
        <v>42644</v>
      </c>
      <c s="6" r="M229" t="s">
        <v>26</v>
      </c>
      <c s="6" r="N229" t="n"/>
      <c s="6" r="O229" t="n"/>
    </row>
    <row r="230" spans="1:15">
      <c s="6" r="A230" t="s">
        <v>476</v>
      </c>
      <c s="6" r="B230" t="s">
        <v>501</v>
      </c>
      <c s="6" r="C230" t="s">
        <v>43</v>
      </c>
      <c s="6" r="D230" t="n"/>
      <c s="7" r="E230" t="n">
        <v>0</v>
      </c>
      <c s="7" r="F230" t="n">
        <v>0</v>
      </c>
      <c s="7" r="G230" t="n"/>
      <c s="7" r="H230">
        <f>IF(F230-G230&lt;0,0,F230-G230)</f>
        <v/>
      </c>
      <c s="7" r="I230" t="n"/>
      <c s="6" r="J230" t="s">
        <v>502</v>
      </c>
      <c s="6" r="K230" t="n"/>
      <c s="8" r="L230" t="n">
        <v>42628</v>
      </c>
      <c s="6" r="M230" t="s">
        <v>20</v>
      </c>
      <c s="6" r="N230" t="n"/>
      <c s="6" r="O230" t="n"/>
    </row>
    <row r="231" spans="1:15">
      <c s="6" r="A231" t="s">
        <v>476</v>
      </c>
      <c s="6" r="B231" t="s">
        <v>503</v>
      </c>
      <c s="6" r="C231" t="s">
        <v>17</v>
      </c>
      <c s="6" r="D231" t="n"/>
      <c s="7" r="E231" t="n">
        <v>6500</v>
      </c>
      <c s="7" r="F231" t="n">
        <v>6500</v>
      </c>
      <c s="7" r="G231" t="n">
        <v>6500</v>
      </c>
      <c s="7" r="H231">
        <f>IF(F231-G231&lt;0,0,F231-G231)</f>
        <v/>
      </c>
      <c s="7" r="I231" t="n">
        <v>6500</v>
      </c>
      <c s="6" r="J231" t="s">
        <v>504</v>
      </c>
      <c s="6" r="K231" t="n"/>
      <c s="8" r="L231" t="n">
        <v>42644</v>
      </c>
      <c s="6" r="M231" t="s">
        <v>20</v>
      </c>
      <c s="6" r="N231" t="n"/>
      <c s="6" r="O231" t="n"/>
    </row>
    <row r="232" spans="1:15">
      <c s="6" r="A232" t="s">
        <v>476</v>
      </c>
      <c s="6" r="B232" t="s">
        <v>505</v>
      </c>
      <c s="6" r="C232" t="s">
        <v>17</v>
      </c>
      <c s="6" r="D232" t="n"/>
      <c s="7" r="E232" t="n">
        <v>10000</v>
      </c>
      <c s="7" r="F232" t="n">
        <v>184657</v>
      </c>
      <c s="7" r="G232" t="n"/>
      <c s="7" r="H232">
        <f>IF(F232-G232&lt;0,0,F232-G232)</f>
        <v/>
      </c>
      <c s="7" r="I232" t="n"/>
      <c s="6" r="J232" t="s">
        <v>506</v>
      </c>
      <c s="6" r="K232" t="s">
        <v>507</v>
      </c>
      <c s="8" r="L232" t="n">
        <v>42631</v>
      </c>
      <c s="6" r="M232" t="s">
        <v>20</v>
      </c>
      <c s="6" r="N232" t="n"/>
      <c s="6" r="O232" t="n"/>
    </row>
    <row r="233" spans="1:15">
      <c s="6" r="A233" t="s">
        <v>476</v>
      </c>
      <c s="6" r="B233" t="s">
        <v>508</v>
      </c>
      <c s="6" r="C233" t="s">
        <v>17</v>
      </c>
      <c s="6" r="D233" t="n"/>
      <c s="7" r="E233" t="n">
        <v>8000</v>
      </c>
      <c s="7" r="F233" t="n">
        <v>95726</v>
      </c>
      <c s="7" r="G233" t="n"/>
      <c s="7" r="H233">
        <f>IF(F233-G233&lt;0,0,F233-G233)</f>
        <v/>
      </c>
      <c s="7" r="I233" t="n"/>
      <c s="6" r="J233" t="s">
        <v>509</v>
      </c>
      <c s="6" r="K233" t="n"/>
      <c s="8" r="L233" t="n">
        <v>42628</v>
      </c>
      <c s="6" r="M233" t="s">
        <v>20</v>
      </c>
      <c s="6" r="N233" t="n"/>
      <c s="6" r="O233" t="n"/>
    </row>
    <row r="234" spans="1:15">
      <c s="6" r="A234" t="s">
        <v>476</v>
      </c>
      <c s="6" r="B234" t="s">
        <v>510</v>
      </c>
      <c s="6" r="C234" t="s">
        <v>17</v>
      </c>
      <c s="6" r="D234" t="n"/>
      <c s="7" r="E234" t="n">
        <v>8000</v>
      </c>
      <c s="7" r="F234" t="n">
        <v>45207</v>
      </c>
      <c s="7" r="G234" t="n"/>
      <c s="7" r="H234">
        <f>IF(F234-G234&lt;0,0,F234-G234)</f>
        <v/>
      </c>
      <c s="7" r="I234" t="n"/>
      <c s="6" r="J234" t="s">
        <v>511</v>
      </c>
      <c s="6" r="K234" t="s">
        <v>512</v>
      </c>
      <c s="8" r="L234" t="n">
        <v>42628</v>
      </c>
      <c s="6" r="M234" t="s">
        <v>20</v>
      </c>
      <c s="6" r="N234" t="n"/>
      <c s="6" r="O234" t="n"/>
    </row>
    <row r="235" spans="1:15">
      <c s="6" r="A235" t="s">
        <v>476</v>
      </c>
      <c s="6" r="B235" t="s">
        <v>513</v>
      </c>
      <c s="6" r="C235" t="s">
        <v>17</v>
      </c>
      <c s="6" r="D235" t="n"/>
      <c s="7" r="E235" t="n">
        <v>8000</v>
      </c>
      <c s="7" r="F235" t="n">
        <v>8000</v>
      </c>
      <c s="7" r="G235" t="n">
        <v>8000</v>
      </c>
      <c s="7" r="H235">
        <f>IF(F235-G235&lt;0,0,F235-G235)</f>
        <v/>
      </c>
      <c s="7" r="I235" t="n">
        <v>8000</v>
      </c>
      <c s="6" r="J235" t="s">
        <v>514</v>
      </c>
      <c s="6" r="K235" t="n"/>
      <c s="8" r="L235" t="n">
        <v>42856</v>
      </c>
      <c s="6" r="M235" t="s">
        <v>20</v>
      </c>
      <c s="6" r="N235" t="n"/>
      <c s="6" r="O235" t="n"/>
    </row>
    <row r="236" spans="1:15">
      <c s="6" r="A236" t="s">
        <v>476</v>
      </c>
      <c s="6" r="B236" t="s">
        <v>515</v>
      </c>
      <c s="6" r="C236" t="s">
        <v>17</v>
      </c>
      <c s="6" r="D236" t="n"/>
      <c s="7" r="E236" t="n">
        <v>6500</v>
      </c>
      <c s="7" r="F236" t="n">
        <v>6500</v>
      </c>
      <c s="7" r="G236" t="n">
        <v>6500</v>
      </c>
      <c s="7" r="H236">
        <f>IF(F236-G236&lt;0,0,F236-G236)</f>
        <v/>
      </c>
      <c s="7" r="I236" t="n">
        <v>6500</v>
      </c>
      <c s="6" r="J236" t="s">
        <v>516</v>
      </c>
      <c s="6" r="K236" t="n"/>
      <c s="8" r="L236" t="n">
        <v>42736</v>
      </c>
      <c s="6" r="M236" t="s">
        <v>20</v>
      </c>
      <c s="6" r="N236" t="n"/>
      <c s="6" r="O236" t="n"/>
    </row>
    <row r="237" spans="1:15">
      <c s="6" r="A237" t="s">
        <v>476</v>
      </c>
      <c s="6" r="B237" t="s">
        <v>517</v>
      </c>
      <c s="6" r="C237" t="s">
        <v>17</v>
      </c>
      <c s="6" r="D237" t="n"/>
      <c s="7" r="E237" t="n">
        <v>8000</v>
      </c>
      <c s="7" r="F237" t="n">
        <v>21675</v>
      </c>
      <c s="7" r="G237" t="n">
        <v>0</v>
      </c>
      <c s="7" r="H237">
        <f>IF(F237-G237&lt;0,0,F237-G237)</f>
        <v/>
      </c>
      <c s="7" r="I237" t="n">
        <v>0</v>
      </c>
      <c s="6" r="J237" t="s">
        <v>518</v>
      </c>
      <c s="6" r="K237" t="s">
        <v>519</v>
      </c>
      <c s="8" r="L237" t="n">
        <v>42627</v>
      </c>
      <c s="6" r="M237" t="s">
        <v>20</v>
      </c>
      <c s="6" r="N237" t="n"/>
      <c s="6" r="O237" t="n"/>
    </row>
    <row r="238" spans="1:15">
      <c s="6" r="A238" t="s">
        <v>476</v>
      </c>
      <c s="6" r="B238" t="s">
        <v>520</v>
      </c>
      <c s="6" r="C238" t="s">
        <v>17</v>
      </c>
      <c s="6" r="D238" t="n"/>
      <c s="7" r="E238" t="n">
        <v>7200</v>
      </c>
      <c s="7" r="F238" t="n">
        <v>7200</v>
      </c>
      <c s="7" r="G238" t="n">
        <v>7200</v>
      </c>
      <c s="7" r="H238">
        <f>IF(F238-G238&lt;0,0,F238-G238)</f>
        <v/>
      </c>
      <c s="7" r="I238" t="n">
        <v>7200</v>
      </c>
      <c s="6" r="J238" t="s">
        <v>521</v>
      </c>
      <c s="6" r="K238" t="n"/>
      <c s="8" r="L238" t="n">
        <v>42795</v>
      </c>
      <c s="6" r="M238" t="s">
        <v>20</v>
      </c>
      <c s="6" r="N238" t="n"/>
      <c s="6" r="O238" t="n"/>
    </row>
    <row r="239" spans="1:15">
      <c s="6" r="A239" t="s">
        <v>476</v>
      </c>
      <c s="6" r="B239" t="s">
        <v>522</v>
      </c>
      <c s="6" r="C239" t="s">
        <v>17</v>
      </c>
      <c s="6" r="D239" t="n"/>
      <c s="7" r="E239" t="n">
        <v>10000</v>
      </c>
      <c s="7" r="F239" t="n">
        <v>10000</v>
      </c>
      <c s="7" r="G239" t="n"/>
      <c s="7" r="H239">
        <f>IF(F239-G239&lt;0,0,F239-G239)</f>
        <v/>
      </c>
      <c s="7" r="I239" t="n"/>
      <c s="6" r="J239" t="s">
        <v>523</v>
      </c>
      <c s="6" r="K239" t="n"/>
      <c s="8" r="L239" t="n">
        <v>42628</v>
      </c>
      <c s="6" r="M239" t="s">
        <v>20</v>
      </c>
      <c s="6" r="N239" t="n"/>
      <c s="6" r="O239" t="n"/>
    </row>
    <row r="240" spans="1:15">
      <c s="6" r="A240" t="s">
        <v>476</v>
      </c>
      <c s="6" r="B240" t="s">
        <v>524</v>
      </c>
      <c s="6" r="C240" t="s">
        <v>17</v>
      </c>
      <c s="6" r="D240" t="n"/>
      <c s="7" r="E240" t="n">
        <v>10000</v>
      </c>
      <c s="7" r="F240" t="n">
        <v>10000</v>
      </c>
      <c s="7" r="G240" t="n"/>
      <c s="7" r="H240">
        <f>IF(F240-G240&lt;0,0,F240-G240)</f>
        <v/>
      </c>
      <c s="7" r="I240" t="n"/>
      <c s="6" r="J240" t="s">
        <v>525</v>
      </c>
      <c s="6" r="K240" t="n"/>
      <c s="8" r="L240" t="n">
        <v>42631</v>
      </c>
      <c s="6" r="M240" t="s">
        <v>20</v>
      </c>
      <c s="6" r="N240" t="n"/>
      <c s="6" r="O240" t="n"/>
    </row>
    <row r="241" spans="1:15">
      <c s="6" r="A241" t="s">
        <v>476</v>
      </c>
      <c s="6" r="B241" t="s">
        <v>526</v>
      </c>
      <c s="6" r="C241" t="s">
        <v>17</v>
      </c>
      <c s="6" r="D241" t="n"/>
      <c s="7" r="E241" t="n">
        <v>9500</v>
      </c>
      <c s="7" r="F241" t="n">
        <v>9500</v>
      </c>
      <c s="7" r="G241" t="n"/>
      <c s="7" r="H241">
        <f>IF(F241-G241&lt;0,0,F241-G241)</f>
        <v/>
      </c>
      <c s="7" r="I241" t="n"/>
      <c s="6" r="J241" t="s">
        <v>527</v>
      </c>
      <c s="6" r="K241" t="n"/>
      <c s="8" r="L241" t="n">
        <v>42628</v>
      </c>
      <c s="6" r="M241" t="s">
        <v>20</v>
      </c>
      <c s="6" r="N241" t="n"/>
      <c s="6" r="O241" t="n"/>
    </row>
    <row r="242" spans="1:15">
      <c s="6" r="A242" t="s">
        <v>476</v>
      </c>
      <c s="6" r="B242" t="s">
        <v>528</v>
      </c>
      <c s="6" r="C242" t="s">
        <v>17</v>
      </c>
      <c s="6" r="D242" t="n"/>
      <c s="7" r="E242" t="n">
        <v>6500</v>
      </c>
      <c s="7" r="F242" t="n">
        <v>6500</v>
      </c>
      <c s="7" r="G242" t="n">
        <v>6500</v>
      </c>
      <c s="7" r="H242">
        <f>IF(F242-G242&lt;0,0,F242-G242)</f>
        <v/>
      </c>
      <c s="7" r="I242" t="n">
        <v>6500</v>
      </c>
      <c s="6" r="J242" t="s">
        <v>529</v>
      </c>
      <c s="6" r="K242" t="n"/>
      <c s="8" r="L242" t="n">
        <v>42979</v>
      </c>
      <c s="6" r="M242" t="s">
        <v>20</v>
      </c>
      <c s="6" r="N242" t="n"/>
      <c s="6" r="O242" t="n"/>
    </row>
    <row r="243" spans="1:15">
      <c s="6" r="A243" t="s">
        <v>476</v>
      </c>
      <c s="6" r="B243" t="s">
        <v>530</v>
      </c>
      <c s="6" r="C243" t="s">
        <v>17</v>
      </c>
      <c s="6" r="D243" t="n"/>
      <c s="7" r="E243" t="n">
        <v>8000</v>
      </c>
      <c s="7" r="F243" t="n">
        <v>8000</v>
      </c>
      <c s="7" r="G243" t="n">
        <v>8000</v>
      </c>
      <c s="7" r="H243">
        <f>IF(F243-G243&lt;0,0,F243-G243)</f>
        <v/>
      </c>
      <c s="7" r="I243" t="n">
        <v>8000</v>
      </c>
      <c s="6" r="J243" t="s">
        <v>531</v>
      </c>
      <c s="6" r="K243" t="n"/>
      <c s="8" r="L243" t="n">
        <v>42979</v>
      </c>
      <c s="6" r="M243" t="s">
        <v>20</v>
      </c>
      <c s="6" r="N243" t="n"/>
      <c s="6" r="O243" t="n"/>
    </row>
    <row r="244" spans="1:15">
      <c s="6" r="A244" t="s">
        <v>476</v>
      </c>
      <c s="6" r="B244" t="s">
        <v>532</v>
      </c>
      <c s="6" r="C244" t="s">
        <v>17</v>
      </c>
      <c s="6" r="D244" t="n"/>
      <c s="7" r="E244" t="n">
        <v>9500</v>
      </c>
      <c s="7" r="F244" t="n">
        <v>9500</v>
      </c>
      <c s="7" r="G244" t="n">
        <v>9500</v>
      </c>
      <c s="7" r="H244">
        <f>IF(F244-G244&lt;0,0,F244-G244)</f>
        <v/>
      </c>
      <c s="7" r="I244" t="n">
        <v>9500</v>
      </c>
      <c s="6" r="J244" t="s">
        <v>533</v>
      </c>
      <c s="6" r="K244" t="n"/>
      <c s="8" r="L244" t="n">
        <v>42795</v>
      </c>
      <c s="6" r="M244" t="s">
        <v>20</v>
      </c>
      <c s="6" r="N244" t="n"/>
      <c s="6" r="O244" t="n"/>
    </row>
    <row r="245" spans="1:15">
      <c s="6" r="A245" t="s">
        <v>476</v>
      </c>
      <c s="6" r="B245" t="s">
        <v>534</v>
      </c>
      <c s="6" r="C245" t="s">
        <v>17</v>
      </c>
      <c s="6" r="D245" t="n"/>
      <c s="7" r="E245" t="n">
        <v>5000</v>
      </c>
      <c s="7" r="F245" t="n">
        <v>5000</v>
      </c>
      <c s="7" r="G245" t="n">
        <v>5000</v>
      </c>
      <c s="7" r="H245">
        <f>IF(F245-G245&lt;0,0,F245-G245)</f>
        <v/>
      </c>
      <c s="7" r="I245" t="n">
        <v>5000</v>
      </c>
      <c s="6" r="J245" t="s">
        <v>535</v>
      </c>
      <c s="6" r="K245" t="n"/>
      <c s="8" r="L245" t="n">
        <v>42628</v>
      </c>
      <c s="6" r="M245" t="s">
        <v>20</v>
      </c>
      <c s="6" r="N245" t="n"/>
      <c s="6" r="O245" t="n"/>
    </row>
    <row r="246" spans="1:15">
      <c s="6" r="A246" t="s">
        <v>476</v>
      </c>
      <c s="6" r="B246" t="s">
        <v>536</v>
      </c>
      <c s="6" r="C246" t="s">
        <v>17</v>
      </c>
      <c s="6" r="D246" t="n"/>
      <c s="7" r="E246" t="n">
        <v>5000</v>
      </c>
      <c s="7" r="F246" t="n">
        <v>5000</v>
      </c>
      <c s="7" r="G246" t="n">
        <v>5000</v>
      </c>
      <c s="7" r="H246">
        <f>IF(F246-G246&lt;0,0,F246-G246)</f>
        <v/>
      </c>
      <c s="7" r="I246" t="n">
        <v>5000</v>
      </c>
      <c s="6" r="J246" t="s">
        <v>537</v>
      </c>
      <c s="6" r="K246" t="n"/>
      <c s="8" r="L246" t="n">
        <v>42628</v>
      </c>
      <c s="6" r="M246" t="s">
        <v>20</v>
      </c>
      <c s="6" r="N246" t="n"/>
      <c s="6" r="O246" t="n"/>
    </row>
    <row r="247" spans="1:15">
      <c s="6" r="A247" t="s">
        <v>476</v>
      </c>
      <c s="6" r="B247" t="s">
        <v>538</v>
      </c>
      <c s="6" r="C247" t="s">
        <v>17</v>
      </c>
      <c s="6" r="D247" t="n"/>
      <c s="7" r="E247" t="n">
        <v>7182</v>
      </c>
      <c s="7" r="F247" t="n">
        <v>7182</v>
      </c>
      <c s="7" r="G247" t="n">
        <v>7182</v>
      </c>
      <c s="7" r="H247">
        <f>IF(F247-G247&lt;0,0,F247-G247)</f>
        <v/>
      </c>
      <c s="7" r="I247" t="n">
        <v>7182</v>
      </c>
      <c s="6" r="J247" t="s">
        <v>88</v>
      </c>
      <c s="6" r="K247" t="n"/>
      <c s="8" r="L247" t="n">
        <v>42628</v>
      </c>
      <c s="6" r="M247" t="s">
        <v>20</v>
      </c>
      <c s="6" r="N247" t="n"/>
      <c s="6" r="O247" t="n"/>
    </row>
    <row r="248" spans="1:15">
      <c s="6" r="A248" t="s">
        <v>476</v>
      </c>
      <c s="6" r="B248" t="s">
        <v>539</v>
      </c>
      <c s="6" r="C248" t="s">
        <v>17</v>
      </c>
      <c s="6" r="D248" t="n"/>
      <c s="7" r="E248" t="n">
        <v>8075</v>
      </c>
      <c s="7" r="F248" t="n">
        <v>8075</v>
      </c>
      <c s="7" r="G248" t="n">
        <v>8075</v>
      </c>
      <c s="7" r="H248">
        <f>IF(F248-G248&lt;0,0,F248-G248)</f>
        <v/>
      </c>
      <c s="7" r="I248" t="n">
        <v>8075</v>
      </c>
      <c s="6" r="J248" t="s">
        <v>540</v>
      </c>
      <c s="6" r="K248" t="n"/>
      <c s="8" r="L248" t="n">
        <v>42627</v>
      </c>
      <c s="6" r="M248" t="s">
        <v>20</v>
      </c>
      <c s="6" r="N248" t="n"/>
      <c s="6" r="O248" t="n"/>
    </row>
    <row r="249" spans="1:15">
      <c s="6" r="A249" t="s">
        <v>476</v>
      </c>
      <c s="6" r="B249" t="s">
        <v>541</v>
      </c>
      <c s="6" r="C249" t="s">
        <v>17</v>
      </c>
      <c s="6" r="D249" t="n"/>
      <c s="7" r="E249" t="n">
        <v>8500</v>
      </c>
      <c s="7" r="F249" t="n">
        <v>8500</v>
      </c>
      <c s="7" r="G249" t="n"/>
      <c s="7" r="H249">
        <f>IF(F249-G249&lt;0,0,F249-G249)</f>
        <v/>
      </c>
      <c s="7" r="I249" t="n"/>
      <c s="6" r="J249" t="s">
        <v>542</v>
      </c>
      <c s="6" r="K249" t="n"/>
      <c s="8" r="L249" t="n">
        <v>42631</v>
      </c>
      <c s="6" r="M249" t="s">
        <v>60</v>
      </c>
      <c s="6" r="N249" t="n"/>
      <c s="6" r="O249" t="n"/>
    </row>
    <row r="250" spans="1:15">
      <c s="6" r="A250" t="s">
        <v>476</v>
      </c>
      <c s="6" r="B250" t="s">
        <v>543</v>
      </c>
      <c s="6" r="C250" t="s">
        <v>17</v>
      </c>
      <c s="6" r="D250" t="n"/>
      <c s="7" r="E250" t="n">
        <v>8076</v>
      </c>
      <c s="7" r="F250" t="n">
        <v>15037</v>
      </c>
      <c s="7" r="G250" t="n"/>
      <c s="7" r="H250">
        <f>IF(F250-G250&lt;0,0,F250-G250)</f>
        <v/>
      </c>
      <c s="7" r="I250" t="n"/>
      <c s="6" r="J250" t="s">
        <v>544</v>
      </c>
      <c s="6" r="K250" t="n"/>
      <c s="8" r="L250" t="n">
        <v>42628</v>
      </c>
      <c s="6" r="M250" t="s">
        <v>20</v>
      </c>
      <c s="6" r="N250" t="n"/>
      <c s="6" r="O250" t="n"/>
    </row>
    <row r="251" spans="1:15">
      <c s="6" r="A251" t="s">
        <v>476</v>
      </c>
      <c s="6" r="B251" t="s">
        <v>545</v>
      </c>
      <c s="6" r="C251" t="s">
        <v>17</v>
      </c>
      <c s="6" r="D251" t="n"/>
      <c s="7" r="E251" t="n">
        <v>7500</v>
      </c>
      <c s="7" r="F251" t="n">
        <v>38784</v>
      </c>
      <c s="7" r="G251" t="n">
        <v>15000</v>
      </c>
      <c s="7" r="H251">
        <f>IF(F251-G251&lt;0,0,F251-G251)</f>
        <v/>
      </c>
      <c s="7" r="I251" t="n">
        <v>15000</v>
      </c>
      <c s="6" r="J251" t="s">
        <v>546</v>
      </c>
      <c s="6" r="K251" t="s">
        <v>19</v>
      </c>
      <c s="8" r="L251" t="n">
        <v>42628</v>
      </c>
      <c s="6" r="M251" t="s">
        <v>20</v>
      </c>
      <c s="6" r="N251" t="n"/>
      <c s="6" r="O251" t="n"/>
    </row>
    <row r="252" spans="1:15">
      <c s="6" r="A252" t="s">
        <v>476</v>
      </c>
      <c s="6" r="B252" t="s">
        <v>547</v>
      </c>
      <c s="6" r="C252" t="s">
        <v>17</v>
      </c>
      <c s="6" r="D252" t="n"/>
      <c s="7" r="E252" t="n">
        <v>6500</v>
      </c>
      <c s="7" r="F252" t="n">
        <v>6500</v>
      </c>
      <c s="7" r="G252" t="n"/>
      <c s="7" r="H252">
        <f>IF(F252-G252&lt;0,0,F252-G252)</f>
        <v/>
      </c>
      <c s="7" r="I252" t="n"/>
      <c s="6" r="J252" t="s">
        <v>548</v>
      </c>
      <c s="6" r="K252" t="n"/>
      <c s="8" r="L252" t="n">
        <v>42635</v>
      </c>
      <c s="6" r="M252" t="s">
        <v>20</v>
      </c>
      <c s="6" r="N252" t="n"/>
      <c s="6" r="O252" t="n"/>
    </row>
    <row r="253" spans="1:15">
      <c s="6" r="A253" t="s">
        <v>476</v>
      </c>
      <c s="6" r="B253" t="s">
        <v>549</v>
      </c>
      <c s="6" r="C253" t="s">
        <v>17</v>
      </c>
      <c s="6" r="D253" t="n"/>
      <c s="7" r="E253" t="n">
        <v>15500</v>
      </c>
      <c s="7" r="F253" t="n">
        <v>55583</v>
      </c>
      <c s="7" r="G253" t="n"/>
      <c s="7" r="H253">
        <f>IF(F253-G253&lt;0,0,F253-G253)</f>
        <v/>
      </c>
      <c s="7" r="I253" t="n"/>
      <c s="6" r="J253" t="s">
        <v>550</v>
      </c>
      <c s="6" r="K253" t="n"/>
      <c s="8" r="L253" t="n">
        <v>42632</v>
      </c>
      <c s="6" r="M253" t="s">
        <v>20</v>
      </c>
      <c s="6" r="N253" t="n"/>
      <c s="6" r="O253" t="n"/>
    </row>
    <row r="254" spans="1:15">
      <c s="6" r="A254" t="s">
        <v>476</v>
      </c>
      <c s="6" r="B254" t="s">
        <v>551</v>
      </c>
      <c s="6" r="C254" t="s">
        <v>17</v>
      </c>
      <c s="6" r="D254" t="n"/>
      <c s="7" r="E254" t="n">
        <v>9500</v>
      </c>
      <c s="7" r="F254" t="n">
        <v>9500</v>
      </c>
      <c s="7" r="G254" t="n"/>
      <c s="7" r="H254">
        <f>IF(F254-G254&lt;0,0,F254-G254)</f>
        <v/>
      </c>
      <c s="7" r="I254" t="n"/>
      <c s="6" r="J254" t="s">
        <v>552</v>
      </c>
      <c s="6" r="K254" t="n"/>
      <c s="8" r="L254" t="n">
        <v>42631</v>
      </c>
      <c s="6" r="M254" t="s">
        <v>39</v>
      </c>
      <c s="6" r="N254" t="n"/>
      <c s="6" r="O254" t="n"/>
    </row>
    <row r="255" spans="1:15">
      <c s="6" r="A255" t="s">
        <v>476</v>
      </c>
      <c s="6" r="B255" t="s">
        <v>553</v>
      </c>
      <c s="6" r="C255" t="s">
        <v>17</v>
      </c>
      <c s="6" r="D255" t="n"/>
      <c s="7" r="E255" t="n">
        <v>12500</v>
      </c>
      <c s="7" r="F255" t="n">
        <v>23540</v>
      </c>
      <c s="7" r="G255" t="n"/>
      <c s="7" r="H255">
        <f>IF(F255-G255&lt;0,0,F255-G255)</f>
        <v/>
      </c>
      <c s="7" r="I255" t="n"/>
      <c s="6" r="J255" t="s">
        <v>554</v>
      </c>
      <c s="6" r="K255" t="s">
        <v>182</v>
      </c>
      <c s="8" r="L255" t="n">
        <v>42628</v>
      </c>
      <c s="6" r="M255" t="s">
        <v>20</v>
      </c>
      <c s="6" r="N255" t="n"/>
      <c s="6" r="O255" t="n"/>
    </row>
    <row r="256" spans="1:15">
      <c s="6" r="A256" t="s">
        <v>476</v>
      </c>
      <c s="6" r="B256" t="s">
        <v>555</v>
      </c>
      <c s="6" r="C256" t="s">
        <v>17</v>
      </c>
      <c s="6" r="D256" t="n"/>
      <c s="7" r="E256" t="n">
        <v>4000</v>
      </c>
      <c s="7" r="F256" t="n">
        <v>7418</v>
      </c>
      <c s="7" r="G256" t="n"/>
      <c s="7" r="H256">
        <f>IF(F256-G256&lt;0,0,F256-G256)</f>
        <v/>
      </c>
      <c s="7" r="I256" t="n"/>
      <c s="6" r="J256" t="s">
        <v>556</v>
      </c>
      <c s="6" r="K256" t="n"/>
      <c s="8" r="L256" t="n">
        <v>42638</v>
      </c>
      <c s="6" r="M256" t="s">
        <v>39</v>
      </c>
      <c s="6" r="N256" t="n"/>
      <c s="6" r="O256" t="n"/>
    </row>
    <row r="257" spans="1:15">
      <c s="6" r="A257" t="s">
        <v>476</v>
      </c>
      <c s="6" r="B257" t="s">
        <v>557</v>
      </c>
      <c s="6" r="C257" t="s">
        <v>17</v>
      </c>
      <c s="6" r="D257" t="n"/>
      <c s="7" r="E257" t="n">
        <v>8500</v>
      </c>
      <c s="7" r="F257" t="n">
        <v>23154</v>
      </c>
      <c s="7" r="G257" t="n"/>
      <c s="7" r="H257">
        <f>IF(F257-G257&lt;0,0,F257-G257)</f>
        <v/>
      </c>
      <c s="7" r="I257" t="n"/>
      <c s="6" r="J257" t="s">
        <v>558</v>
      </c>
      <c s="6" r="K257" t="n"/>
      <c s="8" r="L257" t="n">
        <v>42631</v>
      </c>
      <c s="6" r="M257" t="s">
        <v>20</v>
      </c>
      <c s="6" r="N257" t="n"/>
      <c s="6" r="O257" t="n"/>
    </row>
    <row r="258" spans="1:15">
      <c s="6" r="A258" t="s">
        <v>476</v>
      </c>
      <c s="6" r="B258" t="s">
        <v>559</v>
      </c>
      <c s="6" r="C258" t="s">
        <v>17</v>
      </c>
      <c s="6" r="D258" t="n"/>
      <c s="7" r="E258" t="n">
        <v>8075</v>
      </c>
      <c s="7" r="F258" t="n">
        <v>8075</v>
      </c>
      <c s="7" r="G258" t="n">
        <v>8075</v>
      </c>
      <c s="7" r="H258">
        <f>IF(F258-G258&lt;0,0,F258-G258)</f>
        <v/>
      </c>
      <c s="7" r="I258" t="n">
        <v>8075</v>
      </c>
      <c s="6" r="J258" t="s">
        <v>560</v>
      </c>
      <c s="6" r="K258" t="n"/>
      <c s="8" r="L258" t="n">
        <v>42627</v>
      </c>
      <c s="6" r="M258" t="s">
        <v>20</v>
      </c>
      <c s="6" r="N258" t="n"/>
      <c s="6" r="O258" t="n"/>
    </row>
    <row r="259" spans="1:15">
      <c s="6" r="A259" t="s">
        <v>476</v>
      </c>
      <c s="6" r="B259" t="s">
        <v>561</v>
      </c>
      <c s="6" r="C259" t="s">
        <v>17</v>
      </c>
      <c s="6" r="D259" t="n"/>
      <c s="7" r="E259" t="n">
        <v>6500</v>
      </c>
      <c s="7" r="F259" t="n">
        <v>61458</v>
      </c>
      <c s="7" r="G259" t="n"/>
      <c s="7" r="H259">
        <f>IF(F259-G259&lt;0,0,F259-G259)</f>
        <v/>
      </c>
      <c s="7" r="I259" t="n"/>
      <c s="6" r="J259" t="s">
        <v>562</v>
      </c>
      <c s="6" r="K259" t="n"/>
      <c s="8" r="L259" t="n">
        <v>42639</v>
      </c>
      <c s="6" r="M259" t="s">
        <v>26</v>
      </c>
      <c s="6" r="N259" t="n"/>
      <c s="6" r="O259" t="n"/>
    </row>
    <row r="260" spans="1:15">
      <c s="6" r="A260" t="s">
        <v>476</v>
      </c>
      <c s="6" r="B260" t="s">
        <v>563</v>
      </c>
      <c s="6" r="C260" t="s">
        <v>17</v>
      </c>
      <c s="6" r="D260" t="n"/>
      <c s="7" r="E260" t="n">
        <v>5500</v>
      </c>
      <c s="7" r="F260" t="n">
        <v>5500</v>
      </c>
      <c s="7" r="G260" t="n"/>
      <c s="7" r="H260">
        <f>IF(F260-G260&lt;0,0,F260-G260)</f>
        <v/>
      </c>
      <c s="7" r="I260" t="n"/>
      <c s="6" r="J260" t="s">
        <v>564</v>
      </c>
      <c s="6" r="K260" t="n"/>
      <c s="8" r="L260" t="n">
        <v>42634</v>
      </c>
      <c s="6" r="M260" t="s">
        <v>26</v>
      </c>
      <c s="6" r="N260" t="n"/>
      <c s="6" r="O260" t="n"/>
    </row>
    <row r="261" spans="1:15">
      <c s="6" r="A261" t="s">
        <v>476</v>
      </c>
      <c s="6" r="B261" t="s">
        <v>565</v>
      </c>
      <c s="6" r="C261" t="s">
        <v>17</v>
      </c>
      <c s="6" r="D261" t="n"/>
      <c s="7" r="E261" t="n">
        <v>8500</v>
      </c>
      <c s="7" r="F261" t="n">
        <v>58119</v>
      </c>
      <c s="7" r="G261" t="n"/>
      <c s="7" r="H261">
        <f>IF(F261-G261&lt;0,0,F261-G261)</f>
        <v/>
      </c>
      <c s="7" r="I261" t="n"/>
      <c s="6" r="J261" t="s">
        <v>566</v>
      </c>
      <c s="6" r="K261" t="n"/>
      <c s="8" r="L261" t="n">
        <v>42632</v>
      </c>
      <c s="6" r="M261" t="s">
        <v>20</v>
      </c>
      <c s="6" r="N261" t="n"/>
      <c s="6" r="O261" t="n"/>
    </row>
    <row r="262" spans="1:15">
      <c s="6" r="A262" t="s">
        <v>476</v>
      </c>
      <c s="6" r="B262" t="s">
        <v>567</v>
      </c>
      <c s="6" r="C262" t="s">
        <v>17</v>
      </c>
      <c s="6" r="D262" t="n"/>
      <c s="7" r="E262" t="n">
        <v>6500</v>
      </c>
      <c s="7" r="F262" t="n">
        <v>6500</v>
      </c>
      <c s="7" r="G262" t="n"/>
      <c s="7" r="H262">
        <f>IF(F262-G262&lt;0,0,F262-G262)</f>
        <v/>
      </c>
      <c s="7" r="I262" t="n"/>
      <c s="6" r="J262" t="s">
        <v>568</v>
      </c>
      <c s="6" r="K262" t="n"/>
      <c s="8" r="L262" t="n">
        <v>42639</v>
      </c>
      <c s="6" r="M262" t="s">
        <v>20</v>
      </c>
      <c s="6" r="N262" t="n"/>
      <c s="6" r="O262" t="n"/>
    </row>
    <row r="263" spans="1:15">
      <c s="6" r="A263" t="s">
        <v>476</v>
      </c>
      <c s="6" r="B263" t="s">
        <v>569</v>
      </c>
      <c s="6" r="C263" t="s">
        <v>17</v>
      </c>
      <c s="6" r="D263" t="n"/>
      <c s="7" r="E263" t="n">
        <v>12500</v>
      </c>
      <c s="7" r="F263" t="n">
        <v>12500</v>
      </c>
      <c s="7" r="G263" t="n">
        <v>12500</v>
      </c>
      <c s="7" r="H263">
        <f>IF(F263-G263&lt;0,0,F263-G263)</f>
        <v/>
      </c>
      <c s="7" r="I263" t="n">
        <v>12500</v>
      </c>
      <c s="6" r="J263" t="s">
        <v>570</v>
      </c>
      <c s="6" r="K263" t="n"/>
      <c s="8" r="L263" t="n">
        <v>43009</v>
      </c>
      <c s="6" r="M263" t="s">
        <v>20</v>
      </c>
      <c s="6" r="N263" t="n"/>
      <c s="6" r="O263" t="n"/>
    </row>
    <row r="264" spans="1:15">
      <c s="9" r="A264" t="s">
        <v>476</v>
      </c>
      <c s="9" r="B264" t="s">
        <v>571</v>
      </c>
      <c s="9" r="C264" t="n"/>
      <c s="9" r="D264" t="n"/>
      <c s="10" r="E264">
        <f>SUM(E218:E263)</f>
        <v/>
      </c>
      <c s="10" r="F264">
        <f>SUM(F218:F263)</f>
        <v/>
      </c>
      <c s="10" r="G264">
        <f>SUM(G218:G263)</f>
        <v/>
      </c>
      <c s="10" r="H264">
        <f>SUM(H218:H263)</f>
        <v/>
      </c>
      <c s="10" r="I264">
        <f>SUM(I218:I263)</f>
        <v/>
      </c>
      <c s="9" r="J264" t="n"/>
      <c s="9" r="K264" t="n"/>
      <c s="9" r="L264" t="n"/>
      <c s="9" r="M264" t="n"/>
      <c s="9" r="N264" t="n"/>
      <c s="9" r="O264" t="n"/>
    </row>
    <row r="265" spans="1:15">
      <c s="6" r="A265" t="s">
        <v>572</v>
      </c>
      <c s="6" r="B265" t="s">
        <v>573</v>
      </c>
      <c s="6" r="C265" t="s">
        <v>17</v>
      </c>
      <c s="6" r="D265" t="n"/>
      <c s="7" r="E265" t="n">
        <v>4000</v>
      </c>
      <c s="7" r="F265" t="n">
        <v>4000</v>
      </c>
      <c s="7" r="G265" t="n">
        <v>4000</v>
      </c>
      <c s="7" r="H265">
        <f>IF(F265-G265&lt;0,0,F265-G265)</f>
        <v/>
      </c>
      <c s="7" r="I265" t="n">
        <v>4000</v>
      </c>
      <c s="6" r="J265" t="s">
        <v>574</v>
      </c>
      <c s="6" r="K265" t="n"/>
      <c s="8" r="L265" t="n">
        <v>42856</v>
      </c>
      <c s="6" r="M265" t="s">
        <v>20</v>
      </c>
      <c s="6" r="N265" t="n"/>
      <c s="6" r="O265" t="n"/>
    </row>
    <row r="266" spans="1:15">
      <c s="6" r="A266" t="s">
        <v>572</v>
      </c>
      <c s="6" r="B266" t="s">
        <v>575</v>
      </c>
      <c s="6" r="C266" t="s">
        <v>17</v>
      </c>
      <c s="6" r="D266" t="n"/>
      <c s="7" r="E266" t="n">
        <v>8500</v>
      </c>
      <c s="7" r="F266" t="n">
        <v>8500</v>
      </c>
      <c s="7" r="G266" t="n">
        <v>8500</v>
      </c>
      <c s="7" r="H266">
        <f>IF(F266-G266&lt;0,0,F266-G266)</f>
        <v/>
      </c>
      <c s="7" r="I266" t="n">
        <v>8500</v>
      </c>
      <c s="6" r="J266" t="s">
        <v>576</v>
      </c>
      <c s="6" r="K266" t="n"/>
      <c s="8" r="L266" t="n">
        <v>42826</v>
      </c>
      <c s="6" r="M266" t="s">
        <v>20</v>
      </c>
      <c s="6" r="N266" t="n"/>
      <c s="6" r="O266" t="n"/>
    </row>
    <row r="267" spans="1:15">
      <c s="6" r="A267" t="s">
        <v>572</v>
      </c>
      <c s="6" r="B267" t="s">
        <v>577</v>
      </c>
      <c s="6" r="C267" t="s">
        <v>17</v>
      </c>
      <c s="6" r="D267" t="n"/>
      <c s="7" r="E267" t="n">
        <v>5500</v>
      </c>
      <c s="7" r="F267" t="n">
        <v>5500</v>
      </c>
      <c s="7" r="G267" t="n"/>
      <c s="7" r="H267">
        <f>IF(F267-G267&lt;0,0,F267-G267)</f>
        <v/>
      </c>
      <c s="7" r="I267" t="n"/>
      <c s="6" r="J267" t="s">
        <v>578</v>
      </c>
      <c s="6" r="K267" t="n"/>
      <c s="8" r="L267" t="n">
        <v>42628</v>
      </c>
      <c s="6" r="M267" t="s">
        <v>20</v>
      </c>
      <c s="6" r="N267" t="n"/>
      <c s="6" r="O267" t="n"/>
    </row>
    <row r="268" spans="1:15">
      <c s="6" r="A268" t="s">
        <v>572</v>
      </c>
      <c s="6" r="B268" t="s">
        <v>579</v>
      </c>
      <c s="6" r="C268" t="s">
        <v>17</v>
      </c>
      <c s="6" r="D268" t="n"/>
      <c s="7" r="E268" t="n">
        <v>8075</v>
      </c>
      <c s="7" r="F268" t="n">
        <v>8075</v>
      </c>
      <c s="7" r="G268" t="n">
        <v>8075</v>
      </c>
      <c s="7" r="H268">
        <f>IF(F268-G268&lt;0,0,F268-G268)</f>
        <v/>
      </c>
      <c s="7" r="I268" t="n">
        <v>8075</v>
      </c>
      <c s="6" r="J268" t="s">
        <v>580</v>
      </c>
      <c s="6" r="K268" t="n"/>
      <c s="8" r="L268" t="n">
        <v>42627</v>
      </c>
      <c s="6" r="M268" t="s">
        <v>20</v>
      </c>
      <c s="6" r="N268" t="n"/>
      <c s="6" r="O268" t="n"/>
    </row>
    <row r="269" spans="1:15">
      <c s="6" r="A269" t="s">
        <v>572</v>
      </c>
      <c s="6" r="B269" t="s">
        <v>581</v>
      </c>
      <c s="6" r="C269" t="s">
        <v>17</v>
      </c>
      <c s="6" r="D269" t="n"/>
      <c s="7" r="E269" t="n">
        <v>4000</v>
      </c>
      <c s="7" r="F269" t="n">
        <v>4000</v>
      </c>
      <c s="7" r="G269" t="n"/>
      <c s="7" r="H269">
        <f>IF(F269-G269&lt;0,0,F269-G269)</f>
        <v/>
      </c>
      <c s="7" r="I269" t="n"/>
      <c s="6" r="J269" t="s">
        <v>582</v>
      </c>
      <c s="6" r="K269" t="n"/>
      <c s="8" r="L269" t="n">
        <v>42628</v>
      </c>
      <c s="6" r="M269" t="s">
        <v>20</v>
      </c>
      <c s="6" r="N269" t="n"/>
      <c s="6" r="O269" t="n"/>
    </row>
    <row r="270" spans="1:15">
      <c s="6" r="A270" t="s">
        <v>572</v>
      </c>
      <c s="6" r="B270" t="s">
        <v>583</v>
      </c>
      <c s="6" r="C270" t="s">
        <v>244</v>
      </c>
      <c s="6" r="D270" t="n"/>
      <c s="7" r="E270" t="n">
        <v>10000</v>
      </c>
      <c s="7" r="F270" t="n">
        <v>10000</v>
      </c>
      <c s="7" r="G270" t="n"/>
      <c s="7" r="H270">
        <f>IF(F270-G270&lt;0,0,F270-G270)</f>
        <v/>
      </c>
      <c s="7" r="I270" t="n"/>
      <c s="6" r="J270" t="s">
        <v>584</v>
      </c>
      <c s="6" r="K270" t="n"/>
      <c s="8" r="L270" t="n">
        <v>42631</v>
      </c>
      <c s="6" r="M270" t="s">
        <v>20</v>
      </c>
      <c s="6" r="N270" t="n"/>
      <c s="6" r="O270" t="n"/>
    </row>
    <row r="271" spans="1:15">
      <c s="6" r="A271" t="s">
        <v>572</v>
      </c>
      <c s="6" r="B271" t="s">
        <v>585</v>
      </c>
      <c s="6" r="C271" t="s">
        <v>17</v>
      </c>
      <c s="6" r="D271" t="n"/>
      <c s="7" r="E271" t="n">
        <v>4000</v>
      </c>
      <c s="7" r="F271" t="n">
        <v>7418</v>
      </c>
      <c s="7" r="G271" t="n"/>
      <c s="7" r="H271">
        <f>IF(F271-G271&lt;0,0,F271-G271)</f>
        <v/>
      </c>
      <c s="7" r="I271" t="n"/>
      <c s="6" r="J271" t="s">
        <v>586</v>
      </c>
      <c s="6" r="K271" t="n"/>
      <c s="8" r="L271" t="n">
        <v>42631</v>
      </c>
      <c s="6" r="M271" t="s">
        <v>20</v>
      </c>
      <c s="6" r="N271" t="n"/>
      <c s="6" r="O271" t="n"/>
    </row>
    <row r="272" spans="1:15">
      <c s="6" r="A272" t="s">
        <v>572</v>
      </c>
      <c s="6" r="B272" t="s">
        <v>587</v>
      </c>
      <c s="6" r="C272" t="s">
        <v>17</v>
      </c>
      <c s="6" r="D272" t="n"/>
      <c s="7" r="E272" t="n">
        <v>5500</v>
      </c>
      <c s="7" r="F272" t="n">
        <v>5500</v>
      </c>
      <c s="7" r="G272" t="n"/>
      <c s="7" r="H272">
        <f>IF(F272-G272&lt;0,0,F272-G272)</f>
        <v/>
      </c>
      <c s="7" r="I272" t="n"/>
      <c s="6" r="J272" t="s">
        <v>588</v>
      </c>
      <c s="6" r="K272" t="n"/>
      <c s="8" r="L272" t="n">
        <v>42628</v>
      </c>
      <c s="6" r="M272" t="s">
        <v>20</v>
      </c>
      <c s="6" r="N272" t="n"/>
      <c s="6" r="O272" t="n"/>
    </row>
    <row r="273" spans="1:15">
      <c s="6" r="A273" t="s">
        <v>572</v>
      </c>
      <c s="6" r="B273" t="s">
        <v>589</v>
      </c>
      <c s="6" r="C273" t="s">
        <v>244</v>
      </c>
      <c s="6" r="D273" t="n"/>
      <c s="7" r="E273" t="n">
        <v>7000</v>
      </c>
      <c s="7" r="F273" t="n">
        <v>7000</v>
      </c>
      <c s="7" r="G273" t="n">
        <v>7000</v>
      </c>
      <c s="7" r="H273">
        <f>IF(F273-G273&lt;0,0,F273-G273)</f>
        <v/>
      </c>
      <c s="7" r="I273" t="n">
        <v>0</v>
      </c>
      <c s="6" r="J273" t="s">
        <v>590</v>
      </c>
      <c s="6" r="K273" t="n"/>
      <c s="8" r="L273" t="n">
        <v>42628</v>
      </c>
      <c s="6" r="M273" t="s">
        <v>20</v>
      </c>
      <c s="6" r="N273" t="n"/>
      <c s="6" r="O273" t="n"/>
    </row>
    <row r="274" spans="1:15">
      <c s="6" r="A274" t="s">
        <v>572</v>
      </c>
      <c s="6" r="B274" t="s">
        <v>591</v>
      </c>
      <c s="6" r="C274" t="s">
        <v>17</v>
      </c>
      <c s="6" r="D274" t="n"/>
      <c s="7" r="E274" t="n">
        <v>4000</v>
      </c>
      <c s="7" r="F274" t="n">
        <v>4000</v>
      </c>
      <c s="7" r="G274" t="n"/>
      <c s="7" r="H274">
        <f>IF(F274-G274&lt;0,0,F274-G274)</f>
        <v/>
      </c>
      <c s="7" r="I274" t="n"/>
      <c s="6" r="J274" t="s">
        <v>592</v>
      </c>
      <c s="6" r="K274" t="n"/>
      <c s="8" r="L274" t="n">
        <v>42628</v>
      </c>
      <c s="6" r="M274" t="s">
        <v>20</v>
      </c>
      <c s="6" r="N274" t="n"/>
      <c s="6" r="O274" t="n"/>
    </row>
    <row r="275" spans="1:15">
      <c s="6" r="A275" t="s">
        <v>572</v>
      </c>
      <c s="6" r="B275" t="s">
        <v>593</v>
      </c>
      <c s="6" r="C275" t="s">
        <v>17</v>
      </c>
      <c s="6" r="D275" t="n"/>
      <c s="7" r="E275" t="n">
        <v>10000</v>
      </c>
      <c s="7" r="F275" t="n">
        <v>18547</v>
      </c>
      <c s="7" r="G275" t="n"/>
      <c s="7" r="H275">
        <f>IF(F275-G275&lt;0,0,F275-G275)</f>
        <v/>
      </c>
      <c s="7" r="I275" t="n"/>
      <c s="6" r="J275" t="s">
        <v>594</v>
      </c>
      <c s="6" r="K275" t="n"/>
      <c s="8" r="L275" t="n">
        <v>42627</v>
      </c>
      <c s="6" r="M275" t="s">
        <v>20</v>
      </c>
      <c s="6" r="N275" t="n"/>
      <c s="6" r="O275" t="n"/>
    </row>
    <row r="276" spans="1:15">
      <c s="6" r="A276" t="s">
        <v>572</v>
      </c>
      <c s="6" r="B276" t="s">
        <v>595</v>
      </c>
      <c s="6" r="C276" t="s">
        <v>17</v>
      </c>
      <c s="6" r="D276" t="n"/>
      <c s="7" r="E276" t="n">
        <v>5086</v>
      </c>
      <c s="7" r="F276" t="n">
        <v>5086</v>
      </c>
      <c s="7" r="G276" t="n"/>
      <c s="7" r="H276">
        <f>IF(F276-G276&lt;0,0,F276-G276)</f>
        <v/>
      </c>
      <c s="7" r="I276" t="n"/>
      <c s="6" r="J276" t="s">
        <v>596</v>
      </c>
      <c s="6" r="K276" t="n"/>
      <c s="8" r="L276" t="n">
        <v>42631</v>
      </c>
      <c s="6" r="M276" t="s">
        <v>20</v>
      </c>
      <c s="6" r="N276" t="n"/>
      <c s="6" r="O276" t="n"/>
    </row>
    <row r="277" spans="1:15">
      <c s="6" r="A277" t="s">
        <v>572</v>
      </c>
      <c s="6" r="B277" t="s">
        <v>597</v>
      </c>
      <c s="6" r="C277" t="s">
        <v>43</v>
      </c>
      <c s="6" r="D277" t="n"/>
      <c s="7" r="E277" t="n">
        <v>0</v>
      </c>
      <c s="7" r="F277" t="n">
        <v>0</v>
      </c>
      <c s="7" r="G277" t="n"/>
      <c s="7" r="H277">
        <f>IF(F277-G277&lt;0,0,F277-G277)</f>
        <v/>
      </c>
      <c s="7" r="I277" t="n"/>
      <c s="6" r="J277" t="s">
        <v>598</v>
      </c>
      <c s="6" r="K277" t="n"/>
      <c s="8" r="L277" t="n">
        <v>42644</v>
      </c>
      <c s="6" r="M277" t="s">
        <v>20</v>
      </c>
      <c s="6" r="N277" t="n"/>
      <c s="6" r="O277" t="n"/>
    </row>
    <row r="278" spans="1:15">
      <c s="6" r="A278" t="s">
        <v>572</v>
      </c>
      <c s="6" r="B278" t="s">
        <v>599</v>
      </c>
      <c s="6" r="C278" t="s">
        <v>17</v>
      </c>
      <c s="6" r="D278" t="n"/>
      <c s="7" r="E278" t="n">
        <v>6650</v>
      </c>
      <c s="7" r="F278" t="n">
        <v>12333</v>
      </c>
      <c s="7" r="G278" t="n"/>
      <c s="7" r="H278">
        <f>IF(F278-G278&lt;0,0,F278-G278)</f>
        <v/>
      </c>
      <c s="7" r="I278" t="n"/>
      <c s="6" r="J278" t="s">
        <v>600</v>
      </c>
      <c s="6" r="K278" t="n"/>
      <c s="8" r="L278" t="n">
        <v>42632</v>
      </c>
      <c s="6" r="M278" t="s">
        <v>20</v>
      </c>
      <c s="6" r="N278" t="n"/>
      <c s="6" r="O278" t="n"/>
    </row>
    <row r="279" spans="1:15">
      <c s="6" r="A279" t="s">
        <v>572</v>
      </c>
      <c s="6" r="B279" t="s">
        <v>601</v>
      </c>
      <c s="6" r="C279" t="s">
        <v>17</v>
      </c>
      <c s="6" r="D279" t="n"/>
      <c s="7" r="E279" t="n">
        <v>8500</v>
      </c>
      <c s="7" r="F279" t="n">
        <v>8500</v>
      </c>
      <c s="7" r="G279" t="n">
        <v>8500</v>
      </c>
      <c s="7" r="H279">
        <f>IF(F279-G279&lt;0,0,F279-G279)</f>
        <v/>
      </c>
      <c s="7" r="I279" t="n">
        <v>8500</v>
      </c>
      <c s="6" r="J279" t="s">
        <v>602</v>
      </c>
      <c s="6" r="K279" t="n"/>
      <c s="8" r="L279" t="n">
        <v>42653</v>
      </c>
      <c s="6" r="M279" t="s">
        <v>23</v>
      </c>
      <c s="6" r="N279" t="n"/>
      <c s="6" r="O279" t="n"/>
    </row>
    <row r="280" spans="1:15">
      <c s="6" r="A280" t="s">
        <v>572</v>
      </c>
      <c s="6" r="B280" t="s">
        <v>603</v>
      </c>
      <c s="6" r="C280" t="s">
        <v>17</v>
      </c>
      <c s="6" r="D280" t="n"/>
      <c s="7" r="E280" t="n">
        <v>5040</v>
      </c>
      <c s="7" r="F280" t="n">
        <v>5040</v>
      </c>
      <c s="7" r="G280" t="n">
        <v>5040</v>
      </c>
      <c s="7" r="H280">
        <f>IF(F280-G280&lt;0,0,F280-G280)</f>
        <v/>
      </c>
      <c s="7" r="I280" t="n">
        <v>5040</v>
      </c>
      <c s="6" r="J280" t="s">
        <v>604</v>
      </c>
      <c s="6" r="K280" t="n"/>
      <c s="8" r="L280" t="n">
        <v>42979</v>
      </c>
      <c s="6" r="M280" t="s">
        <v>20</v>
      </c>
      <c s="6" r="N280" t="n"/>
      <c s="6" r="O280" t="n"/>
    </row>
    <row r="281" spans="1:15">
      <c s="9" r="A281" t="s">
        <v>572</v>
      </c>
      <c s="9" r="B281" t="s">
        <v>605</v>
      </c>
      <c s="9" r="C281" t="n"/>
      <c s="9" r="D281" t="n"/>
      <c s="10" r="E281">
        <f>SUM(E265:E280)</f>
        <v/>
      </c>
      <c s="10" r="F281">
        <f>SUM(F265:F280)</f>
        <v/>
      </c>
      <c s="10" r="G281">
        <f>SUM(G265:G280)</f>
        <v/>
      </c>
      <c s="10" r="H281">
        <f>SUM(H265:H280)</f>
        <v/>
      </c>
      <c s="10" r="I281">
        <f>SUM(I265:I280)</f>
        <v/>
      </c>
      <c s="9" r="J281" t="n"/>
      <c s="9" r="K281" t="n"/>
      <c s="9" r="L281" t="n"/>
      <c s="9" r="M281" t="n"/>
      <c s="9" r="N281" t="n"/>
      <c s="9" r="O281" t="n"/>
    </row>
    <row r="282" spans="1:15">
      <c s="6" r="A282" t="s">
        <v>606</v>
      </c>
      <c s="6" r="B282" t="s">
        <v>607</v>
      </c>
      <c s="6" r="C282" t="s">
        <v>17</v>
      </c>
      <c s="6" r="D282" t="n"/>
      <c s="7" r="E282" t="n">
        <v>10000</v>
      </c>
      <c s="7" r="F282" t="n">
        <v>10000</v>
      </c>
      <c s="7" r="G282" t="n">
        <v>10000</v>
      </c>
      <c s="7" r="H282">
        <f>IF(F282-G282&lt;0,0,F282-G282)</f>
        <v/>
      </c>
      <c s="7" r="I282" t="n">
        <v>10000</v>
      </c>
      <c s="6" r="J282" t="s">
        <v>608</v>
      </c>
      <c s="6" r="K282" t="n"/>
      <c s="8" r="L282" t="n">
        <v>42627</v>
      </c>
      <c s="6" r="M282" t="s">
        <v>20</v>
      </c>
      <c s="6" r="N282" t="n"/>
      <c s="6" r="O282" t="n"/>
    </row>
    <row r="283" spans="1:15">
      <c s="6" r="A283" t="s">
        <v>606</v>
      </c>
      <c s="6" r="B283" t="s">
        <v>609</v>
      </c>
      <c s="6" r="C283" t="s">
        <v>17</v>
      </c>
      <c s="6" r="D283" t="n"/>
      <c s="7" r="E283" t="n">
        <v>8000</v>
      </c>
      <c s="7" r="F283" t="n">
        <v>110278</v>
      </c>
      <c s="7" r="G283" t="n"/>
      <c s="7" r="H283">
        <f>IF(F283-G283&lt;0,0,F283-G283)</f>
        <v/>
      </c>
      <c s="7" r="I283" t="n"/>
      <c s="6" r="J283" t="s">
        <v>610</v>
      </c>
      <c s="6" r="K283" t="n"/>
      <c s="8" r="L283" t="n">
        <v>42638</v>
      </c>
      <c s="6" r="M283" t="s">
        <v>20</v>
      </c>
      <c s="6" r="N283" t="n"/>
      <c s="6" r="O283" t="n"/>
    </row>
    <row r="284" spans="1:15">
      <c s="6" r="A284" t="s">
        <v>606</v>
      </c>
      <c s="6" r="B284" t="s">
        <v>611</v>
      </c>
      <c s="6" r="C284" t="s">
        <v>17</v>
      </c>
      <c s="6" r="D284" t="n"/>
      <c s="7" r="E284" t="n">
        <v>6000</v>
      </c>
      <c s="7" r="F284" t="n">
        <v>35509</v>
      </c>
      <c s="7" r="G284" t="n"/>
      <c s="7" r="H284">
        <f>IF(F284-G284&lt;0,0,F284-G284)</f>
        <v/>
      </c>
      <c s="7" r="I284" t="n"/>
      <c s="6" r="J284" t="s">
        <v>612</v>
      </c>
      <c s="6" r="K284" t="s">
        <v>182</v>
      </c>
      <c s="8" r="L284" t="n">
        <v>42628</v>
      </c>
      <c s="6" r="M284" t="s">
        <v>20</v>
      </c>
      <c s="6" r="N284" t="n"/>
      <c s="6" r="O284" t="n"/>
    </row>
    <row r="285" spans="1:15">
      <c s="6" r="A285" t="s">
        <v>606</v>
      </c>
      <c s="6" r="B285" t="s">
        <v>613</v>
      </c>
      <c s="6" r="C285" t="s">
        <v>17</v>
      </c>
      <c s="6" r="D285" t="n"/>
      <c s="7" r="E285" t="n">
        <v>7000</v>
      </c>
      <c s="7" r="F285" t="n">
        <v>7000</v>
      </c>
      <c s="7" r="G285" t="n"/>
      <c s="7" r="H285">
        <f>IF(F285-G285&lt;0,0,F285-G285)</f>
        <v/>
      </c>
      <c s="7" r="I285" t="n"/>
      <c s="6" r="J285" t="s">
        <v>614</v>
      </c>
      <c s="6" r="K285" t="n"/>
      <c s="8" r="L285" t="n">
        <v>42628</v>
      </c>
      <c s="6" r="M285" t="s">
        <v>20</v>
      </c>
      <c s="6" r="N285" t="n"/>
      <c s="6" r="O285" t="n"/>
    </row>
    <row r="286" spans="1:15">
      <c s="6" r="A286" t="s">
        <v>606</v>
      </c>
      <c s="6" r="B286" t="s">
        <v>615</v>
      </c>
      <c s="6" r="C286" t="s">
        <v>17</v>
      </c>
      <c s="6" r="D286" t="n"/>
      <c s="7" r="E286" t="n">
        <v>10000</v>
      </c>
      <c s="7" r="F286" t="n">
        <v>10000</v>
      </c>
      <c s="7" r="G286" t="n">
        <v>10000</v>
      </c>
      <c s="7" r="H286">
        <f>IF(F286-G286&lt;0,0,F286-G286)</f>
        <v/>
      </c>
      <c s="7" r="I286" t="n">
        <v>10000</v>
      </c>
      <c s="6" r="J286" t="s">
        <v>616</v>
      </c>
      <c s="6" r="K286" t="n"/>
      <c s="8" r="L286" t="n">
        <v>42917</v>
      </c>
      <c s="6" r="M286" t="s">
        <v>20</v>
      </c>
      <c s="6" r="N286" t="n"/>
      <c s="6" r="O286" t="n"/>
    </row>
    <row r="287" spans="1:15">
      <c s="6" r="A287" t="s">
        <v>606</v>
      </c>
      <c s="6" r="B287" t="s">
        <v>617</v>
      </c>
      <c s="6" r="C287" t="s">
        <v>17</v>
      </c>
      <c s="6" r="D287" t="n"/>
      <c s="7" r="E287" t="n">
        <v>10000</v>
      </c>
      <c s="7" r="F287" t="n"/>
      <c s="7" r="G287" t="n">
        <v>0</v>
      </c>
      <c s="7" r="H287">
        <f>IF(F287-G287&lt;0,0,F287-G287)</f>
        <v/>
      </c>
      <c s="7" r="I287" t="n">
        <v>89137</v>
      </c>
      <c s="6" r="J287" t="n"/>
      <c s="6" r="K287" t="n"/>
      <c s="8" r="L287" t="n">
        <v>42735</v>
      </c>
      <c s="6" r="M287" t="s">
        <v>20</v>
      </c>
      <c s="6" r="N287" t="n"/>
      <c s="6" r="O287" t="n"/>
    </row>
    <row r="288" spans="1:15">
      <c s="6" r="A288" t="s">
        <v>606</v>
      </c>
      <c s="6" r="B288" t="s">
        <v>618</v>
      </c>
      <c s="6" r="C288" t="s">
        <v>17</v>
      </c>
      <c s="6" r="D288" t="n"/>
      <c s="7" r="E288" t="n">
        <v>9500</v>
      </c>
      <c s="7" r="F288" t="n">
        <v>25878</v>
      </c>
      <c s="7" r="G288" t="n"/>
      <c s="7" r="H288">
        <f>IF(F288-G288&lt;0,0,F288-G288)</f>
        <v/>
      </c>
      <c s="7" r="I288" t="n"/>
      <c s="6" r="J288" t="s">
        <v>619</v>
      </c>
      <c s="6" r="K288" t="s">
        <v>620</v>
      </c>
      <c s="8" r="L288" t="n">
        <v>42627</v>
      </c>
      <c s="6" r="M288" t="s">
        <v>20</v>
      </c>
      <c s="6" r="N288" t="n"/>
      <c s="6" r="O288" t="n"/>
    </row>
    <row r="289" spans="1:15">
      <c s="6" r="A289" t="s">
        <v>606</v>
      </c>
      <c s="6" r="B289" t="s">
        <v>621</v>
      </c>
      <c s="6" r="C289" t="s">
        <v>17</v>
      </c>
      <c s="6" r="D289" t="n"/>
      <c s="7" r="E289" t="n">
        <v>7500</v>
      </c>
      <c s="7" r="F289" t="n">
        <v>26730</v>
      </c>
      <c s="7" r="G289" t="n"/>
      <c s="7" r="H289">
        <f>IF(F289-G289&lt;0,0,F289-G289)</f>
        <v/>
      </c>
      <c s="7" r="I289" t="n"/>
      <c s="6" r="J289" t="s">
        <v>622</v>
      </c>
      <c s="6" r="K289" t="n"/>
      <c s="8" r="L289" t="n">
        <v>42735</v>
      </c>
      <c s="6" r="M289" t="s">
        <v>20</v>
      </c>
      <c s="6" r="N289" t="n"/>
      <c s="6" r="O289" t="n"/>
    </row>
    <row r="290" spans="1:15">
      <c s="6" r="A290" t="s">
        <v>606</v>
      </c>
      <c s="6" r="B290" t="s">
        <v>623</v>
      </c>
      <c s="6" r="C290" t="s">
        <v>17</v>
      </c>
      <c s="6" r="D290" t="n"/>
      <c s="7" r="E290" t="n">
        <v>8000</v>
      </c>
      <c s="7" r="F290" t="n">
        <v>8000</v>
      </c>
      <c s="7" r="G290" t="n">
        <v>8000</v>
      </c>
      <c s="7" r="H290">
        <f>IF(F290-G290&lt;0,0,F290-G290)</f>
        <v/>
      </c>
      <c s="7" r="I290" t="n">
        <v>8000</v>
      </c>
      <c s="6" r="J290" t="s">
        <v>624</v>
      </c>
      <c s="6" r="K290" t="n"/>
      <c s="8" r="L290" t="n">
        <v>42887</v>
      </c>
      <c s="6" r="M290" t="s">
        <v>20</v>
      </c>
      <c s="6" r="N290" t="n"/>
      <c s="6" r="O290" t="n"/>
    </row>
    <row r="291" spans="1:15">
      <c s="6" r="A291" t="s">
        <v>606</v>
      </c>
      <c s="6" r="B291" t="s">
        <v>625</v>
      </c>
      <c s="6" r="C291" t="s">
        <v>17</v>
      </c>
      <c s="6" r="D291" t="n"/>
      <c s="7" r="E291" t="n">
        <v>6500</v>
      </c>
      <c s="7" r="F291" t="n">
        <v>6500</v>
      </c>
      <c s="7" r="G291" t="n"/>
      <c s="7" r="H291">
        <f>IF(F291-G291&lt;0,0,F291-G291)</f>
        <v/>
      </c>
      <c s="7" r="I291" t="n"/>
      <c s="6" r="J291" t="s">
        <v>626</v>
      </c>
      <c s="6" r="K291" t="n"/>
      <c s="8" r="L291" t="n">
        <v>42628</v>
      </c>
      <c s="6" r="M291" t="s">
        <v>20</v>
      </c>
      <c s="6" r="N291" t="n"/>
      <c s="6" r="O291" t="n"/>
    </row>
    <row r="292" spans="1:15">
      <c s="6" r="A292" t="s">
        <v>606</v>
      </c>
      <c s="6" r="B292" t="s">
        <v>627</v>
      </c>
      <c s="6" r="C292" t="s">
        <v>17</v>
      </c>
      <c s="6" r="D292" t="n"/>
      <c s="7" r="E292" t="n">
        <v>4000</v>
      </c>
      <c s="7" r="F292" t="n">
        <v>4000</v>
      </c>
      <c s="7" r="G292" t="n">
        <v>4000</v>
      </c>
      <c s="7" r="H292">
        <f>IF(F292-G292&lt;0,0,F292-G292)</f>
        <v/>
      </c>
      <c s="7" r="I292" t="n">
        <v>4000</v>
      </c>
      <c s="6" r="J292" t="s">
        <v>628</v>
      </c>
      <c s="6" r="K292" t="n"/>
      <c s="8" r="L292" t="n">
        <v>42767</v>
      </c>
      <c s="6" r="M292" t="s">
        <v>20</v>
      </c>
      <c s="6" r="N292" t="n"/>
      <c s="6" r="O292" t="n"/>
    </row>
    <row r="293" spans="1:15">
      <c s="6" r="A293" t="s">
        <v>606</v>
      </c>
      <c s="6" r="B293" t="s">
        <v>629</v>
      </c>
      <c s="6" r="C293" t="s">
        <v>17</v>
      </c>
      <c s="6" r="D293" t="n"/>
      <c s="7" r="E293" t="n">
        <v>7500</v>
      </c>
      <c s="7" r="F293" t="n">
        <v>7500</v>
      </c>
      <c s="7" r="G293" t="n">
        <v>7500</v>
      </c>
      <c s="7" r="H293">
        <f>IF(F293-G293&lt;0,0,F293-G293)</f>
        <v/>
      </c>
      <c s="7" r="I293" t="n">
        <v>7500</v>
      </c>
      <c s="6" r="J293" t="s">
        <v>630</v>
      </c>
      <c s="6" r="K293" t="n"/>
      <c s="8" r="L293" t="n">
        <v>42653</v>
      </c>
      <c s="6" r="M293" t="s">
        <v>23</v>
      </c>
      <c s="6" r="N293" t="n"/>
      <c s="6" r="O293" t="n"/>
    </row>
    <row r="294" spans="1:15">
      <c s="6" r="A294" t="s">
        <v>606</v>
      </c>
      <c s="6" r="B294" t="s">
        <v>631</v>
      </c>
      <c s="6" r="C294" t="s">
        <v>17</v>
      </c>
      <c s="6" r="D294" t="n"/>
      <c s="7" r="E294" t="n">
        <v>8500</v>
      </c>
      <c s="7" r="F294" t="n">
        <v>8500</v>
      </c>
      <c s="7" r="G294" t="n">
        <v>8500</v>
      </c>
      <c s="7" r="H294">
        <f>IF(F294-G294&lt;0,0,F294-G294)</f>
        <v/>
      </c>
      <c s="7" r="I294" t="n">
        <v>8500</v>
      </c>
      <c s="6" r="J294" t="s">
        <v>632</v>
      </c>
      <c s="6" r="K294" t="n"/>
      <c s="8" r="L294" t="n">
        <v>42948</v>
      </c>
      <c s="6" r="M294" t="s">
        <v>20</v>
      </c>
      <c s="6" r="N294" t="n"/>
      <c s="6" r="O294" t="n"/>
    </row>
    <row r="295" spans="1:15">
      <c s="6" r="A295" t="s">
        <v>606</v>
      </c>
      <c s="6" r="B295" t="s">
        <v>633</v>
      </c>
      <c s="6" r="C295" t="s">
        <v>17</v>
      </c>
      <c s="6" r="D295" t="n"/>
      <c s="7" r="E295" t="n">
        <v>5250</v>
      </c>
      <c s="7" r="F295" t="n">
        <v>5250</v>
      </c>
      <c s="7" r="G295" t="n">
        <v>5250</v>
      </c>
      <c s="7" r="H295">
        <f>IF(F295-G295&lt;0,0,F295-G295)</f>
        <v/>
      </c>
      <c s="7" r="I295" t="n">
        <v>5250</v>
      </c>
      <c s="6" r="J295" t="s">
        <v>634</v>
      </c>
      <c s="6" r="K295" t="n"/>
      <c s="8" r="L295" t="n">
        <v>42736</v>
      </c>
      <c s="6" r="M295" t="s">
        <v>20</v>
      </c>
      <c s="6" r="N295" t="n"/>
      <c s="6" r="O295" t="n"/>
    </row>
    <row r="296" spans="1:15">
      <c s="6" r="A296" t="s">
        <v>606</v>
      </c>
      <c s="6" r="B296" t="s">
        <v>635</v>
      </c>
      <c s="6" r="C296" t="s">
        <v>17</v>
      </c>
      <c s="6" r="D296" t="n"/>
      <c s="7" r="E296" t="n">
        <v>15385</v>
      </c>
      <c s="7" r="F296" t="n">
        <v>15385</v>
      </c>
      <c s="7" r="G296" t="n">
        <v>15385</v>
      </c>
      <c s="7" r="H296">
        <f>IF(F296-G296&lt;0,0,F296-G296)</f>
        <v/>
      </c>
      <c s="7" r="I296" t="n">
        <v>15385</v>
      </c>
      <c s="6" r="J296" t="s">
        <v>636</v>
      </c>
      <c s="6" r="K296" t="n"/>
      <c s="8" r="L296" t="n">
        <v>42632</v>
      </c>
      <c s="6" r="M296" t="s">
        <v>26</v>
      </c>
      <c s="6" r="N296" t="n"/>
      <c s="6" r="O296" t="n"/>
    </row>
    <row r="297" spans="1:15">
      <c s="6" r="A297" t="s">
        <v>606</v>
      </c>
      <c s="6" r="B297" t="s">
        <v>637</v>
      </c>
      <c s="6" r="C297" t="s">
        <v>17</v>
      </c>
      <c s="6" r="D297" t="n"/>
      <c s="7" r="E297" t="n">
        <v>10000</v>
      </c>
      <c s="7" r="F297" t="n">
        <v>10000</v>
      </c>
      <c s="7" r="G297" t="n">
        <v>10000</v>
      </c>
      <c s="7" r="H297">
        <f>IF(F297-G297&lt;0,0,F297-G297)</f>
        <v/>
      </c>
      <c s="7" r="I297" t="n">
        <v>10000</v>
      </c>
      <c s="6" r="J297" t="s">
        <v>638</v>
      </c>
      <c s="6" r="K297" t="n"/>
      <c s="8" r="L297" t="n">
        <v>42948</v>
      </c>
      <c s="6" r="M297" t="s">
        <v>20</v>
      </c>
      <c s="6" r="N297" t="n"/>
      <c s="6" r="O297" t="n"/>
    </row>
    <row r="298" spans="1:15">
      <c s="6" r="A298" t="s">
        <v>606</v>
      </c>
      <c s="6" r="B298" t="s">
        <v>639</v>
      </c>
      <c s="6" r="C298" t="s">
        <v>17</v>
      </c>
      <c s="6" r="D298" t="n"/>
      <c s="7" r="E298" t="n">
        <v>8075</v>
      </c>
      <c s="7" r="F298" t="n">
        <v>8075</v>
      </c>
      <c s="7" r="G298" t="n">
        <v>8075</v>
      </c>
      <c s="7" r="H298">
        <f>IF(F298-G298&lt;0,0,F298-G298)</f>
        <v/>
      </c>
      <c s="7" r="I298" t="n">
        <v>8075</v>
      </c>
      <c s="6" r="J298" t="s">
        <v>640</v>
      </c>
      <c s="6" r="K298" t="n"/>
      <c s="8" r="L298" t="n">
        <v>42856</v>
      </c>
      <c s="6" r="M298" t="s">
        <v>20</v>
      </c>
      <c s="6" r="N298" t="n"/>
      <c s="6" r="O298" t="n"/>
    </row>
    <row r="299" spans="1:15">
      <c s="6" r="A299" t="s">
        <v>606</v>
      </c>
      <c s="6" r="B299" t="s">
        <v>641</v>
      </c>
      <c s="6" r="C299" t="s">
        <v>17</v>
      </c>
      <c s="6" r="D299" t="n"/>
      <c s="7" r="E299" t="n">
        <v>6500</v>
      </c>
      <c s="7" r="F299" t="n">
        <v>6500</v>
      </c>
      <c s="7" r="G299" t="n"/>
      <c s="7" r="H299">
        <f>IF(F299-G299&lt;0,0,F299-G299)</f>
        <v/>
      </c>
      <c s="7" r="I299" t="n"/>
      <c s="6" r="J299" t="s">
        <v>642</v>
      </c>
      <c s="6" r="K299" t="n"/>
      <c s="8" r="L299" t="n">
        <v>42631</v>
      </c>
      <c s="6" r="M299" t="s">
        <v>20</v>
      </c>
      <c s="6" r="N299" t="n"/>
      <c s="6" r="O299" t="n"/>
    </row>
    <row r="300" spans="1:15">
      <c s="6" r="A300" t="s">
        <v>606</v>
      </c>
      <c s="6" r="B300" t="s">
        <v>643</v>
      </c>
      <c s="6" r="C300" t="s">
        <v>17</v>
      </c>
      <c s="6" r="D300" t="n"/>
      <c s="7" r="E300" t="n">
        <v>5500</v>
      </c>
      <c s="7" r="F300" t="n">
        <v>5500</v>
      </c>
      <c s="7" r="G300" t="n">
        <v>11022</v>
      </c>
      <c s="7" r="H300">
        <f>IF(F300-G300&lt;0,0,F300-G300)</f>
        <v/>
      </c>
      <c s="7" r="I300" t="n">
        <v>11022</v>
      </c>
      <c s="6" r="J300" t="s">
        <v>644</v>
      </c>
      <c s="6" r="K300" t="n"/>
      <c s="8" r="L300" t="n">
        <v>42627</v>
      </c>
      <c s="6" r="M300" t="s">
        <v>26</v>
      </c>
      <c s="6" r="N300" t="n"/>
      <c s="6" r="O300" t="n"/>
    </row>
    <row r="301" spans="1:15">
      <c s="6" r="A301" t="s">
        <v>606</v>
      </c>
      <c s="6" r="B301" t="s">
        <v>645</v>
      </c>
      <c s="6" r="C301" t="s">
        <v>17</v>
      </c>
      <c s="6" r="D301" t="n"/>
      <c s="7" r="E301" t="n">
        <v>8000</v>
      </c>
      <c s="7" r="F301" t="n">
        <v>8000</v>
      </c>
      <c s="7" r="G301" t="n">
        <v>8000</v>
      </c>
      <c s="7" r="H301">
        <f>IF(F301-G301&lt;0,0,F301-G301)</f>
        <v/>
      </c>
      <c s="7" r="I301" t="n">
        <v>8000</v>
      </c>
      <c s="6" r="J301" t="s">
        <v>646</v>
      </c>
      <c s="6" r="K301" t="n"/>
      <c s="8" r="L301" t="n">
        <v>42979</v>
      </c>
      <c s="6" r="M301" t="s">
        <v>20</v>
      </c>
      <c s="6" r="N301" t="n"/>
      <c s="6" r="O301" t="n"/>
    </row>
    <row r="302" spans="1:15">
      <c s="6" r="A302" t="s">
        <v>606</v>
      </c>
      <c s="6" r="B302" t="s">
        <v>647</v>
      </c>
      <c s="6" r="C302" t="s">
        <v>17</v>
      </c>
      <c s="6" r="D302" t="n"/>
      <c s="7" r="E302" t="n">
        <v>8075</v>
      </c>
      <c s="7" r="F302" t="n">
        <v>8075</v>
      </c>
      <c s="7" r="G302" t="n">
        <v>8075</v>
      </c>
      <c s="7" r="H302">
        <f>IF(F302-G302&lt;0,0,F302-G302)</f>
        <v/>
      </c>
      <c s="7" r="I302" t="n">
        <v>8075</v>
      </c>
      <c s="6" r="J302" t="s">
        <v>648</v>
      </c>
      <c s="6" r="K302" t="n"/>
      <c s="8" r="L302" t="n">
        <v>42705</v>
      </c>
      <c s="6" r="M302" t="s">
        <v>20</v>
      </c>
      <c s="6" r="N302" t="n"/>
      <c s="6" r="O302" t="n"/>
    </row>
    <row r="303" spans="1:15">
      <c s="6" r="A303" t="s">
        <v>606</v>
      </c>
      <c s="6" r="B303" t="s">
        <v>649</v>
      </c>
      <c s="6" r="C303" t="s">
        <v>17</v>
      </c>
      <c s="6" r="D303" t="n"/>
      <c s="7" r="E303" t="n">
        <v>7000</v>
      </c>
      <c s="7" r="F303" t="n">
        <v>7623</v>
      </c>
      <c s="7" r="G303" t="n">
        <v>7000</v>
      </c>
      <c s="7" r="H303">
        <f>IF(F303-G303&lt;0,0,F303-G303)</f>
        <v/>
      </c>
      <c s="7" r="I303" t="n">
        <v>7000</v>
      </c>
      <c s="6" r="J303" t="s">
        <v>650</v>
      </c>
      <c s="6" r="K303" t="s">
        <v>651</v>
      </c>
      <c s="8" r="L303" t="n">
        <v>42634</v>
      </c>
      <c s="6" r="M303" t="s">
        <v>20</v>
      </c>
      <c s="6" r="N303" t="n"/>
      <c s="6" r="O303" t="n"/>
    </row>
    <row r="304" spans="1:15">
      <c s="6" r="A304" t="s">
        <v>606</v>
      </c>
      <c s="6" r="B304" t="s">
        <v>652</v>
      </c>
      <c s="6" r="C304" t="s">
        <v>17</v>
      </c>
      <c s="6" r="D304" t="n"/>
      <c s="7" r="E304" t="n">
        <v>9500</v>
      </c>
      <c s="7" r="F304" t="n">
        <v>9500</v>
      </c>
      <c s="7" r="G304" t="n"/>
      <c s="7" r="H304">
        <f>IF(F304-G304&lt;0,0,F304-G304)</f>
        <v/>
      </c>
      <c s="7" r="I304" t="n"/>
      <c s="6" r="J304" t="s">
        <v>653</v>
      </c>
      <c s="6" r="K304" t="n"/>
      <c s="8" r="L304" t="n">
        <v>42631</v>
      </c>
      <c s="6" r="M304" t="s">
        <v>26</v>
      </c>
      <c s="6" r="N304" t="n"/>
      <c s="6" r="O304" t="n"/>
    </row>
    <row r="305" spans="1:15">
      <c s="6" r="A305" t="s">
        <v>606</v>
      </c>
      <c s="6" r="B305" t="s">
        <v>654</v>
      </c>
      <c s="6" r="C305" t="s">
        <v>17</v>
      </c>
      <c s="6" r="D305" t="n"/>
      <c s="7" r="E305" t="n">
        <v>8500</v>
      </c>
      <c s="7" r="F305" t="n">
        <v>8500</v>
      </c>
      <c s="7" r="G305" t="n">
        <v>8500</v>
      </c>
      <c s="7" r="H305">
        <f>IF(F305-G305&lt;0,0,F305-G305)</f>
        <v/>
      </c>
      <c s="7" r="I305" t="n">
        <v>8500</v>
      </c>
      <c s="6" r="J305" t="s">
        <v>655</v>
      </c>
      <c s="6" r="K305" t="n"/>
      <c s="8" r="L305" t="n">
        <v>42675</v>
      </c>
      <c s="6" r="M305" t="s">
        <v>20</v>
      </c>
      <c s="6" r="N305" t="n"/>
      <c s="6" r="O305" t="n"/>
    </row>
    <row r="306" spans="1:15">
      <c s="6" r="A306" t="s">
        <v>606</v>
      </c>
      <c s="6" r="B306" t="s">
        <v>656</v>
      </c>
      <c s="6" r="C306" t="s">
        <v>17</v>
      </c>
      <c s="6" r="D306" t="n"/>
      <c s="7" r="E306" t="n">
        <v>7000</v>
      </c>
      <c s="7" r="F306" t="n">
        <v>7000</v>
      </c>
      <c s="7" r="G306" t="n">
        <v>7000</v>
      </c>
      <c s="7" r="H306">
        <f>IF(F306-G306&lt;0,0,F306-G306)</f>
        <v/>
      </c>
      <c s="7" r="I306" t="n">
        <v>7000</v>
      </c>
      <c s="6" r="J306" t="s">
        <v>657</v>
      </c>
      <c s="6" r="K306" t="n"/>
      <c s="8" r="L306" t="n">
        <v>42705</v>
      </c>
      <c s="6" r="M306" t="s">
        <v>20</v>
      </c>
      <c s="6" r="N306" t="n"/>
      <c s="6" r="O306" t="n"/>
    </row>
    <row r="307" spans="1:15">
      <c s="6" r="A307" t="s">
        <v>606</v>
      </c>
      <c s="6" r="B307" t="s">
        <v>658</v>
      </c>
      <c s="6" r="C307" t="s">
        <v>17</v>
      </c>
      <c s="6" r="D307" t="n"/>
      <c s="7" r="E307" t="n">
        <v>8075</v>
      </c>
      <c s="7" r="F307" t="n">
        <v>8075</v>
      </c>
      <c s="7" r="G307" t="n">
        <v>8075</v>
      </c>
      <c s="7" r="H307">
        <f>IF(F307-G307&lt;0,0,F307-G307)</f>
        <v/>
      </c>
      <c s="7" r="I307" t="n">
        <v>8075</v>
      </c>
      <c s="6" r="J307" t="s">
        <v>659</v>
      </c>
      <c s="6" r="K307" t="n"/>
      <c s="8" r="L307" t="n">
        <v>42705</v>
      </c>
      <c s="6" r="M307" t="s">
        <v>20</v>
      </c>
      <c s="6" r="N307" t="n"/>
      <c s="6" r="O307" t="n"/>
    </row>
    <row r="308" spans="1:15">
      <c s="6" r="A308" t="s">
        <v>606</v>
      </c>
      <c s="6" r="B308" t="s">
        <v>660</v>
      </c>
      <c s="6" r="C308" t="s">
        <v>17</v>
      </c>
      <c s="6" r="D308" t="n"/>
      <c s="7" r="E308" t="n">
        <v>8075</v>
      </c>
      <c s="7" r="F308" t="n">
        <v>8075</v>
      </c>
      <c s="7" r="G308" t="n">
        <v>0</v>
      </c>
      <c s="7" r="H308">
        <f>IF(F308-G308&lt;0,0,F308-G308)</f>
        <v/>
      </c>
      <c s="7" r="I308" t="n">
        <v>0</v>
      </c>
      <c s="6" r="J308" t="s">
        <v>661</v>
      </c>
      <c s="6" r="K308" t="n"/>
      <c s="8" r="L308" t="n">
        <v>42631</v>
      </c>
      <c s="6" r="M308" t="s">
        <v>20</v>
      </c>
      <c s="6" r="N308" t="n"/>
      <c s="6" r="O308" t="n"/>
    </row>
    <row r="309" spans="1:15">
      <c s="6" r="A309" t="s">
        <v>606</v>
      </c>
      <c s="6" r="B309" t="s">
        <v>662</v>
      </c>
      <c s="6" r="C309" t="s">
        <v>17</v>
      </c>
      <c s="6" r="D309" t="n"/>
      <c s="7" r="E309" t="n">
        <v>12500</v>
      </c>
      <c s="7" r="F309" t="n">
        <v>12500</v>
      </c>
      <c s="7" r="G309" t="n">
        <v>12500</v>
      </c>
      <c s="7" r="H309">
        <f>IF(F309-G309&lt;0,0,F309-G309)</f>
        <v/>
      </c>
      <c s="7" r="I309" t="n">
        <v>12500</v>
      </c>
      <c s="6" r="J309" t="s">
        <v>663</v>
      </c>
      <c s="6" r="K309" t="n"/>
      <c s="8" r="L309" t="n">
        <v>42644</v>
      </c>
      <c s="6" r="M309" t="s">
        <v>20</v>
      </c>
      <c s="6" r="N309" t="n"/>
      <c s="6" r="O309" t="n"/>
    </row>
    <row r="310" spans="1:15">
      <c s="6" r="A310" t="s">
        <v>606</v>
      </c>
      <c s="6" r="B310" t="s">
        <v>664</v>
      </c>
      <c s="6" r="C310" t="s">
        <v>17</v>
      </c>
      <c s="6" r="D310" t="n"/>
      <c s="7" r="E310" t="n">
        <v>10000</v>
      </c>
      <c s="7" r="F310" t="n">
        <v>33754</v>
      </c>
      <c s="7" r="G310" t="n">
        <v>10000</v>
      </c>
      <c s="7" r="H310">
        <f>IF(F310-G310&lt;0,0,F310-G310)</f>
        <v/>
      </c>
      <c s="7" r="I310" t="n">
        <v>10000</v>
      </c>
      <c s="6" r="J310" t="s">
        <v>665</v>
      </c>
      <c s="6" r="K310" t="s">
        <v>182</v>
      </c>
      <c s="8" r="L310" t="n">
        <v>42631</v>
      </c>
      <c s="6" r="M310" t="s">
        <v>20</v>
      </c>
      <c s="6" r="N310" t="n"/>
      <c s="6" r="O310" t="n"/>
    </row>
    <row r="311" spans="1:15">
      <c s="6" r="A311" t="s">
        <v>606</v>
      </c>
      <c s="6" r="B311" t="s">
        <v>666</v>
      </c>
      <c s="6" r="C311" t="s">
        <v>17</v>
      </c>
      <c s="6" r="D311" t="n"/>
      <c s="7" r="E311" t="n">
        <v>5000</v>
      </c>
      <c s="7" r="F311" t="n">
        <v>5000</v>
      </c>
      <c s="7" r="G311" t="n">
        <v>5000</v>
      </c>
      <c s="7" r="H311">
        <f>IF(F311-G311&lt;0,0,F311-G311)</f>
        <v/>
      </c>
      <c s="7" r="I311" t="n">
        <v>5000</v>
      </c>
      <c s="6" r="J311" t="s">
        <v>667</v>
      </c>
      <c s="6" r="K311" t="n"/>
      <c s="8" r="L311" t="n">
        <v>42644</v>
      </c>
      <c s="6" r="M311" t="s">
        <v>20</v>
      </c>
      <c s="6" r="N311" t="n"/>
      <c s="6" r="O311" t="n"/>
    </row>
    <row r="312" spans="1:15">
      <c s="6" r="A312" t="s">
        <v>606</v>
      </c>
      <c s="6" r="B312" t="s">
        <v>668</v>
      </c>
      <c s="6" r="C312" t="s">
        <v>17</v>
      </c>
      <c s="6" r="D312" t="n"/>
      <c s="7" r="E312" t="n">
        <v>8075</v>
      </c>
      <c s="7" r="F312" t="n">
        <v>8708</v>
      </c>
      <c s="7" r="G312" t="n">
        <v>8075</v>
      </c>
      <c s="7" r="H312">
        <f>IF(F312-G312&lt;0,0,F312-G312)</f>
        <v/>
      </c>
      <c s="7" r="I312" t="n">
        <v>8075</v>
      </c>
      <c s="6" r="J312" t="s">
        <v>669</v>
      </c>
      <c s="6" r="K312" t="s">
        <v>47</v>
      </c>
      <c s="8" r="L312" t="n">
        <v>42628</v>
      </c>
      <c s="6" r="M312" t="s">
        <v>20</v>
      </c>
      <c s="6" r="N312" t="n"/>
      <c s="6" r="O312" t="n"/>
    </row>
    <row r="313" spans="1:15">
      <c s="6" r="A313" t="s">
        <v>606</v>
      </c>
      <c s="6" r="B313" t="s">
        <v>670</v>
      </c>
      <c s="6" r="C313" t="s">
        <v>17</v>
      </c>
      <c s="6" r="D313" t="n"/>
      <c s="7" r="E313" t="n">
        <v>6500</v>
      </c>
      <c s="7" r="F313" t="n">
        <v>6500</v>
      </c>
      <c s="7" r="G313" t="n"/>
      <c s="7" r="H313">
        <f>IF(F313-G313&lt;0,0,F313-G313)</f>
        <v/>
      </c>
      <c s="7" r="I313" t="n"/>
      <c s="6" r="J313" t="s">
        <v>671</v>
      </c>
      <c s="6" r="K313" t="n"/>
      <c s="8" r="L313" t="n">
        <v>42628</v>
      </c>
      <c s="6" r="M313" t="s">
        <v>20</v>
      </c>
      <c s="6" r="N313" t="n"/>
      <c s="6" r="O313" t="n"/>
    </row>
    <row r="314" spans="1:15">
      <c s="9" r="A314" t="s">
        <v>606</v>
      </c>
      <c s="9" r="B314" t="s">
        <v>672</v>
      </c>
      <c s="9" r="C314" t="n"/>
      <c s="9" r="D314" t="n"/>
      <c s="10" r="E314">
        <f>SUM(E282:E313)</f>
        <v/>
      </c>
      <c s="10" r="F314">
        <f>SUM(F282:F313)</f>
        <v/>
      </c>
      <c s="10" r="G314">
        <f>SUM(G282:G313)</f>
        <v/>
      </c>
      <c s="10" r="H314">
        <f>SUM(H282:H313)</f>
        <v/>
      </c>
      <c s="10" r="I314">
        <f>SUM(I282:I313)</f>
        <v/>
      </c>
      <c s="9" r="J314" t="n"/>
      <c s="9" r="K314" t="n"/>
      <c s="9" r="L314" t="n"/>
      <c s="9" r="M314" t="n"/>
      <c s="9" r="N314" t="n"/>
      <c s="9" r="O314" t="n"/>
    </row>
    <row r="315" spans="1:15">
      <c s="9" r="A315" t="n"/>
      <c s="9" r="B315" t="s">
        <v>673</v>
      </c>
      <c s="9" r="C315" t="n"/>
      <c s="9" r="D315" t="n"/>
      <c s="10" r="E315">
        <f>E47+E108+E150+E192+E213+E217+E264+E281+E314</f>
        <v/>
      </c>
      <c s="10" r="F315">
        <f>F47+F108+F150+F192+F213+F217+F264+F281+F314</f>
        <v/>
      </c>
      <c s="10" r="G315">
        <f>G47+G108+G150+G192+G213+G217+G264+G281+G314</f>
        <v/>
      </c>
      <c s="10" r="H315">
        <f>H47+H108+H150+H192+H213+H217+H264+H281+H314</f>
        <v/>
      </c>
      <c s="10" r="I315">
        <f>I47+I108+I150+I192+I213+I217+I264+I281+I314</f>
        <v/>
      </c>
      <c s="9" r="J315" t="n"/>
      <c s="9" r="K315" t="n"/>
      <c s="9" r="L315" t="n"/>
      <c s="9" r="M315" t="n"/>
      <c s="9" r="N315" t="n"/>
      <c s="9" r="O315" t="n"/>
    </row>
  </sheetData>
  <autoFilter ref="A1:O1"/>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דוח גביה יומי חיובי</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2016-09-14T14:51:30Z</dcterms:created>
  <dcterms:modified xmlns:dcterms="http://purl.org/dc/terms/" xmlns:xsi="http://www.w3.org/2001/XMLSchema-instance" xsi:type="dcterms:W3CDTF">2016-09-14T14:51:30Z</dcterms:modified>
  <cp:lastModifiedBy/>
  <cp:category/>
  <cp:contentStatus/>
  <cp:version/>
  <cp:revision/>
  <cp:keywords/>
</cp:coreProperties>
</file>