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0" yWindow="585" windowWidth="20100" windowHeight="8130"/>
  </bookViews>
  <sheets>
    <sheet name="דוח גביה יומי חיובי" sheetId="1" r:id="rId1"/>
  </sheets>
  <definedNames>
    <definedName name="_xlnm._FilterDatabase" localSheetId="0" hidden="1">'דוח גביה יומי חיובי'!$A$1:$O$330</definedName>
  </definedNames>
  <calcPr calcId="145621"/>
</workbook>
</file>

<file path=xl/calcChain.xml><?xml version="1.0" encoding="utf-8"?>
<calcChain xmlns="http://schemas.openxmlformats.org/spreadsheetml/2006/main">
  <c r="I329" i="1" l="1"/>
  <c r="G329" i="1"/>
  <c r="F329" i="1"/>
  <c r="E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I293" i="1"/>
  <c r="G293" i="1"/>
  <c r="F293" i="1"/>
  <c r="E293" i="1"/>
  <c r="H292" i="1"/>
  <c r="H291" i="1"/>
  <c r="H290" i="1"/>
  <c r="H289" i="1"/>
  <c r="H288" i="1"/>
  <c r="H287" i="1"/>
  <c r="H286" i="1"/>
  <c r="H285" i="1"/>
  <c r="H284" i="1"/>
  <c r="H283" i="1"/>
  <c r="H282" i="1"/>
  <c r="H281" i="1"/>
  <c r="I280" i="1"/>
  <c r="G280" i="1"/>
  <c r="F280" i="1"/>
  <c r="E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I232" i="1"/>
  <c r="G232" i="1"/>
  <c r="F232" i="1"/>
  <c r="E232" i="1"/>
  <c r="H231" i="1"/>
  <c r="H230" i="1"/>
  <c r="H229" i="1"/>
  <c r="I228" i="1"/>
  <c r="G228" i="1"/>
  <c r="F228" i="1"/>
  <c r="E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I198" i="1"/>
  <c r="G198" i="1"/>
  <c r="F198" i="1"/>
  <c r="E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I154" i="1"/>
  <c r="G154" i="1"/>
  <c r="F154" i="1"/>
  <c r="E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I109" i="1"/>
  <c r="G109" i="1"/>
  <c r="F109" i="1"/>
  <c r="E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I46" i="1"/>
  <c r="G46" i="1"/>
  <c r="F46" i="1"/>
  <c r="E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G330" i="1" l="1"/>
  <c r="E330" i="1"/>
  <c r="H329" i="1"/>
  <c r="F330" i="1"/>
  <c r="H109" i="1"/>
  <c r="H228" i="1"/>
  <c r="H280" i="1"/>
  <c r="H232" i="1"/>
  <c r="H154" i="1"/>
  <c r="H46" i="1"/>
  <c r="I330" i="1"/>
  <c r="H198" i="1"/>
  <c r="H293" i="1"/>
  <c r="H330" i="1" l="1"/>
</calcChain>
</file>

<file path=xl/sharedStrings.xml><?xml version="1.0" encoding="utf-8"?>
<sst xmlns="http://schemas.openxmlformats.org/spreadsheetml/2006/main" count="1739" uniqueCount="753">
  <si>
    <t>צוות</t>
  </si>
  <si>
    <t>שם לקוח</t>
  </si>
  <si>
    <t>סוג לקוח</t>
  </si>
  <si>
    <t>לקוח משפטי</t>
  </si>
  <si>
    <t>תשלום ייעוץ חודשי</t>
  </si>
  <si>
    <t>צפי לחודש</t>
  </si>
  <si>
    <t>תשלום ששולם עד היום לייעוץ</t>
  </si>
  <si>
    <t>צפי שנותר</t>
  </si>
  <si>
    <t>תשלום ששולם עד היום לגביה</t>
  </si>
  <si>
    <t>הערות מגיליון הגביה</t>
  </si>
  <si>
    <t>הערות משורת החיוב בסטטוס</t>
  </si>
  <si>
    <t>תאריך לביצוע</t>
  </si>
  <si>
    <t>אמצעי תשלום</t>
  </si>
  <si>
    <t>תשובות לחני</t>
  </si>
  <si>
    <t>הערות חני</t>
  </si>
  <si>
    <t>אודם</t>
  </si>
  <si>
    <t>אחזקות משמר הנגב אגשח בעמ</t>
  </si>
  <si>
    <t>ES-יעוץ</t>
  </si>
  <si>
    <t>11/08/2016 - חני : חן בונוס 37378 עס 20481 ₪ נדחה ל21.8.17  לסוף ההסכם                                  אנו נקבל תשלומים בכל פעם פעימה של 6 צקים                                                    חן 37300 עס 463 שח עבור זיכוי מחברת כחול לבן אם לא גובים לבטל דרך אישור מאבי - רועי נא לקבל אישור מאבי_x000D_
11/08/2016 - חני : רועי- ירי מחויב להוציא  צקים במועד נפנה אליו בסוף ספטמבר_x000D_
11/08/2016 - חני :   חן 37300 עס 463 שח עבור זיכוי מחברת כחול לבן אם לא גובים לבטל דרך אישור מאבי - רועי נא לקבל אישור מאבי</t>
  </si>
  <si>
    <t xml:space="preserve"> בונוס, זיכוי מחברת כחול לבן
הבונוס נדחה לסוף התקופה</t>
  </si>
  <si>
    <t>צקים</t>
  </si>
  <si>
    <t>אופטיקה הלפרין בעמ</t>
  </si>
  <si>
    <t>09/08/2016 - חני : רועי-אין חדש מסננים אותי אני אנחת שבוע הבא_x000D_
15/08/2016 - חני : מה קורה עם הנחיתה?_x000D_
16/08/2016 - חני : רועי-אני אנחת שם עד סוף השבוע</t>
  </si>
  <si>
    <t>כרטיס אשראי</t>
  </si>
  <si>
    <t>תעשיות לכיש</t>
  </si>
  <si>
    <t>16/08/2016 - חני : נירית אין מענה נשלח שוב במייל החן לתשלום_x000D_
16/08/2016 - חני : נירית-אנחנו מחכים לתשובה מרועי לגבי חישוב חיסחון בשילוח בין לאומי_x000D_
16/08/2016 - חני : רועי ואיליה -נשלח מייל מה עם החסכון מעכב תשלום חודשי</t>
  </si>
  <si>
    <t>מסב</t>
  </si>
  <si>
    <t>ברנד תעשיות בעמ</t>
  </si>
  <si>
    <t>05/06/2016 - חני : טיפול יקי_x000D_
04/07/2016 - חני : יקי - מחכה לחומר מרועי ומעביר לטיפול של אייל גורן_x000D_
25/07/2016 - חני : יקי-החומר עבר לאייל גורן – מחכה לשיחה איתו  בהתאם לדרישתו</t>
  </si>
  <si>
    <t>בונוס
הופך למשפטי</t>
  </si>
  <si>
    <t>עשות אשקלון תעשיות בעמ</t>
  </si>
  <si>
    <t>17/08/2016 - חני : איליה יצור קשר עם ירון וימסור חשבונית וערבות מול שיקים יעדכן את חני בתאריך_x000D_
18/08/2016 - חני : איליה-איסוף טרם נקבע. נבדוק שוב בחצי השני של היום כשנחזור למשרד_x000D_
18/08/2016 - חני : איליה לדבר עם הלקוח</t>
  </si>
  <si>
    <t>א.ל. אלקטרוניקה - שירותי הנדסה ויצור בעמ</t>
  </si>
  <si>
    <t>04/08/2016 - חני : נשלח חשבונית לקרינה לגביה_x000D_
04/08/2016 - חני : התשלום אושר ישולם 5.8_x000D_
09/08/2016 - חני : שולם</t>
  </si>
  <si>
    <t>נובה מכשירי מדידה בעמ</t>
  </si>
  <si>
    <t>26/07/2016 - חני : תשלום הבא ישולם 2.8_x000D_
26/07/2016 - חני : התשלום אושר_x000D_
04/08/2016 - חני : התשלום אושר ושולם</t>
  </si>
  <si>
    <t>המכללה האקדמית לחינוך עש קיי בעמ</t>
  </si>
  <si>
    <t>05/07/2016 - חני : ייעוץ חודשים - שיקים פברואר 2016 עד ינואר 2017</t>
  </si>
  <si>
    <t>עירית אריאל</t>
  </si>
  <si>
    <t>09/08/2016 - חני : העברות בנקאיות - לוודא תמיד מול נאטשה שיש חן לתשלום</t>
  </si>
  <si>
    <t>העברה בנקאית</t>
  </si>
  <si>
    <t>קטיף חרושת מתכת בעמ</t>
  </si>
  <si>
    <t>ES - בסיס הצלחה</t>
  </si>
  <si>
    <t>24/04/2016 - אורטל :  רועי ינסה לחדש עם הלקוח פעילות ייעוץ רגיל</t>
  </si>
  <si>
    <t>איטריידר בעמ - אניאופשן ישראל בעמ</t>
  </si>
  <si>
    <t>24/04/2016 - אורטל :  רועי ינסה לחדש עם הלקוח פעילות ייעוץ רגילעד סוף יוני_x000D_
04/07/2016 - חני : נשלח לרועי -•	האם לסגור את הלקוח או שאתה סוגר חוזה ייעוץ – נא תשובה מיידית_x000D_
06/07/2016 - חני : רועי-ננסה לגייס מחדש עד 31.08.16</t>
  </si>
  <si>
    <t>מועצה מקומית גדרה</t>
  </si>
  <si>
    <t>10/08/2016 - חני : יפה- חני שלוםהחשבון הועבר לבדיקה ואישור של יהודה שמגה_x000D_
15/08/2016 - חני : להתקשר ליהודה לוודא אישור תשלום_x000D_
16/08/2016 - חני : רועי מבקש שאיליה ידבר עם הגזבר יש פגישה שבוע הבא 23.8 ידבר לגבי חן זיכוי עס 527 שח לא לדבר עם יהודה</t>
  </si>
  <si>
    <t xml:space="preserve"> תקשורת סלולארית</t>
  </si>
  <si>
    <t>אדירם תעשיות מתכת בעמ</t>
  </si>
  <si>
    <t>24/04/2016 - אורטל : רועי ינסה לחדש עם הלקוח פעילות ייעוץ רגיל_x000D_
04/07/2016 - חני : נשלח לרועי - האם לסגור את הלקוח או שאתה סוגר חוזה ייעוץ – נא תשובה מיידית_x000D_
06/07/2016 - חני : רועי-ננסה לגייס מחדש עד 31.08.16</t>
  </si>
  <si>
    <t>קו צינור אילת אשקלון בעמ</t>
  </si>
  <si>
    <t>10/08/2016 - חני : ייעוץ חודשי - העברות בנקאיות להעביר לאנה את חן עסקה כל חודש גם במייל ולוודא תשלום לסוף חודש_x000D_
10/08/2016 - חני : נשלחה חן עסקה לאנה לתשלום_x000D_
16/08/2016 - חני : התשלום אושר - אנה תעביר ב31.8</t>
  </si>
  <si>
    <t>בריטמן אלמגור זהר ושות</t>
  </si>
  <si>
    <t>14/08/2016 - חני : חן 1111-592 סים עס 610 שח_x000D_
14/08/2016 - חני : חן 1111-608 עס 611 שח_x000D_
16/08/2016 - חני : לריסה ובל - נשלחו אליהם חן יוני ויולי של פרימיום הפתוחות  פלוס  חן סים הפתוחות  לאישור שישולמו ב31.8 מחכה לתשובה</t>
  </si>
  <si>
    <t>פרימיום כפול ליולי ואוגוסט</t>
  </si>
  <si>
    <t>לוצאטו את לוצאטו עורכי פטנטים</t>
  </si>
  <si>
    <t>04/06/2016 - חני :  ייעוץ חודשי - שיקים אפריל 2016 עד מרץ 2017</t>
  </si>
  <si>
    <t>קידמה ציוד לתובלה 1971 בעמ</t>
  </si>
  <si>
    <t>15/08/2016 - חני : אבי אמר שאתה קובע פגישה מה עם זה? עדכונך_x000D_
15/08/2016 - חני : רועי-חזרתי ואמרתי מספר פעמים ונאווה מעודכנת הלקוח אינו מעוניין סופית_x000D_
15/08/2016 - חני : חני השיבה לרועי - נאוה לא מחליטה - לקבל אישור מאבי על הפסקת נסיון להתקשר ללקוח</t>
  </si>
  <si>
    <t>הוראת קבע</t>
  </si>
  <si>
    <t>ארט יודאיקה בעמ</t>
  </si>
  <si>
    <t>15/08/2016 - חני : איליה- פגישה בוטלה - רועי - אני אאסוף מהם מחר אין צורך שתיסע ברביעי_x000D_
15/08/2016 - חני : נמסר לרועי שימסור לאתי את חן מס עבור 2 חן של סים לשתלום_x000D_
16/08/2016 - חני : שולם ייעטץ - חן סים נמסרו לגבי להתקשר לאתי שבוע הבא</t>
  </si>
  <si>
    <t>עיריית קרית גת</t>
  </si>
  <si>
    <t>15/08/2016 - חני : רועי-איליה יצור קשר  בטיפול שלו_x000D_
15/08/2016 - חני : אילייה רועי העביר לטיפולך - עדכונך איך ממשיכים_x000D_
16/08/2016 - חני : יקי - לא להתקשר לחכות עד סוף החודש לראות באם יכנס תשלום עד 31.8</t>
  </si>
  <si>
    <t>תשלום ללא הסכם</t>
  </si>
  <si>
    <t>המכללה הטכנולוגית באר- שבע  (ער)</t>
  </si>
  <si>
    <t>04/08/2016 - חני : רועי- מה עם חידוש הסכם החדש_x000D_
04/08/2016 - חני : חן 37137-1 לעדכן  לגבי תשלומהלאחר אישור ההסכם_x000D_
09/08/2016 - חני : רועי-בצעתי נחיתה על הלקוח יעקב המשנה למנכל בחול עד ה 22 לחודש_x000D_
אני אתאם מולו מיד כשיחזור</t>
  </si>
  <si>
    <t xml:space="preserve"> ינטרנט+כ.אשראי, הפרשי מדד, חודשים יוני 2016 ואילך - 18 חודשים - אין הסכם כרגע</t>
  </si>
  <si>
    <t>אופק מ.ב. חברה לניהול ואחזקה מעמ</t>
  </si>
  <si>
    <t>11/08/2016 - חני : רועי- נורית לרועי - רק מחר יהיו תשלומים.מחר אשלח לך מייל_x000D_
15/08/2016 - חני : רועי - מחר יביא את התשלומים_x000D_
16/08/2016 - חני : רועי-נורית מנהלת החשבונות בחופש עד שבוע הבא והצקים אצלה ניסיתי לבדוק במשרד שלה לא מצאתי אני אעבור לקחת בשבוע הבא</t>
  </si>
  <si>
    <t>מעמ</t>
  </si>
  <si>
    <t>אגרוטופ בעמ</t>
  </si>
  <si>
    <t>23/11/2015 - אורטל : רועי-הנספח לא נשלח .הוצאנו לו סיכום פגישה שמעודכן בסם_x000D_
09/08/2016 - חני : הגיע מכתב סיום התקשרות הועבר לכולם_x000D_
11/08/2016 - חני : רועי-טופל _x000D_
שוחחתי עם רון בן חיים המנכל  יש לנו פגישה בסוף החודש 31.8אעדכן אחריה</t>
  </si>
  <si>
    <t>אסותא מרכזים רפואיים בעמ</t>
  </si>
  <si>
    <t>15/08/2016 - חני : ייעוץ חודשי - העברות בנקאיות לשלוח חן עסקה תמיד לאורנה ואנגליקה לאישור ותשלום_x000D_
15/08/2016 - חני : התשלום אושר- אנגלינקה - התשלום עבר היום 15.8 נראה מחר_x000D_
16/08/2016 - חני : שולם</t>
  </si>
  <si>
    <t>צוות 3 ניהול והשקעות 1997 בעמ</t>
  </si>
  <si>
    <t>08/08/2016 - חני : יקי-אני מבקש לשבת אתכם על תיקון החשבונית 37404 של צוות שלוש בנושא הצמיגים - אני לא רואה לנכון לבטל את הזיכו_x000D_
11/08/2016 - חני : יקי-סוכם שהנושא יידון אצל אבי לא מחוק את החוב עד אז בבקשה_x000D_
15/08/2016 - חני : רועי מתקן את החן נמסרה לסבב לאישור</t>
  </si>
  <si>
    <t xml:space="preserve"> צמיגים - רועי לא רוצה לגבות</t>
  </si>
  <si>
    <t>עיריית בת ים</t>
  </si>
  <si>
    <t>26/07/2016 - חני : גולי- חן יולי אצלה לחודש הבא לתשלום לוודא העברה חודש הבא_x000D_
04/08/2016 - חני : יקי- בספטמבר תגבה חשבונית הבונוס שרועי צריך לתקן_x000D_
15/08/2016 - חני : התשלום אושר - עדי - העברה בנקאית 24.8</t>
  </si>
  <si>
    <t xml:space="preserve"> חן בונוס
שיניתי את האשראי ל- 60 </t>
  </si>
  <si>
    <t>גולדשטיין שרותי תברואה בעמ</t>
  </si>
  <si>
    <t>25/07/2016 - חני :  ייעוץ חדושי נובמבר2015 עד מרץ 2017 - חודש חינם אפריל 2015</t>
  </si>
  <si>
    <t>קינג מיסבי מנוע (יצור ושווק)בעמ</t>
  </si>
  <si>
    <t>07/03/2016 - אורטל : יקי-ראה את סיכום הפגישה שנערך עם הלקוח ביולי 15 ביחד עם אבי _x000D_
יש תשלום עד חודש אפריל כולל נקודת הבדיקה תהיה רק בתום 24 חודשים קרי לא לפני 31.08.16 _x000D_
מחודש מאי ועד אוגוסט כולל יורד מיעדי הגביה של הצוות _x000D_
בתנאי שנעמוד בהסכם יושלם התשלום כפי שסיכמנו עמו וייתן גם צקים קדימה לשנה הנותרת עד תום ההסכם_x000D_
20/03/2016 - אורטל : עד ה1.9 אין גביה -ר סיכום אבי ויורם שמקושר_x000D_
23/06/2016 - חני : 1.9 נקודת בקורת לבדיקת עמידה בחסכון  כרגע אין גביה</t>
  </si>
  <si>
    <t>עובדים ללא תשלום</t>
  </si>
  <si>
    <t>שלמה זבידה אחזקות בעמ</t>
  </si>
  <si>
    <t>04/08/2016 - חני : רועי- האם מסרת את החן ב27.7 ומה קורה לגבי הוצאת חן מס מראש נא עדכונך בדחיפות_x000D_
11/08/2016 - חני : רועי-נמסרה תדאגי לגביה_x000D_
16/08/2016 - חני : רונית- מבקשת להתקשר מחר</t>
  </si>
  <si>
    <t>ניצנים סוכנויות לביטוח בעמ</t>
  </si>
  <si>
    <t>10/08/2016 - חני : רועי-לידיעה ללקוח חודש חינם באוגוסט _x000D_
לאחר שיחה שלו עם אבי סיכמנו לקבל החלטה בשבוע הבא על המשך הפעילות_x000D_
15/08/2016 - חני : רועי- עדכונך מה ההחלטה עם אבי_x000D_
16/08/2016 - חני : רועי-אין עדכון עד שאבי לא חוזר מחול וגם ככה יש גביה לאוגוסט</t>
  </si>
  <si>
    <t>אוגוסט חינם</t>
  </si>
  <si>
    <t>המסלול האקדמי המכללה למינהל מיסודה של הסתדרות הפקידים בעמ</t>
  </si>
  <si>
    <t>15/08/2016 - חני : ייעוץ חודשי- שיקים יוני 2015 עד אפריל 2017_x000D_
15/08/2016 - חני : סיכום אבי מול אסתי - בהמשך לשיחות בינינו  ובינך לבין מנכל המסלול האקדמי המכללה למנהל  (להלן המסלול האקדמי ואו הלקוח)  רני יעקובי וההבנות אליהם הגעתם להלן הסיכום בין המסלול האקדמי  לבין פתרונות אפקטיביים בעמ לסיום ההסכם וכנספח להסכם שנחתם ביום 26.5.15: _x000D_
על סמך החיסכון שבוצע עד כה  תקבל חברת פתרונות אפקטיביים בעמ את יתרת התשלומים השוטפים המשלימה ל- 18 חודש.ובנוסף 6 חודשים שוטפים נוספים.במקביל תמשיך חברת פתרונות אפקטיביים בעמ לתת שירותים בבחינת נושא הניקיון במכללה בלבד וזאת ללא כל תמורה נוספת גם באם או באשר יימצא חיסכון נוסף בתחום הניקיון.התמורה הכוללת מתחילת ההתקשרות לסופה תסתכם ל- 24 שקים של 15500 אלף ₪ לחודש בתוספת מעמ (ובניכוי 5% ההנחה שניתנה על 18 השקים שניתנו מראש)  ללא כל בונוס נוסף או כל תמורה נוספת._x000D_
15/08/2016 - חני : השקים הגיעו ועודכנו בסם - שולמו כל התשלומים 24 תשלומים</t>
  </si>
  <si>
    <t>ביפר תקשורת ישראל בעמ</t>
  </si>
  <si>
    <t>11/08/2016 - חני : ייעוץ חודשי - שיקים יוני 2015 עד נובמבר 2016 כנגד שיק בטחון_x000D_
27/06/2015 - חני : ללא ניהול חוזים</t>
  </si>
  <si>
    <t>המכללה האקדמית ספיר (ער)</t>
  </si>
  <si>
    <t>21/05/2016 - חני : ייעוץ חודשי - כולל ניהול חוזים - הוראת קבע_x000D_
14/06/2016 - חני : התשלום אושר_x000D_
13/07/2016 - חני : התשלום אושר</t>
  </si>
  <si>
    <t>שיניתי לשוטף 60</t>
  </si>
  <si>
    <t>תפוז כתום שווק אופנה</t>
  </si>
  <si>
    <t>15/08/2016 - חני : מה התאריך לפגישה_x000D_
15/08/2016 - חני : רועי-אין תאריך אבי בקש מנאווה לתאם לו עד סוף החודש תתעדכני מולה_x000D_
15/08/2016 - חני : חני הודיעה לרועי שיתעדכן מול נאוה ויודיע לגבי התאריך</t>
  </si>
  <si>
    <t>בר - נש שירותי כח אדם בנגב בעמ</t>
  </si>
  <si>
    <t>11/08/2016 - חני : מה נסגר בפגישה_x000D_
15/08/2016 - חני : רועי-לא נסגר  רוני ישב בשוטף מול אבי ויגבש הצעה להמשך ההתקשרות_x000D_
15/08/2016 - חני : רועי תתעדכן מול רוני מה ההחלטה ותודיע לי</t>
  </si>
  <si>
    <t>סינרגי כבלים בעמ</t>
  </si>
  <si>
    <t>08/08/2016 - חני : 21/11/2015 - חני :  ייעוץ חודשי נובמבר 2015 עד אפריל 2017  פלוס  שיק בטחון</t>
  </si>
  <si>
    <t>מטיילי ירון בר בעמ</t>
  </si>
  <si>
    <t>01/12/2015 - חני :  ייעוץ חודשי - שיקים נובמבר 2015 עד אוקטובר 2016 שוטף 90_x000D_
10/08/2016 - חני : להוציא חן עתידית</t>
  </si>
  <si>
    <t>Cellebrite Mobile Synchronization Ltd</t>
  </si>
  <si>
    <t>11/08/2016 - חני :  ייעוץ חודשי כנגד תשלומי מסב - להעביר לאורית ואסנת במייל</t>
  </si>
  <si>
    <t>הום סנטר (עשה זאת בעצמך) בעמ</t>
  </si>
  <si>
    <t>20/06/2016 - חני : ייעוץ חודשי 18 שיקים ב6 תשלומים רבעוניים ינואר 2016 עד יוני 2017 כנגד ערבות בנקאית</t>
  </si>
  <si>
    <t>רפי את רפי בעמ</t>
  </si>
  <si>
    <t>03/03/2016 - אורטל : ייעוץ חודשי שיקים מפברואר 2016 עד יולי 2017 כנגד ערבות בנקאית</t>
  </si>
  <si>
    <t>מזוז אליהו ובנו</t>
  </si>
  <si>
    <t>06/07/2016 - חני : שיקים מאי 2016 עד אוקטובר 2017 - ערבות בנקאית עס 153000 ליום 30.9.17_x000D_
06/07/2016 - חני : התשלום אושר ושולם_x000D_
06/07/2016 - חני : ללקוח יש פריומיום ללא חיוב</t>
  </si>
  <si>
    <t>ALUMCON C.L LTD</t>
  </si>
  <si>
    <t>22/06/2016 - חני : ייעוץ חודשי שיקים ממאי 2016 עד אוקטובר 2017 כנגד ערבות בנקאית עד ליום 9.11.17 - נספח א  נמסר ללקוח_x000D_
25/07/2016 - חני : גלי - יוסי הודיע על סיום פרימיום גלי תדבר במידה ויהיה שינוי תעדכן בינתיים נסגר ההסכם 20.7.16</t>
  </si>
  <si>
    <t>יניב מאבטחים בעמ</t>
  </si>
  <si>
    <t>25/06/2016 - חני : ייעוץ חודשי שיקים מיולי 2016 עד דצמבר 2017 כנגד ערבות בנקאית עס 180000 שח   עד ליום 9.11.17 - נספח א נוסח לקוח נמסר ללקוח_x000D_
28/06/2016 - חני : הערה חשובה מיקי בתאריך 10.10.17 - חודש לפני מועד פקידעת הערבות יש לקיים פגישה דחופה עם הלקוחה על הייומים למנוע חילוט ערבות                בהמשך לסיכום יקי מול ורד באישור אבי הוסכם כי ההסכם למרות שנחתם ב9.5.16  יחל בפועל ב19.6.19</t>
  </si>
  <si>
    <t>י.ג. ביגוד בעמ מרכז הלבשה</t>
  </si>
  <si>
    <t>10/08/2016 - חני : נשלח מייל לאיליה מה קורה עם שאר השקים_x000D_
14/08/2016 - חני : איליה-חני שלום_x000D_
דיברתי עם הלקוח. הוא מבקש פגישה לפני שמעביר את שאר השקים._x000D_
אני קובע אתו פגישה כדי להבין על מה מדובר ולנסות לקבל את השקים. במקביל חן שלחה לו מייל המרכז את כל התהליכים וחסכונות שהושגו עד כה._x000D_
ברגע שאקבע את הפגישה אשלח לך זימון._x000D_
14/08/2016 - חני : נקבעה פגישה 6.9</t>
  </si>
  <si>
    <t>סי. אם קומפוזיט מטיריאלס בעמ</t>
  </si>
  <si>
    <t>28/07/2016 - חני : אסף מביא יום ראשון את השיקים_x000D_
31/07/2016 - חני : אסף לא הביא- יום שלישי יביא איליה יחשב 1.8 באישור נתן_x000D_
02/08/2016 - חני : הגיעו 5 שיקים יולי עד נובמבר - תבצע השלמה לאחר שיחליטו באם עוברים בנק או לא</t>
  </si>
  <si>
    <t>סיכום לצוות אודם</t>
  </si>
  <si>
    <t>אלמוג</t>
  </si>
  <si>
    <t>קרית הישיבה בית אל</t>
  </si>
  <si>
    <t>19/07/2016 - חני : ייעוץ חודשי - 18 שיקים יולי 016 עד דצמבר 2017</t>
  </si>
  <si>
    <t>בית לפליטות</t>
  </si>
  <si>
    <t>14/07/2016 - חני : נשלח לבנק שינוי בערבות_x000D_
24/07/2016 - חני : הארכת הערבות מחר צבי ימסור_x000D_
04/08/2016 - חני : נמסרה הארכת הערבות</t>
  </si>
  <si>
    <t>איי פי סי ירושלים בעמ</t>
  </si>
  <si>
    <t>15/08/2016 - חני : ייעוץ חודשי - שיקים יולי 2016 עד דצמבר 2017 כנגד ערבות בנקאית עס 180000 שח ליום 31.1.18  פלוס  ניהול חוזים ללא תשלום_x000D_
15/08/2016 - חני : צבי-הבאתי צקים. הצק של אוקטובר לא נמסר מכיוון שהיתה חסרה בו חתימה. נאסוף אותו השבוע_x000D_
16/08/2016 - חני : מעיין - נאור מחר אוסף את השיק</t>
  </si>
  <si>
    <t>יוני - יולי</t>
  </si>
  <si>
    <t>מ.ש. אלומיניום בעמ</t>
  </si>
  <si>
    <t>31/07/2016 - חני : ייעוץ חודשי - שיקים יולי 2016 עד דצמבר 2017 כנגד ערבות בנקאית עס 153000 שח ליום 5.1.18</t>
  </si>
  <si>
    <t>בני יעקב מלאייב למסחר בעמ</t>
  </si>
  <si>
    <t>14/08/2016 - חני : צבי- עדכון מחר מנתן_x000D_
15/08/2016 - חני : צבי-עדיין לא מאושר עי עוד של הלקוח_x000D_
17/08/2016 - חני : נתן - העבירו שוב נספח ללקוח לאישור ממתינים</t>
  </si>
  <si>
    <t>סנפיר יציקות אלומיניום בעמ</t>
  </si>
  <si>
    <t>29/06/2016 - חני :  ייעוץ חודשי - 18 שיקים יוני 2016 עד נובמבר 2017</t>
  </si>
  <si>
    <t>אורות ערכים תורה ומסורת (ער)</t>
  </si>
  <si>
    <t>05/06/2016 - חני :  ייעוץ חודשי שיקים ממרץ 2016 עד אוגוסט 2017 כנגד ערבות בנקאית</t>
  </si>
  <si>
    <t>אור שלום למען ילדים ונוער בסיכון (חלצ)</t>
  </si>
  <si>
    <t>24/04/2016 - אורטל : 20/03/2016 - אורטל : ייעוץ חודשי שיקים מאפריל 2016 עד מרץ 2017</t>
  </si>
  <si>
    <t>היי - טק מכניקה בעמ</t>
  </si>
  <si>
    <t>31/01/16 - אורטל : 13/01/16 - אורטל : ייעוץ חודשי 18 שיקים כנגד ערבות בנקאית ינואר 2016 עד יוני 2017</t>
  </si>
  <si>
    <t>ידידים בישראל של נפש בנפש (ער)</t>
  </si>
  <si>
    <t>07/07/2016 - חני : יעוץ חודשי  פלוס  ניהול חוזים -העברות בנקאיות - להעביר חן עסקה סימה הנהח_x000D_
07/07/2016 - חני : התשלום אושר ושולם_x000D_
04/08/2016 - חני : התשלום אושר ושולם</t>
  </si>
  <si>
    <t>טובול חומרי בנין (1990) בעמ</t>
  </si>
  <si>
    <t>13/06/2016 - חני : ערבות היא לתאריך 31.3.18 אבל יכול לפדות אותה בכל רגע מ1.9.16 ערבות בנוסח ישן_x000D_
28/06/2016 - חני : לשנות את המדד ב1.9.16_x000D_
03/07/2016 - חני : עקב חילופי אישיים בטובות ההסכם התעכב להלן השינויים ._x000D_
_x000D_
1.	עלות – ירדה ל 6000 ₪ במקום 10000 ₪ _x000D_
2.	ערבות בנקאית 50%_x000D_
3.	תחילת עבודה 1.9.16_x000D_
4.	איש הקשר – במקום עמיר שבתאי מונה למנהל הכספים – שאול ( צבי אתם מכירים אותו )_x000D_
5.	הלקוח העביר כבר תשלומים_x000D_
_x000D_
בכל מקרה לפני יצירת קשר עם הלקוח – נא לעדכן אותי</t>
  </si>
  <si>
    <t>מצות יהודה משה לודמיר ובניו בעמ</t>
  </si>
  <si>
    <t>30/03/2016 - אורטל : 04/01/16 - אורטל : ייעוץ חודשי ינואר 2016 עד דצמבר 2016 שיקים כנגד ערבות בנקאית</t>
  </si>
  <si>
    <t>קפה יוסף רימון בעמ</t>
  </si>
  <si>
    <t>03/03/2016 - אורטל : ייעוץ חודשי שיקים מפברואר 2016 עד ינואר 2017 כנגד ערבות בנקאית</t>
  </si>
  <si>
    <t>סופר דיל מוצרי מזון (94) בעמ</t>
  </si>
  <si>
    <t>24/12/15 - חני : 8.12.15 - אורטל : ייעוץ חודשי מדצבר 2015 עד מאי 2017 כנגד ערבות בנקאית_x000D_
24/12/15 - חני : אורטל לוודא קישור בסם של מכתב קבלת ערבות לא מקושר_x000D_
17/01/2016 - אורטל : קושר</t>
  </si>
  <si>
    <t>שיא פרוייקטים בעמ</t>
  </si>
  <si>
    <t>24/12/15 - חני :  ייעוץ חודשי - שיקים דצמבר 2015 עד מאי 2017 כנגד שיק בטחון</t>
  </si>
  <si>
    <t>מרכז מעשה</t>
  </si>
  <si>
    <t>05/05/2016 - אורטל : עודכנה נקודת הביקורת לשנה לתאריך 20/10/16_x000D_
ההסכם נשאר לשלוש שנים והחיסכון גם לשלוש שנים_x000D_
10/08/2016 - חני : להוציא חן עתידית</t>
  </si>
  <si>
    <t>ישיבת אש התורה</t>
  </si>
  <si>
    <t>14/08/2016 - חני : צבי-שוחחתי עם גיימי. יכין את הצקים- ביקש לתזכר אותו במייל. נשלח מייל. למעקב._x000D_
14/08/2016 - חני : צבי-שוחחתי עם גיימי. יכין את הצקים- ביקש לתזכר אותו במייל. נשלח מייל. למעקב._x000D_
18/08/2016 - חני : מעיין-בטיפול נאור בשבוע הבא אולי יחזרו מחופש עד אז</t>
  </si>
  <si>
    <t>מכללה ירושלים (ער)</t>
  </si>
  <si>
    <t>08/08/2016 - חני : צבי קיבל מכתב בטול ערבות מחר אצל הלקוח_x000D_
14/08/2016 - חני : צבי-נכון לשבוע שעבר עדיין לא אושר עי הרב. נבדוק השבוע._x000D_
18/08/2016 - חני : מעיין-בטיפול נאור בשבוע הבא אולי יחזרו מחופש עד אז</t>
  </si>
  <si>
    <t>מוסדות ויזניץ בארץ הקודש</t>
  </si>
  <si>
    <t>16/02/2016 - חני : ייעוץ חודשי - יולי 2015 עד דצמבר 2016  פלוס  ערבות בנקאית עס 106875 שח ליום 25.12.16   פלוס  ניהול חוזים_x000D_
29/08/2015 - חני : נספח א לא נמסר ללקוח</t>
  </si>
  <si>
    <t>ישרלייזר רעים 2000 אגודה חקלאית בעמ</t>
  </si>
  <si>
    <t>25/08/2015 - חני : נספח א לוודא באם חתמוו_x000D_
08/10/2015 - חני : בטיפול חני_x000D_
04/11/2015 - חני : נספח א נשלח ללקוח חתום</t>
  </si>
  <si>
    <t>יפה נוף פלדהיים רשת חנויות ספרים בעמ</t>
  </si>
  <si>
    <t>23/08/2015 - חני :  ייעוץ חודשי - שיקים אוגוסט 2015 עד ינואר 2017 הנחה 5% עם ניהול חוזים</t>
  </si>
  <si>
    <t>ע.ר.ד הובלות דוד בעמ</t>
  </si>
  <si>
    <t>08/08/2016 - חני : צבי-כרגע נקבע ל-11.8_x000D_
אני מקווה שנסגור את פרק הסלולאר בתחילת השבוע הבא_x000D_
14/08/2016 - חני : צבי-בהמשך לפרזנטציה שנערכה- אני אשב על הנושא עם קובי ונגבש את השורה התחתונה של החשבונית_x000D_
18/08/2016 - חני : מעיין-נערכה פגישה והצגנו את המצגת. צביקה בהתכתבויות עם הלקוח</t>
  </si>
  <si>
    <t>עיריית אופקים</t>
  </si>
  <si>
    <t>14/08/2016 - חני : צבי-התקיימה פגישה עם הגזבר ומנכל העירייה. מעוניינים לסיים את ההתקשרות. ממתינים לתשלום יולי ואוגוסט השבוע ואז יועבר למשפטי_x000D_
15/08/2016 - חני : לברר מה עם 2 השיקים מול הנהח_x000D_
16/08/2016 - חני : מעיין - יאיר ניתק את השיחה בחופש - ינסו ביום ראשון מול המזכירה יהודית</t>
  </si>
  <si>
    <t>מכללת בית רבקה</t>
  </si>
  <si>
    <t>08/08/2016 - חני : נאור ישלח זימון לפגישה_x000D_
14/08/2016 - חני : צבי-הלקוח בחופש עד ראש חודש אלול- תתואם פגישה כשהו חוזר לעבודה._x000D_
15/08/2016 - חני : תחילת ספטמבר</t>
  </si>
  <si>
    <t>אמקול  בעמ</t>
  </si>
  <si>
    <t>04/08/2016 - חני : יקי מסר ללקוח כמה הצעות מחכה לתשובה בעוד שבוע_x000D_
14/08/2016 - חני : צבי-גיל מנהל הכספים אמור להחזיר תשובה ליקי לגבי מספר הצעות שהועלו. אני עוקב אחר הנושא מול יקי._x000D_
16/08/2016 - חני : יקי-היום הוא רשם לי שבעוד יומיים מקווה לתת לי תשובה</t>
  </si>
  <si>
    <t xml:space="preserve"> בונוס
מחכה לתשובת הלקוח</t>
  </si>
  <si>
    <t>נאנאוניקס אימג'ינג בעמ</t>
  </si>
  <si>
    <t>15/08/2016 - חני : צבי-ראו התייחסותו של הלקוח...אשמח לתובנות או הצעות_x000D_
15/08/2016 - חני : יקי-תביא אותו לפגישה אצלנו_x000D_
17/08/2016 - חני : יקי-שוחחתי עם עופר אביטל  מנהל הרכש בהנחייתו של ערן_x000D_
סוכם שבשבוע הבא הוא יעדכן אותי מתי נוכל להיפגש אצלנו או אצלם_x000D_
טלפון של עופר – 054-4349424</t>
  </si>
  <si>
    <t>עיריית רהט</t>
  </si>
  <si>
    <t>10/08/2016 - חני : מעיין כבר לא עונה מחר תתקשר ותעדכן_x000D_
11/08/2016 - חני : מעיין -שוחחתי עם סולימאן הבטיח שהתשלום של אוגוסט יעבור עם המסבים של ה 20 לחודש._x000D_
אני אעשה שיחה חוזרת ביום שלישי הבא לוודא זאת._x000D_
16/08/2016 - חני : מעיין לחכות עד 20.8 לראות שעבר נקווה שיכנס אם לא לשוחח שוב עם סולימאן</t>
  </si>
  <si>
    <t xml:space="preserve"> בונוס תשלום שני ישולם פברואר 2017+תשלום שלישי פברואר 2018
הלקוח לא משלם לפי 30 יום אשראי האם לדחות לו ל - 60</t>
  </si>
  <si>
    <t>אם החיטה בעמ</t>
  </si>
  <si>
    <t>28/02/16 - חני : ייעוץ חודשי שיקים מפברואר 2016 עד ינואר 2017</t>
  </si>
  <si>
    <t>קבוצת יבנה קבוצת הפועל המזרחי להתיישבות שיתופית בעמ</t>
  </si>
  <si>
    <t>06/07/2016 - חני : התשלום אושר_x000D_
10/07/2016 - חני : שולם_x000D_
08/08/2016 - חני : התשלום אושר ושולם</t>
  </si>
  <si>
    <t>שוקולד בר (מ.ב.) הרצליה בעמ</t>
  </si>
  <si>
    <t>15/08/2016 - חני : ייעוץ חודשי - כ.אשראי  פלוס  ניהול חוזים ללא תשלום_x000D_
15/08/2016 - חני : התשלום אושר ושולם</t>
  </si>
  <si>
    <t>הקיבוץ הדתי אגודה שיתופית מרכזית בעמ</t>
  </si>
  <si>
    <t>24/12/15 - חני : ייעוץ חודשי ינואר 2016 עד דצמבר 2016 הנחה 5%  פלוס  חודש אחרון חינם בשל סוף שנה - כולל מערכת חוזים ללא חיוב_x000D_
12/07/2016 - חני : יקי-את הבונוס לא נוציא החודש צבי יוציא את הבונוס בסוף ההסכם_x000D_
אין צורך להוציא חשבונית בונוס</t>
  </si>
  <si>
    <t>בית יתומים ציון - בלומנטל</t>
  </si>
  <si>
    <t>14/08/2016 - חני : נשלח מייל לצבי לגבי תוכנית עבודה ליקי אמר שיקי לא בקש רק תאריך לפגישה חני בקשה לברר מול יקי_x000D_
15/08/2016 - חני : צבי יארגן את החומר ליקי ויעדכנו_x000D_
15/08/2016 - חני : צבי-ישלח ליקי סיכום של הפעילות בחודשיים מול הלקוח</t>
  </si>
  <si>
    <t>הלקוח לא רוצה להמשיך</t>
  </si>
  <si>
    <t>אלירם שיווק ושירותים בעמ</t>
  </si>
  <si>
    <t>18/07/2016 - חני : משימה עד 21.7_x000D_
04/08/2016 - חני : יקי -אבי ביקש לא לשלוח מכתב תגובה כרגע ושרוני ידבר עם הלקוח ביום שלישי ויעדכן ואחרי זה תתקבל החלטה_x000D_
14/08/2016 - חני : צבי-יועבר למשפטי. רוני מנסה לקיים עם הלקוח שיחה בנסיון אחרון לקדם משהו. תשובה עד יום ה</t>
  </si>
  <si>
    <t>הופך למשפטי</t>
  </si>
  <si>
    <t>חברת רמת תמיר בעמ</t>
  </si>
  <si>
    <t>09/07/2016 - חני : יקי-צבי יתאם לו ולי פגישה עם הלקוח על מנת להגיע פשרה_x000D_
18/07/2016 - חני : נקבעה פגישה- התאריך לא מתאים ליקי. נצטרך לתאם מחדש.משימה עד 21.7_x000D_
04/08/2016 - חני : צבי - פגישה 29.8</t>
  </si>
  <si>
    <t xml:space="preserve"> חן בונוס
הופך למשפטי
יש פגישה בסוף החודש</t>
  </si>
  <si>
    <t>א.ברזני הסעות בעמ</t>
  </si>
  <si>
    <t>04/08/2016 - חני : צבי צריך לשלוח סיכום_x000D_
04/08/2016 - חני : יקי- צבי קיבל משימות יישום לביצוע_x000D_
15/08/2016 - חני : שירלי-רוני אמר שאתעדכן מול צבי. צבי אמר לי כי הם לא הצליחו למנף את נושא הביטוח וגם לא הבנקים הלקוח לא משתף פעולה_x000D_
כרגע הסיכוי האחרון שזה נושא של שכר שאלון מטפל צבי אמר שהוא יראה מה קורה בימים הקרובים בנושא הם מטפלים בזה כרגע._x000D_
אני שמה תזכורת לשבוע הבא להתעדכן מול אלון וצבי  ובהתאם לזה לתאם ישיבה דחופה לגבי הלקוח</t>
  </si>
  <si>
    <t>קיבוץ רוחמה</t>
  </si>
  <si>
    <t>18/07/2016 - חני : ב1.10.16 לוודא לגבי חן בונוס_x000D_
18/07/2016 - חני : חני רשמה תזכורת ביומן ל1.10.16 לגבי חן בונוס_x000D_
14/08/2016 - חני : צבי-בביקור בקיבוץ בשבוע שעבר נאסף חומר של פז- ננתח ונפיק משמעויות</t>
  </si>
  <si>
    <t xml:space="preserve"> בונוס- נדחה לחודש אוקטובר לגביה עד אז יבצעו יישומים באישור יקי 18.7.16</t>
  </si>
  <si>
    <t>עמותת גוונים לפיתוח החינוך הקהילה והסביבה</t>
  </si>
  <si>
    <t>15/05/2016 - אורטל : שולם גמח . אין גביה פתוחה מול הלקוח כרגע מטופל בשכר לכן לא נסגר_x000D_
05/06/2016 - חני : יקי- הלקוח על הצוות בלי נוהל שירות התקבלו התשלומים_x000D_
05/06/2016 - חני : שילם את כל ההסכם</t>
  </si>
  <si>
    <t>מועצה מקומית שגב שלום</t>
  </si>
  <si>
    <t>26/07/2016 - חני : בכל מקרה גם אם יאושר ישולם רק ב10.8_x000D_
07/08/2016 - חני : צבי-המועצה יצאה לחופשה עד יום ב 17/8/16 נדבר עם חזרתנו לעבודה._x000D_
09/08/2016 - חני : חן 32939 דור אלון עס 1755 שח עדיין לא שולמה לדבר עם לילך ב17.8.16</t>
  </si>
  <si>
    <t xml:space="preserve"> זיכוי מדור אלון, תשלום בונוס -ישולם 1.5.17חלק שלוש מבונוס ראשון, תשלום בונוס -ישולם 1.5.17חלק שלוש מבונוס שני</t>
  </si>
  <si>
    <t>ישיבת הר עציון (ער) גוש עציון</t>
  </si>
  <si>
    <t>30/06/2016 - חני : ייעוץ חודשי - יול 2016 עד נובמבר 2017</t>
  </si>
  <si>
    <t>מרכז להכשרה מקצועית תיכונית ותורנית מיסודה של הסתדרות הנוער הדתי העובד בישראל</t>
  </si>
  <si>
    <t>16/06/2016 - חני : ייעוץ חודשי - שיקים נובמבר 2015 עד אפריל 2017_x000D_
16/06/2016 - חני : ללקוח יצאה חן עסקה בשנת 2015 חן 5098 עס 137292 שח כולל מעמ - הלקוח שילם בדצמבר 2015 שיק אחד עס 7627 שח בעבור נובמבר 2015  -  יתרה 129665 - הלקוח שילם 136890 - 129659 - 17 שיקים שהיה צריך לשלם - נשארה יתרה בזכות של 7231 שח צוות וגביה לא מזוכים</t>
  </si>
  <si>
    <t>מרכז חינוכי הזית</t>
  </si>
  <si>
    <t>04/08/2016 - חני : יקי-הפך למשפטי בטיפול יקי עדיין לא שירלי_x000D_
14/08/2016 - חני : צבי-הלקוח החזיר מכתב תשובה ודוחה את הטענות. בהנחיית יקי נזמן אותו לפגישה_x000D_
17/08/2016 - חני : יקי - מה עם הפגישה?</t>
  </si>
  <si>
    <t>אביזר סנטר סחר 2002 בעמ</t>
  </si>
  <si>
    <t>04/08/2016 - חני : נשלח מייל לצבי להעברת הנספח במיידי_x000D_
08/08/2016 - חני : הלקוח עדיין לא חתם על הנספח בטיפול צבי מול הלקוח_x000D_
14/08/2016 - חני : צבי-שוחחתי שבוע שעבר עם יוני. הוא יעביר את המסמך החתום אלינו עוד השבוע</t>
  </si>
  <si>
    <t>הקפאת ההסכם עד למרץ 2017</t>
  </si>
  <si>
    <t>פרוטרי שיווק בעמ</t>
  </si>
  <si>
    <t>09/08/2016 - חני : מה עם הפגישה ?_x000D_
14/08/2016 - חני : צבי-אני ממתין שתהיה הסכמה על הסעיף האחרון לפני התיאום_x000D_
17/08/2016 - חני : פגישה נדחתה ליום שלישי 30.8</t>
  </si>
  <si>
    <t xml:space="preserve"> חן בונוס</t>
  </si>
  <si>
    <t>הובלות עם שחר ח.מ. (1999) בעמ</t>
  </si>
  <si>
    <t>12/07/2016 - חני : נאוה-לידיעתכם – מאיר חוזר רק ב14.07 מחול._x000D_
החל מה-17.07 ניתן לתאם לא ניתן לקבוע מראש מועד צריך להמתין לו בכדי לראות שזה מסתדר לו ביומן._x000D_
יש לי תזכורת אעדכן._x000D_
18/07/2016 - חני : נקבעה פגישה לאבי וצבי ב8.8.16_x000D_
24/07/2016 - חני : פגישה נדחתה ל22.8</t>
  </si>
  <si>
    <t>המועצה הדתית תא</t>
  </si>
  <si>
    <t>15/08/2016 - חני : יקי-דיברו איתי ואמרו לי לתאם לך פגישה הם רוצים את המנכל אמרתי להם שהם יפגשו איתי ואנחנו נקבע פגישה_x000D_
15/08/2016 - חני : שירלי-רוני-להגיע להסגר עם הלקוח על תשלום שחסר לנו או על חידוש העבודה_x000D_
15/08/2016 - חני : שירלי-יקי שלח מייל לצבי ורוני לתאם ישיבת הכנה ותיאמתי ולצבי להגיש חומר הכנה ליקי לכן כתבתי טופל. כי מתוך ישיבה זו תיקבע פגישה עם הלקוח_x000D_
יקי- אתה כבר יכול לקבוע את הפגישה שלך עם הלקוח לכיון תחילת ספטמבר_x000D_
כי הישיבת הכנה שלכם ב30.8</t>
  </si>
  <si>
    <t xml:space="preserve"> בונוס
הופך למשפטי</t>
  </si>
  <si>
    <t>אשדוד סחר עץ בעמ</t>
  </si>
  <si>
    <t>כן</t>
  </si>
  <si>
    <t>26/07/2016 - חני : רועי-אין בעיה נכין את החומר אפילו לפני המועד שנתת _x000D_
אני מבחינתי אמשיך לנסות להגיע לפשרה עם בני ( כמו שסיכמנו)_x000D_
07/08/2016 - חני : יקי- מעביר למשפטי_x000D_
17/08/2016 - חני : 		16.8.16 החזרת שיק עס 7670 שח כולל מעמ סיבת החזרה: נ.ה.ב - נתקבלה הוראת ביטול</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</si>
  <si>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t>
  </si>
  <si>
    <t>כנס אינטרנשיונל אירגון קונגרסים בעמ</t>
  </si>
  <si>
    <t>04/08/2016 - חני : ייעוץ חודשי - לשלוח חן עסקה למירה_x000D_
03/01/16 - אורטל : תשלום 1 לחודש -הלקוחה הנל מעבירה כל ראשון לחודש באישור נתן התשלומים מחוייבים לפי חודש נוכחי לא אחורה_x000D_
09/08/2016 - חני : שי שלח מייל ב21.7 על סיום התקשרות לצבי - צבי צריך לקבוע פגישה נשלח מייל לצבי מה קורה עם הפגישה</t>
  </si>
  <si>
    <t>ראבד מגריזו בנקל ושות עורכי דין ונוטריונים</t>
  </si>
  <si>
    <t>28/07/2015 - חני : 21/06/15 - חני : ייעוץ חודשי - 18 שיקים יוני 2015 עד נובמבר2016</t>
  </si>
  <si>
    <t>הסוכנות היהודית לארץ ישראל</t>
  </si>
  <si>
    <t>ריינהולד כהן ושותפיו עורכי פטנטים</t>
  </si>
  <si>
    <t>14/08/2016 - חני : חן 1111-603 עס 117  פלוס חן 1111-615 עס 214 שח לשלוח ליובל לתשלום_x000D_
16/08/2016 - חני : חן 1111-603 עס 117  פלוס חן 1111-615 עס 214 שח נשלחו ליובל לתשלום_x000D_
16/08/2016 - חני : יובל -חני הייקיבלתי את המייל ואטפל בחשבונות לתשלום ._x000D_
לגבי הצק – בואי נמתין עוד קצת . במידה ולא יגיע  נבטל את הצק ונוציא חדש ._x000D_
_x000D_
יובל</t>
  </si>
  <si>
    <t>החוויה הישראלית שירותי תיירות חינוכית בעמ</t>
  </si>
  <si>
    <t>04/06/2016 - חני : כ.אשראי_x000D_
04/06/2016 - חני : שולמו שיקים הנחה 5% - ינואר 2015 עד דצמבר 2016 - במקום כ.אשראי</t>
  </si>
  <si>
    <t>ימית א. בטחון (1998) בעמ</t>
  </si>
  <si>
    <t>06/08/14 - חני : ייעוץ חודשי - ה.קבע_x000D_
14/06/2016 - חני : התשלום אושר_x000D_
13/07/2016 - חני : התשלום אושר</t>
  </si>
  <si>
    <t>אירוקה אינטרנשיונל בעמ</t>
  </si>
  <si>
    <t>09/08/2016 - חני : פגישה 14.8_x000D_
15/08/2016 - חני : נשלח מייל לרוני מה נגמר בפגישה_x000D_
15/08/2016 - חני : רוני- 6 שיקים יהיו בתחילת ספטמבר</t>
  </si>
  <si>
    <t>רוני צריך להביא צ'קים</t>
  </si>
  <si>
    <t>אסטרונאוטיקס ק.א בעמ</t>
  </si>
  <si>
    <t>10/08/2016 - חני : חן סים 570 פלוס 582 פלוס 594 נשלחו במייל למאיר וחדוה לתשלום ממתינה לתשובה_x000D_
15/08/2016 - חני : מאיר בחופש להתקשר מחר שוב לחדוה_x000D_
16/08/2016 - חני : חדוה - תשתדל לשלם עד סוף החודש אוספת את החן</t>
  </si>
  <si>
    <t>אחזקות עין הנציב</t>
  </si>
  <si>
    <t>14/07/2016 - חני : ייעוץ חודשי ה.קבע  פלוס  ניהול חוזים - מפוצל קיבוץ ה.קבע - מפעל ה.בנקאית_x000D_
14/07/2016 - חני : התשלום אושר</t>
  </si>
  <si>
    <t>א.ד. טכנולוגיות סינון בעמ</t>
  </si>
  <si>
    <t>18/07/2016 - חני : אבי ליקי -יקי תציע לו הפחתה משמעותית בייעוץ מסלול בקרה_x000D_
18/07/2016 - חני : יקי-שוחחתי עם אלי:_x000D_
הצעתי לו חוזה בקרה כולל ליווי בשכר וכולל המלצות לחיסכון שהוא יישם אם ירצה ב – 4000 ₪ בלי התחייבות של 170% ובלי בונוס_x000D_
מחכה לתשובתו_x000D_
14/08/2016 - חני : צבי-מכינים חומר</t>
  </si>
  <si>
    <t>אקרם סביתאני ובניו בעמ</t>
  </si>
  <si>
    <t>15/08/2016 - חני :  ייעוץ חודשי - שיקים אפריל 2015 עד מרץ 2017 - ללא מערכת חוזים_x000D_
חן סים הלקוח משלם כ.אשראי - סים 18 הוחזר _x000D_
25/07/2016 - חני : חן 1111-596 לתשלום 10.8 שולם _x000D_
14/08/2016 - חני : חן 1111-618 עס 1047 שח לתשלום 10.9</t>
  </si>
  <si>
    <t>ANAVID -insulation production  Kriat Anavim</t>
  </si>
  <si>
    <t>01/06/2016 - חני : שיקים שולמו עד אוגוסט 2016 - מספטמבר 2016 עד ינואר 2017 - 5 חודשים חינם סיכום עם הלקוח שילם חן בונוס שעודכנה מבחינת התשלום גדל</t>
  </si>
  <si>
    <t>עיריית מעלה אדומים</t>
  </si>
  <si>
    <t>פרוייקטלי</t>
  </si>
  <si>
    <t>04/08/2016 - חני : צבי - נשלח מייל מהאם המכרז נסגר ואפשר לגבות_x000D_
08/08/2016 - חני : צבי-יצא כנראה החודש. תזכרתי אותם מה קורה עם זה... ברגע שיענו- אעדכן אותך._x000D_
14/08/2016 - חני : צבי-העירייה בחופשה מרוכזת עד ה- 22 לחודש. המכרז יצא כנראה רק בספטמבר</t>
  </si>
  <si>
    <t>עמיתי מלון הרצל ירושלים שותפות מוגבלת ירושלים</t>
  </si>
  <si>
    <t>27/03/2016 - אורטל : יעוץ חודשי  ממרץ 2016 עד אוגוסט 2017 שולם בכרטיס אשראי בתשלום אחד כנגד ערבות בנקאית</t>
  </si>
  <si>
    <t>מועצה אזורית מטה בנימין</t>
  </si>
  <si>
    <t>09/08/2016 - חני : צבי-רוני שלום_x000D_
נפגשתי היום עם ישראל הגזבר החדש של המועצה. הבהיר באופן חד משמעי כי הפוקוס הניהולי שלו הוא על למידת החומר ושינויים אירגוניים שהוא מבצע וכי הפוקוס שלו הוא על הגדלת ההכנסות-  אין לו כרגע יכולת ומשאבים ניהוליים לעקוב אחר פרוייקט כזה. היציע לשוחח עוד חצי שנה. שמתי לעצמי בתור משימה לתחילת פברואר._x000D_
במאמר מוסגר- אליעזר מנהל הרכש הפתיע אותי ונכח בישיבה למרות שלא הזכרתי את זה בכלל בתיאום הפגישה... נראה לי שכל עוד הוא שם יהיה לנו קשה לחדש פעילות..._x000D_
09/08/2016 - חני : הועבר לידיעת יקי ואבי_x000D_
14/08/2016 - חני : צבי-הייתי שם בפגישה- לא יחדשו בחצי שנה הקרובה.</t>
  </si>
  <si>
    <t>מנסים לחדש פעילות</t>
  </si>
  <si>
    <t>תאת טכנולוגיות בעמ</t>
  </si>
  <si>
    <t>04/08/2016 - חני : נשלח מייל לצבי מה עם הפגישה עם הלית_x000D_
08/08/2016 - חני : צבי-פגישה של רוני ויעל עם הלקוח ב- 17 לחודש._x000D_
הם יעדכנו אותנו בהתפתחויות אחרי הפגישה..._x000D_
17/08/2016 - חני : נשלח מייל ליעל ורוני לקבל עדכון לגבי הפגישה שהיתה</t>
  </si>
  <si>
    <t>סיכום לצוות אלמוג</t>
  </si>
  <si>
    <t>ברקת</t>
  </si>
  <si>
    <t>בריל תעשיות נעלים בעמ</t>
  </si>
  <si>
    <t>20/04/2016 - אורטל : ייעוץ חודשי - שיקים מאי 2016 עד אפריל 2017 ללא מערכת חוזים_x000D_
20/04/2016 - אורטל : לבדוק לגבי הבונוס שיקי ונתן מאשרים לדחות עקב ההקדמת תשלומים_x000D_
02/05/2016 - אורטל : חן בונוס בוטלה עברה סבב חתימות אופסה בסטטוס</t>
  </si>
  <si>
    <t>קונברגיס פתרונות בעמ</t>
  </si>
  <si>
    <t>10/07/2016 - חני : מיכל-שוחחתי עם ניצן היו שינויים והם נרכשו  עי חברה אמריקאית אחרת_x000D_
השם של החברה שונה ל netcrackerתיאמנו פגישה ל 12/7_x000D_
נראה מה תניבאעדכן_x000D_
13/07/2016 - חני : נשלח מייל למיכל לעדכון_x000D_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רלוונטי_x000D_
על פניו חברת הייטק קטנה סוכם שאשלח לו את רשימת הנושאים שאנו מטפלים_x000D_
עם הסכם ריטיינר לדוגמא יש לקחת בחשבון שתהליך כזה צריך לעלות לבורד ברוסיה.אעדכן אם תהיה התקדמות</t>
  </si>
  <si>
    <t>הוניגמן ובניו בעמ</t>
  </si>
  <si>
    <t>31/05/2016 - חני : דיאנה - השיק מוכן שולחת צלום_x000D_
01/06/2016 - חני : הגיע שיק צילום מספר 97428 - לוודא שיק מקור הגעה עס 682.16 שח_x000D_
16/06/2016 - חני : הגיע שיק מקור 97428</t>
  </si>
  <si>
    <t>יעד פרזול (1984) בעמ</t>
  </si>
  <si>
    <t>30/12/15 - חני : ייעוץ חודשי שיקים ינואר 2016 עד דצמבר 2016 עם ניהול חוזים_x000D_
30/12/15 - חני : חני : יקי-יעד פרזול תוקן ל - 36 יש לשים לב שיש נקודת ביקורת אחרי שנה ואחרי זה יש לעדכן נקודת ביקורת לאחר שנתיים וזה סיום החוזה</t>
  </si>
  <si>
    <t>עמל מעבר ועמל בעמ</t>
  </si>
  <si>
    <t>08/08/2016 - חני : נשלחה חן עסקה לגלית לאישור_x000D_
09/08/2016 - חני : התשלום אושר_x000D_
11/08/2016 - חני : שולם</t>
  </si>
  <si>
    <t>המשביר לצרכן בתי כלבו בעמ</t>
  </si>
  <si>
    <t>25/07/2016 - חני : מיכל-היא בחול חוזרת בראשון הבא צריכה לחזור אליי בנוגע לבונוס_x000D_
כרגע לא מעוניינים להמשיך לעבוד_x000D_
07/08/2016 - חני : מיכל-לידיעתכם הודעה על סיום ההסכם מהמשביר. (שמור בתיקייה)אשב על כך עם אבי ואעדכן_x000D_
11/08/2016 - חני : מיכל-כרגע ניצלו את נקודת היציאה מההסכם. לאבי ולי תואמה פגישה לדון על הבונוס ב 1/9</t>
  </si>
  <si>
    <t>ר.ג.א. שרותים ונקיון (ישראל) 1987 בעמ</t>
  </si>
  <si>
    <t>05/06/2016 - חני : ייעוץת חודשי שיקים ממרץ 2016 עד פברואר 2017 כנגד ערבות בנקאית</t>
  </si>
  <si>
    <t>ל.מ. עולם של כח אדם בעמ</t>
  </si>
  <si>
    <t>08/05/2016 - אורטל : ייעוץ חודשי שיקים עד אפריל 2017</t>
  </si>
  <si>
    <t>דנציגר-משק פרחים דן</t>
  </si>
  <si>
    <t>10/08/2016 - חני : אתי-נשלחה חן עסקה לתשלום ממתינה לתשובה_x000D_
11/08/2016 - חני : חן 1111-610 סים עס 405 ישולם ה.קבע 18.8_x000D_
16/08/2016 - חני : אסתי - שיק נשלח בדאר</t>
  </si>
  <si>
    <t>גומי תל-אביב בעמ</t>
  </si>
  <si>
    <t>28/02/16 - חני :  ייעוץ חודשי שיקים מפברואר 2016 עד ינואר 2017</t>
  </si>
  <si>
    <t>עיתון ישראל היום בעמ</t>
  </si>
  <si>
    <t>22/02/16 - אורטל : יקי- רוני מסר כי אין חשש מאחר ויש ישום גדול בסלולאר_x000D_
23/06/2016 - חני : לשים לב ערבות מסתיימת באוקטובר 2016_x000D_
25/06/2016 - חני : יניב-אנו רחוקים מההתחייבות ולכן אין מה למשוך ערבות</t>
  </si>
  <si>
    <t>אופיר טורס בעמ</t>
  </si>
  <si>
    <t>21/10/2015 - חני :  ייעוץ חודשי - 18 שיקים נובמבר 2015 עד אפריל 2017</t>
  </si>
  <si>
    <t>עמותת אתגרים</t>
  </si>
  <si>
    <t>07/08/2016 - חני : נאוה - מתאמת פגישה לאבי - מעדכנת את חני ב21.8_x000D_
08/08/2016 - חני : פגישה אבי עם הלקוח 18.8_x000D_
17/08/2016 - חני : פגישה נדחתה ל31.8</t>
  </si>
  <si>
    <t>ORACLE ISRAEL LIMITED</t>
  </si>
  <si>
    <t>07/08/2016 - חני : מיכל לטיפול בחידוש ההסכם_x000D_
15/08/2016 - חני : מיכל - עדכונך לחידוש ההסכם מה התקדם?_x000D_
16/08/2016 - חני : מיכל - לא יהיה חידוש הסכם - הועבר לידיעת המנהלים</t>
  </si>
  <si>
    <t>א.א.ספנות ולוגיסטיקה בעמ</t>
  </si>
  <si>
    <t>04/07/2016 - חני : נשלח למיכל - האם לסגור את הלקוח או שאתה סוגר חוזה ייעוץ – נא תשובה מיידית_x000D_
09/07/2016 - חני : יקי-ימשיך להיות לקוח רגיל ומיכל תשקיע בו בהתאם ליכולות שלה כרגע_x000D_
10/07/2016 - חני : מיכל-מנסה להשיג  את ארז</t>
  </si>
  <si>
    <t>המרכז לטניס בישראל</t>
  </si>
  <si>
    <t>09/08/2016 - חני :  ייעוץ חודשי - אוקטובר 2015 עד מרץ 2017</t>
  </si>
  <si>
    <t xml:space="preserve"> כרטיסי אשראי</t>
  </si>
  <si>
    <t>בנק ירושלים בעמ</t>
  </si>
  <si>
    <t>12/06/2016 - חני : ערבות פג התוקף - בטיפול יקי תתי הרשאב לעורכי הדין להגיעה לפשרה_x000D_
12/06/2016 - חני : הלקוח שלח דרישה ב6.1 לחלט את הערבות שהיתה לתאריך 15.1.16 - בינתיים פג התאריך ויקי נתן הרשאה לעוד להגיע לפשרה_x000D_
06/08/2016 - חני : עבר למשפטי</t>
  </si>
  <si>
    <t xml:space="preserve"> שיק 107469 ליום 31.12.15 נמשך ממשמרת, שק 107470 ליום 31.1.16 נמשך ממשמרת</t>
  </si>
  <si>
    <t>גיטי גטאקסי סרוויסס ישראל בעמ</t>
  </si>
  <si>
    <t>11/08/2016 - חני : יקי-מחכים לתשובה מהם בימים הקרובים על האפשרויות_x000D_
14/08/2016 - חני : רוני-יקי ואני שוחחנו עם סמנכל הכספים  אמור לתת לנו תשובה עד סוף השבוע_x000D_
18/08/2016 - חני : יניב-עדין אין ללקוח תשובה על ההצעה של יקי ורוני ._x000D_
ביקש שנדבר איתו ביום ראשון ב17:00</t>
  </si>
  <si>
    <t>לעומק התודעה בעמ</t>
  </si>
  <si>
    <t>10/08/2016 - חני : הגיע מכתב משפטי מעוד הועבר לכולם_x000D_
11/08/2016 - חני : יקי בטיפול של אבי ומיכל</t>
  </si>
  <si>
    <t>רונופולידן בעמ</t>
  </si>
  <si>
    <t>16/08/2016 - חני : מילי-תבדוק לגבי השיק איילה יצאה לדבר איתה יותר מאוחר - יעקב בישיבה_x000D_
16/08/2016 - חני : איילה שוב עונה שבודקת - נשלח מייל ליעקב שיאשר את התשלום ויתייחס_x000D_
18/08/2016 - חני : מילי- איילה איננה ביום ראשון להתקשר שוב</t>
  </si>
  <si>
    <t>גורי עעע. בעמ</t>
  </si>
  <si>
    <t>04/07/2016 - חני : מיכל-אבי שוקל כיצד להיפרד מהלקוח. ההתקשרות הסתיימה.משימה עד 7.7.16_x000D_
09/07/2016 - חני : יקי-לא עובד איתנו  לא נחשב ליעד – אבי מקפל את הלקוח_x000D_
07/08/2016 - חני : יקי- אבי סגר את הלקוח תאורטית צריך לסגור מול הלקוח אישית בטיפולו יקי יעדכן להמשך</t>
  </si>
  <si>
    <t>PM(Partner Manufacturing)Ltd</t>
  </si>
  <si>
    <t>07/08/2016 - חני : מיכל צריכה לתת תאריך פגישה_x000D_
08/08/2016 - חני : מיכל-תואמה פגישה ב 5/9_x000D_
11/08/2016 - חני : מיכל -  תואמה פגישה ב5.9 לעבור על כל חישובי החיסכון היות ומדובר בפער מאוד גדול</t>
  </si>
  <si>
    <t>יש פגישה רק בספטמבר</t>
  </si>
  <si>
    <t>ספוט אופשן בעמ</t>
  </si>
  <si>
    <t>04/08/2016 - חני : יקי- הציע ללקוח פתרונות לא הסכים - אבי אמר - קח ממנו תשלום ותפרדו_x000D_
07/08/2016 - חני : יקי- צריך לסגור מול הלקוח את התשלום לפחות 3000 שח בונוס ועוד תשלום חודשי אחד היום ידבר עם הלקוח יעדכן_x000D_
10/08/2016 - חני : יקי-שוחחתי עם רון ונתתי לו הצעה ראשונית על בונוס של 3000  פלוס  6 תשלומים_x000D_
הוא יחשוב על זה וייתן תשובה אחרי אוגוסט כי הוא יוצא לחופשה בחול</t>
  </si>
  <si>
    <t>בונוס, רק בספטמבר</t>
  </si>
  <si>
    <t>שידורי קשת בעמ</t>
  </si>
  <si>
    <t>08/08/2016 - חני : נירית -חשבון עסקה 5108 אושרה עי אורית תשולם ב- 15/8/16_x000D_
08/08/2016 - חני : התשלום אושר_x000D_
16/08/2016 - חני : שולם</t>
  </si>
  <si>
    <t>הכפר הירוק עש לוי אשכול בעמ</t>
  </si>
  <si>
    <t>25/06/2016 - חני : יקי-אם לא יענה לך עד לסוף החודש _x000D_
_x000D_
חני תחייבי פעמיים בחודש הבא_x000D_
13/07/2016 - חני : התשלום אושר_x000D_
19/07/2016 - חני : שולם ה.קבע 2 חיובים</t>
  </si>
  <si>
    <t>יש עוד 500 על ניהול חוזים</t>
  </si>
  <si>
    <t>ריוויזר טכנולוגיות בעמ</t>
  </si>
  <si>
    <t>09/07/2016 - חני : יקי-רוני ידבר עם הלקוח לגבי תשלום נוסף אחד ואם לא ישלם נתבע את הלקוח על הכל_x000D_
07/08/2016 - חני : רוני עדיין לא דיבר עם הלקוח_x000D_
14/08/2016 - חני : רוני-אור בחופשה עד ה29/8 לא בארץ</t>
  </si>
  <si>
    <t>אפוס מדיקל ישראל בעמ</t>
  </si>
  <si>
    <t>09/06/2016 - חני : בוטל שיק בטחון נשלח ליפעת בנק פועלים - בוטל_x000D_
21/06/2016 - חני : שיק לא בוטל טעות בשם הלקוח_x000D_
21/06/2016 - חני : שיק בטחון פג התוקף</t>
  </si>
  <si>
    <t>ניו-פארם דראגסטורס בעמ</t>
  </si>
  <si>
    <t>27/05/15 - חני :  - חני : ייעוץ חודשי - מאי 2015 עד אוקטובר 2016  פלוס ניהול חוזים -נקודת יציאה לאחר שנה וחצי ללקוח_x000D_
10/08/2016 - חני : להוציא חן עתידית</t>
  </si>
  <si>
    <t>מעין אוברסיז בעמ</t>
  </si>
  <si>
    <t>12/07/2016 - חני : התשלום אושר_x000D_
15/08/2016 - חני : ולדי - יחייב עוד כמה ימים מסגרת אשראי_x000D_
17/08/2016 - חני : התשלום אושר ושולם</t>
  </si>
  <si>
    <t>מייהריטאג' בעמ</t>
  </si>
  <si>
    <t>15/08/2016 - חני : לדבר עם אירנה לאישור התשלום_x000D_
16/08/2016 - חני : נעמי-נשלח מייל שתאשר את התשלום גם למחלקת הנהח_x000D_
17/08/2016 - חני : נעמי-מאושר</t>
  </si>
  <si>
    <t>י. שפירא ושות' עורכי דין</t>
  </si>
  <si>
    <t>15/08/2016 - חני : ייעוץ חודשי - כרטיס אשראי  פלוס  ניהול חוזים ללא תשלום_x000D_
15/08/2016 - חני : התשלום אושר ושולם</t>
  </si>
  <si>
    <t>בונוס</t>
  </si>
  <si>
    <t>ד.ק. סדנאות בעמ</t>
  </si>
  <si>
    <t>15/08/2015 - חני : 30/07/15 - חני : ייעוץ חודשי - אוגוסט 2015 עד ינואר 2017 שיקים שוטף 180</t>
  </si>
  <si>
    <t>חברת התזמורת הפילהרמונית הישראלית</t>
  </si>
  <si>
    <t>10/08/2016 - חני :  אורטל :  ייעוץ חודשי - העברה בנקאית הלקוח נתן הוראת קבע קבועה לבנק שלו להעברה חודשית לפתרונות - כנגד ערבות בנקאית  פלוס  ניהול חוזים _x000D_
26/12/2015 - חני : 1.	סכום העברה חדשית : 11583 שח. _x000D_
2.	מועד חיוב חדשי : ביום האחרון של כל חודש _x000D_
3.	תחילת החיוב – ב 31/1/2016 _x000D_
סיום החיוב – ב  31/3/2017      (סהכ 15 תשלומים )</t>
  </si>
  <si>
    <t>אפקטיב מנהלי כספים והשקעות בעמ</t>
  </si>
  <si>
    <t>14/08/2016 - חני : רוני-שוחחתי עם קובי וסלקום  יעבירו ללקוח דוח ציוד ולאחר מכן יקבלו אמצעי תשלום_x000D_
15/08/2016 - חני : התשלום אושר חן סים חן 1111-595 עס 266 עבור סים חוייב כ.אשראי_x000D_
15/08/2016 - חני : רוני-שוחחתי עם קובי וסלקום  יעבירו ללקוח דוח ציוד ולאחר מכן יקבלו אמצעי תשלום</t>
  </si>
  <si>
    <t>הכשרה חברה לביטוח</t>
  </si>
  <si>
    <t>20/06/2016 - חני : ייעוץ חודשי - משיקים דצמבר 2015 עד נובמבר 2016 כנגד ערבות בנקאית</t>
  </si>
  <si>
    <t>נתיב החסד - סופר חסד בעמ</t>
  </si>
  <si>
    <t>12/06/2016 - חני : ייעוץ חודשי שיקים מדצמבר 2015 עד נובמבר 2016 כנגד שיק בטחון._x000D_
25/06/2016 - חני : יניב-אפשר לשקול לבקש מהלקוח לאור החיסכון שהשגנו כל כך מהר. יניב נעלה זאת בפגישה הקרובה._x000D_
30/06/2016 - חני : יניב-ביום א אני מקבל אישור סופי לפגישת סטטוס עם הלקוח והמנכל שמואל  הפגישה אמורה להיערך ב19.7. בפגישה זו אנו נציג ללקוח את החסכונות שביצענו עם קידום הבונוס.</t>
  </si>
  <si>
    <t>גדיש חברה להנדסה בעמ</t>
  </si>
  <si>
    <t>23/12/2015 - חני : ייעוץ חודשי שיקים מדצמבר 2016 עד מאי 2017 כנד ערבות בנקאית_x000D_
12/06/2016 - חני : לשים לב - שיקים נגמרים לפני פרעון הערבות בחודש השיקים נגמרים במאי ופרעון הערבות הוא חודש אחרי</t>
  </si>
  <si>
    <t>קליבר תקשורת בעמ</t>
  </si>
  <si>
    <t>23/06/2016 - חני :  ייעוץ שיקים מפברואר 2016 עד ינואר 2017 - ערבות בנקאית 120000 שח עד ליום 4.3.17_x000D_
26/07/2016 - חני : פגישה 11.8_x000D_
31/07/2016 - חני : נוסף ניהול חוזים מ11.7.16 ללא עלות</t>
  </si>
  <si>
    <t>אוניקובסקי מעוז בעמ</t>
  </si>
  <si>
    <t>27/01/16 - אורטל : ייעוץ חודשי 12 שיקים פברואר 2016 עד ינואר 2017 כנגד שיק בטחון_x000D_
10/07/2016 - חני : מגיע לו 1000 דולר זיכוי – מענק הצטרפות לחבילת נופש - בטיפול נאוה_x000D_
17/08/2016 - חני : נאוה טיפלה הלקוח הוציא חשבונית ונתן מבצע העברה בנקאית חשבונית הועברה במייל לולדימיר</t>
  </si>
  <si>
    <t>veolia environment israel ltd</t>
  </si>
  <si>
    <t>08/08/2016 - חני : נשלח מייל למיכל מתי פגישת שכר_x000D_
08/08/2016 - חני : מיכל- יום רביעי פגישה שכר 10.8 לעדכן לאחר הפגישה איך ממשיכים_x000D_
11/08/2016 - חני : מיכל-אבי ואני נפגשנו אתמול עם הלקוח ותואמה פגישת המשך ב 25/8</t>
  </si>
  <si>
    <t>החברה לבידור ולבילוי (חולון) בעמ</t>
  </si>
  <si>
    <t>18/07/2016 - חני : שירן - נשלחה חן עסקה מתי העברה_x000D_
18/07/2016 - חני : כרמית-הי חני_x000D_
החשבונית שלכם אושרה והועברה להנהחש לתשלום._x000D_
העברה בנקאית מתבצעת בכל חודש בין ה-20 ל-25._x000D_
התשלום הראשון שלכם ישולם בסוף אוגוסט._x000D_
18/08/2016 - חני : התקבלה הוראת תשלום להעברה 19.8</t>
  </si>
  <si>
    <t>מיקוד שמירה אבטחה שרותים ונקיון בעמ</t>
  </si>
  <si>
    <t>26/07/2016 - חני : 6 - חני : לא מעוניינים בניהול חוזים - נשלח מייל לעינת ונאוה - עינת אמרה להמשיך לעבוד ללא ניהול חוזים_x000D_
14/07/2016 - חני : יולי 2016 עד דצמבר  2017 כנגד ערבות בנקאית עס 90000 ₪  ליום 10.7.18_x000D_
27/07/2016 - חני : מכתב קבלת ערבות - שמוליק לא החתים את הלקוח</t>
  </si>
  <si>
    <t>נווה שבא בעמ</t>
  </si>
  <si>
    <t>18/08/2016 - חני : רוני-שלום לכולם._x000D_
לאריאל ולי הייתה אתמול פגישה עם שרונה מנהלת הרכש של הלקוח._x000D_
ביצענו חיזוק מכירה להסכם והסברנו את התהליך ._x000D_
היא נלחצה מעומס השיחות עליה ומהאגרסביות שלנו._x000D_
הרגענו אותה והסברנו לה את תהליך העבודה שלנו והרצון שלנו שהמהלך יצליח._x000D_
היות והיא יוצאת לחופשה מחר סגרנו את הדברים הבאים:_x000D_
יניב ומיכל - יש להוציא לה מייל היום עם פרוט החומר הנדרש לאיסוף חומר לנושאים הבאים :_x000D_
אינטרנט_x000D_
דלק_x000D_
סלולאר_x000D_
טיטולים_x000D_
חומרי ניקוי_x000D_
מכבסות_x000D_
שכר_x000D_
היא תעביר את המייל לתמי מהנהלת החשבונות על מנת שתתחיל להכין לכם את החומר._x000D_
בנושא התשלומים  היא תעביר להכנה את הצקים._x000D_
זה יהיה בתחילת ספטמבר._x000D_
אני מבקש להיות עדינים איתה לפחות עד שתהליך יתחיל ותהיה הכרות אישית שלכם מולה._x000D_
18/08/2016 - חני : חני מטפלת בהוצאת הערבות_x000D_
18/08/2016 - חני : יניב-שוחחתי כעת עם שרונה לתיאום פגישת הכרות _x000D_
שרונה נמצאת בחופשה והיא חוזרת בעוד שבועיים _x000D_
אני אתקשר אליה בעוד לשבועיים לתיאום פגישת הכרות</t>
  </si>
  <si>
    <t>מלון קוסמופוליטן תל אביב רנסנס תל - אביב</t>
  </si>
  <si>
    <t>סיכום לצוות ברקת</t>
  </si>
  <si>
    <t>טורקיז</t>
  </si>
  <si>
    <t>מילגה בעמ</t>
  </si>
  <si>
    <t>11/08/2016 - חני :  ייעוץ חודשי - אוגוסט 2016 עד יולי 2017 כנגד ערבות בנקאית עס 60000 שח ליום 28.7.17 - נספח א נמסר ללקוח</t>
  </si>
  <si>
    <t>אינומייז בעמ</t>
  </si>
  <si>
    <t>12/06/2016 - חני : ייעוץ חודשי שיקים ממאי 2016 עד אוקטובר 2017 כנגד ערבות בנקאית לא נמסר נספח א ללקוח</t>
  </si>
  <si>
    <t>מקור הפורמיקה בעמ</t>
  </si>
  <si>
    <t>10/05/2016 - אורטל : 25/04/2016 - אורטל : ייעוץ חודשי שיקים ממאי 2016 עד אפריל 2017 כנגד ערבות בנקאית_x000D_
12/07/2016 - חני : הלקוח קיבל גם מענק חתימה כרטיס טיסה 1000$ עבור  דני גיטר יועץ חיצוני</t>
  </si>
  <si>
    <t>עיריית יקנעם עילית</t>
  </si>
  <si>
    <t>10/08/2016 - חני : ייעוץ חודשי - יולי 2016 עד יוני 2017 - 12 חודשים כנגד ערבות בנקאית 78000 שח ליום 28.6.17</t>
  </si>
  <si>
    <t>מצרפלס אגודה שיתופית חקלאית בעמ</t>
  </si>
  <si>
    <t>16/08/2016 - חני : ישראל לא עונה להמשיך לנסות_x000D_
16/08/2016 - חני : אבי אישר לשלוח לו מייל קודם ואם לא יענה ווצאפ  - נשלח מייל_x000D_
16/08/2016 - חני : ישראל-כפי שהבטחתי החשבון ישולם במהלך החודש.</t>
  </si>
  <si>
    <t>פדלון לבניה והשקעות (ר&amp;ע) 1982 בעמ</t>
  </si>
  <si>
    <t>12/06/2016 - חני :  ייעוץ חודשי שיקים מפברואר 2016 עד ינואר  2017 כנגד ערבות בנקאית_x000D_
07/07/2016 - חני : השיק האחרון הוא לתאריך 10.2.17 חודש לפני סיום הערבות</t>
  </si>
  <si>
    <t>רהיטי רגבה אגשח בעמ</t>
  </si>
  <si>
    <t>08/08/2016 - חני : אסף-העברנו ליקי את החשבונית אך הוא ביקש מאיתנו לבדוק את הנתונים שוב מול הלקוח בנושא השכר עדיין הלקוח לא העביר אליי את הנתונים בטיפול מול הלקוח_x000D_
11/08/2016 - חני : אסף - עדיין אין התקדמות אני מטפל בזה_x000D_
18/08/2016 - חני : גיל-הלקוח טרם שלח לנו את נתוני השכר החדשים  לאחר שנקבל נשלח לו בדואר את החשבונית המתוקנת</t>
  </si>
  <si>
    <t>בית עמי בעמ</t>
  </si>
  <si>
    <t>19/10/2015 - חני : ייעוץ חודשי - שיקים אוגוסט 2015 עד פרואר 2017 ערבות בנקאית עד 28.2.17 נספח א  נמסר ללקוח</t>
  </si>
  <si>
    <t>התנועה עמק חפר – אגודה שיתופית חקלאית לתובלה בעמ</t>
  </si>
  <si>
    <t>07/08/2016 - חני : יקי-מיכל מבקשת לעלות את הנושא מול אבי_x000D_
07/08/2016 - חני : אין תשלום לאוגוסט -  טיפול מיכל_x000D_
11/08/2016 - חני : מיכל-יקי ביקש מאבי שיקרא לנו בכדי שנשוחח על הלקוח. אני משערת שזה יקרה רק כשיחזור מחול.</t>
  </si>
  <si>
    <t>אין תשלום לאוגוסט</t>
  </si>
  <si>
    <t>או. ר.ס אוורסיס רפזנטשיין סרביסיס בעמ</t>
  </si>
  <si>
    <t>05/06/2016 - חני : גיל-מיכל-מה קורה עם יישומים לעדכון  עד 15.6_x000D_
25/06/2016 - חני : נשלח שוב מייל למיכל וגיל מה קורה_x000D_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</si>
  <si>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פניציה תעשיות זכוכית שטוחה בעמ</t>
  </si>
  <si>
    <t>11/08/2016 - חני : מיכל -הם דחו את הפגישה ברגע האחרון יש שינויים בארגון ומירב עברה תפקיד אבי בהמשך למייל ששלחתי לך אני לא רואה טעם להיפגש לבד עם שני היות והוא זה שמתנגד לעבודה איתנו אתה מציע שאתאם ישר לך פגישה איתו?_x000D_
_x000D_
ממתינה להחלטתך_x000D_
11/08/2016 - חני : אבי-אין לי דיאלוג טוב איתו אני מציע שנשב עוד פעם על הנתונים שלהם שלא יווצר מצב שאנו פותחים פה בעיה בגלל האי עמידה ביעד.נאוה תתאמי לנו ישיבה קצרה בנושא._x000D_
14/08/2016 - חני : מיכל תשב עם אבי ישיבה 22.8</t>
  </si>
  <si>
    <t xml:space="preserve"> שכט מסיכוי פרטנר + שכט מזיכוי 012</t>
  </si>
  <si>
    <t>אדקו טכנולוגיות 1993 בעמ</t>
  </si>
  <si>
    <t>08/08/2016 - חני : אסף יביא את התשלום עס 26532  פלוס  מעמ צריך לעדכן מתי אצלו_x000D_
08/08/2016 - חני : אסף-ממה שקבעתי איתו ב1.9 אני מנסה להקדים את זה_x000D_
11/08/2016 - חני : מיכל-אסף יביא את הכסף עד 1/9</t>
  </si>
  <si>
    <t xml:space="preserve"> ארכיב וגניזה - לא יגבו אותו צריך לבטל לאחר קבלת הכסף</t>
  </si>
  <si>
    <t>אי.פי.אס. (ישראל) טק 1992 בעמ</t>
  </si>
  <si>
    <t>09/07/2016 - חני : לוודא הורדות מול נתן_x000D_
07/08/2016 - חני : יקי מבקש לסגור את הלקוח_x000D_
11/08/2016 - חני : לבדוק תשלומים ואז להודיע ליקי לסגור את הלקוח</t>
  </si>
  <si>
    <t>לסגור את הלקוח</t>
  </si>
  <si>
    <t>אפעל תעשיות כימיות בעמ</t>
  </si>
  <si>
    <t>28/07/2016 - חני : גיל-נפגשתי עם הלקוח היום._x000D_
עוד כחודשיים יש נק ביקורת ויש לאסוף צקים חדשים. (04/09)_x000D_
_x000D_
הלקוח (רונן) מסר שמאמין שתוך שבוע-שבועיים הוא יכין את הצקים ותהיה לנו הקדמת תשלומים לספטמבר._x000D_
28/07/2016 - חני : גיל-נפגשתי עם הלקוח היום._x000D_
עוד כחודשיים יש נק ביקורת ויש לאסוף צקים חדשים. (04/09)_x000D_
הלקוח (רונן) מסר שמאמין שתוך שבוע-שבועיים הוא יכין את הצקים ותהיה לנו הקדמת תשלומים לספטמבר._x000D_
11/08/2016 - חני : גיל-נפגשנו עם הלקוח. אישר הכנת צקים. חוזר מחופש בתאריך 20.08 ואז ניצור קשר</t>
  </si>
  <si>
    <t>מועצה אזורית עמק חפר</t>
  </si>
  <si>
    <t>16/08/2016 - חני : התשלום אושר שולם חן 5107 יולי_x000D_
16/08/2016 - חני : חן הבונוס גיל יעדכן יום חמישי 18.8.16_x000D_
18/08/2016 - חני : גיל-סוכם כי מיכל תערוך שיחה עם הלקוח בהקדם בנוגע לבונוס</t>
  </si>
  <si>
    <t xml:space="preserve"> בונוס - שולם חלקי יצאה חן מס 164000388</t>
  </si>
  <si>
    <t>זיבוטל בעמ</t>
  </si>
  <si>
    <t>25/07/2016 - חני : שיק 11 פלוס 12 אושר להפקדה מהמשמרת באישור מיכל- נתן אישר הפקדה- עודכן בגביה סך של 13111.11 שח לפני מעמ שני תשלומים של 15340 שח כולל מעמ_x000D_
26/07/2016 - חני : מיכל-הלקוח סקפטי להמשך ההתקשרות ולא רואה כיצד נגיע להתחייבות_x000D_
כמובן שציינתי את הנושאים שאנו רוצים לטפל _x000D_
אף ויתרתי על הבונוס רק במידה וייתן לי במידי 18 תשלומים._x000D_
סיכמנו שעד ליום שני אשלח לו תוכנית עבודה מסודרת עם צפי חיסכון בהתאם לכרטסות ולחשבוניות ולאחר מכן ניפגש שוב לקבלת החלטות_x000D_
04/08/2016 - חני : מיכל - 31.8 פגישה עם אבי ומיכל</t>
  </si>
  <si>
    <t>מועצה אזורית מנשה</t>
  </si>
  <si>
    <t>25/07/2016 - חני : יעוץ חודשי - מסב   פלוס  ניהול חוזים-לשלוח חן עסקה לרלי לאישור תשלום_x000D_
08/08/2016 - חני : התשלום אושר_x000D_
09/08/2016 - חני : שולם</t>
  </si>
  <si>
    <t>מועצה אזורית מעלה יוסף</t>
  </si>
  <si>
    <t>11/08/2016 - חני : ייעוץ חודשי - ה.קבע - אין חידוש אוטומטי - בתום התקופה יערך מאזן ולרשות המועצה תעמוד האופציה להאריך את ההסכם -ההסכם הוא  לשנה למרות שנרשם 36 חודשים זה נרשם בשביל החסכון_x000D_
14/08/2016 - חני : הועבר לסטלה לגביה 18.8</t>
  </si>
  <si>
    <t>הסכם חודש</t>
  </si>
  <si>
    <t>אינטר אלקטריק התקנות (1983) בעמ</t>
  </si>
  <si>
    <t>07/08/2016 - חני : אסף-רוני צריך לבצע שיחה עם הלקוח עקב המשוב שלו ומיכל ביקשה שבאותה הזדמנות הוא ידבר איתו על המערכת  מדובר בלקוח רגיש לכן צריכה להתקבל החלטה האם לחייב אותו על המערכת למרות שהוא לא משתמש ולא מעוניין בה._x000D_
17/08/2016 - חני : מיכל- נא לתת תשובה להתעדכן מול רוני ולעדכן אותי_x000D_
18/08/2016 - חני : גיל-ממתין לתשובה מרוני</t>
  </si>
  <si>
    <t>נהיול חוזים שהלקוח לא מעונין מנסים לשווק לו את המוצר</t>
  </si>
  <si>
    <t>ארד אחסון ושינוע בעמ</t>
  </si>
  <si>
    <t>14/08/2016 - חני : לבדוק את יתרת התשלומים מול מרתה מחר_x000D_
16/08/2016 - חני : תמי מווין רכיבים הכינה את כל השיקים שהיו בפיגור עד סוף השבוע מקווים שיהיו חתומים להתקשר אליה וגם שיחה עם מרטה שיקים בחתימה לדבר איתה סוף השבוע לאיסוף_x000D_
18/08/2016 - חני : מרטה- שיקים של ארד מוכנים - תמי השיקים עדיין לא חתומים לוודא ביום ראשון שמוכנים יום שני גיל הולך</t>
  </si>
  <si>
    <t>עיריית כרמיאל</t>
  </si>
  <si>
    <t>16/08/2016 - חני : גיל-נפגשתי עם מנהלת מח תקציבים בעירייה. היא נפגשה עם אשת הקשר. ממתין לתשובה ממנה. ניסיתי שוב הבוקר- היא בישיבות. מנסה כל כמה שעות_x000D_
17/08/2016 - חני : יובל-אשת הקשר החדשה בחופש היום גיל שלח וואטסאפ כרגע לענת (אשת הקשר המקורית) לגבי עדכון.במידה ולא יהיה עדכון בקרוב נבצע שם נחיתה נוספת._x000D_
18/08/2016 - חני : גיל-שוחחתי והנחתי את אורנה . שבוע הבא היא תיהיה איתך בקשר . היא בחופש כרגע</t>
  </si>
  <si>
    <t xml:space="preserve"> בונוס, שכ"ט בונוס</t>
  </si>
  <si>
    <t>פלגי מים בעמ</t>
  </si>
  <si>
    <t>14/08/2016 - חני : הגיע מכתב מהלקוח  קושר בהערות - מיכל והצוות._x000D_
מצב מכתב שהגיע מצפריר מפלגי מים._x000D_
יש לעבו על הנתונים המופיעים במכתב ובקובץ ולהעביר התייחסות ._x000D_
17/08/2016 - חני : מיכל- האם הועברו כל ההערות לרוני לגבי המכתב שהתקבל מהלקוח ?_x000D_
18/08/2016 - חני : רוני והציא מכתב ללקוח ובסיומו אני מבקש  היות ולשני הצדדים יש רצון להיפרד יפה ואין מחלוקת על כך שנעשתה עבודה יפה עם חיסכון משמועתי מוכח שנתאם פגישה ונמצא את הדרך להסתדר על התשלום._x000D_
אשמח אם הפגישה תתקיים כבר החודש בין אם אצלכם או אם אצלנו במשרד._x000D_
אני אדאג שביום ראשון נתאם את שיחת התיאום</t>
  </si>
  <si>
    <t>סכום על חשבון ההסכם הישן</t>
  </si>
  <si>
    <t>איכות קייטרינג שולץ 1997 בעמ</t>
  </si>
  <si>
    <t>26/07/2016 - חני : יקי-שלח מייל שמחכה לתשובה או שמעביר למשפטי_x000D_
07/08/2016 - חני : יקי- רוני צריך לדבר עם הלקוח ולהציע לו הצעה לשלם על סקר בקרת שכר ולסגור את החוב - החוב הוא 55575 שח כולל מעמ הלקוח מוכן לשלם 17550 שח כולל מעמ - רוני רוצה לסגור על הפער שהוא 38025 שח כולל מעמ עבור בקרת שכר_x000D_
16/08/2016 - חני : גיל-רוני מסר הצעה חדשה ללקוח ממתין לתשובת הלקוח</t>
  </si>
  <si>
    <t>חברת מכבי תל-אביב כדורגל בעמ</t>
  </si>
  <si>
    <t>26/07/2016 - חני : גיל-כרגע לא עובדים על הלקוח- סוכם שנשוחח איתו פעם בשבועיים לגבי הדברים שאנו שולחים אליו (ביטוח בזק תיאום פגישה_x000D_
07/08/2016 - חני : יקי כתב למיכל - לקיים דיון דחוף עם רוני לגבי התקדמות עם הלקוח_x000D_
14/08/2016 - חני : רוני-התקיימה פגישה שלי עם הצוות  יש נושאים לטפל אצל הלקוח  הוא לא משתף פעולה  ביקשתי שיתאמו לי שם פגישה לקבלת החלטה האם ממשיכים ובאיזו תצורה או מסיימים את ההתקשרות</t>
  </si>
  <si>
    <t xml:space="preserve"> כרטיסי אשראי, בונוס</t>
  </si>
  <si>
    <t>עגם מוסכים ונגררים בעמ</t>
  </si>
  <si>
    <t>16/08/2016 - חני : גיל- אין כרגע חדש - יבדוק שוב מול רוני_x000D_
16/08/2016 - חני : רוני ישב עם אבי ויקי בצורה מסודרת לגבי עגם ויגיעו להחלטה כי רוני לא התקדם מול הלקוח_x000D_
16/08/2016 - חני : מיכל-שירלי תתאמי לנו פגישה לשבת עם רוני ויקי</t>
  </si>
  <si>
    <t xml:space="preserve"> בונוס</t>
  </si>
  <si>
    <t>רוטם בקרים ממוחשבים (1994) בעמ00.</t>
  </si>
  <si>
    <t>10/08/2016 - חני : ייעוץ חודשי - העברות בנקאיות לשלוח לאירנה במייל_x000D_
10/08/2016 - חני : נשלחה חן עסקה לאירנה לתשלום</t>
  </si>
  <si>
    <t>מסיעי 2000 כפר סבא (1998) בעמ</t>
  </si>
  <si>
    <t>30/06/2016 - חני : יקי-חניאנחנו נמשיך לקבל כפול מהלקוח ולשים בצד ולא לתגמל את הצוות._x000D_
בינואר 2017 נבחן את הנושא מחדש לאחר שנראה אם יש בונוס ואם הלקוח ממשיך איתנו_x000D_
14/07/2016 - חני : 	12.7.16 בוצעה העברה עס 5310 שח_x000D_
15/08/2016 - חני : 11.8.16 -בוצעה העברה עס 5310 שח</t>
  </si>
  <si>
    <t>עיריית עכו</t>
  </si>
  <si>
    <t>06/03/2016 - אורטל : מיכל- הציעה מבצע. הלקוח לא מוכן כרגע לשלם אחורה ריטיינר רגיל_x000D_
03/04/2016 - אורטל : בנתיים מחייבים רגיל ולא אחורה_x000D_
08/05/2016 - אורטל : שונה אשראי ל120 בסוף ההסכם להחזיר ל30. הסיבה לתקן את החריגה</t>
  </si>
  <si>
    <t>תדם הנדסה אזרחית בעמ</t>
  </si>
  <si>
    <t>07/01/2016 - חני : ייעוץ חודשי - ה.קבע_x000D_
14/06/2016 - חני : התשלום אושר_x000D_
13/07/2016 - חני : התשלום אושר</t>
  </si>
  <si>
    <t>היי-טקס מיסודה של תפרון בעמ</t>
  </si>
  <si>
    <t>06/07/2016 - חני : חן 1111-579 עס 683 שח סים נשלח לחיוב ה.קבע_x000D_
13/07/2016 - חני : התשלום אושר_x000D_
11/08/2016 - חני : חן 1111-617 סים ישולם 18.8</t>
  </si>
  <si>
    <t>JDBH WORKS LTD</t>
  </si>
  <si>
    <t>14/06/2016 - חני : התשלום אושר ה.קבע_x000D_
05/07/2016 - חני : שלחו הודעת הפסקת התקשרות_x000D_
13/07/2016 - חני : התשלום אושר</t>
  </si>
  <si>
    <t xml:space="preserve"> בונוס עדיין לא מאושרת לתשלום נדחה לסוף החוזה יצא בתאריך 3/11/15</t>
  </si>
  <si>
    <t>חברת גב - ים לקרקעות בעמ</t>
  </si>
  <si>
    <t>03/02/14 - חני : ייעוץ חודשי - ה.קבע_x000D_
14/06/2016 - חני : התשלום אושר_x000D_
13/07/2016 - חני : התשלום אושר</t>
  </si>
  <si>
    <t>שמן תעשיות בעמ</t>
  </si>
  <si>
    <t>25/06/2016 - חני :  ייעוץ חודשי - יוני 2015 עד נובמבר 2016</t>
  </si>
  <si>
    <t>קשת פרימה תוספות מזון לבעח בעמ</t>
  </si>
  <si>
    <t>08/08/2016 - חני : תומר-הלקוח מסר כי מבחינתו הוא סיים את ההתקשרות והוא לא מעוניין להמשיך בכל קונסטלציה שהיא._x000D_
מיכל נתנה לו הצעה להמשך ההתקשרות באופן שונה (ריטיינר של 3500 ₪ ובקרה) זאת לאחר התייעצות עם יקי והלקוח דחה את ההצעה._x000D_
11/08/2016 - חני : מיכל-כרגע לא מוכנים להמשיך גם לא בהסכם בקרה. זה עבר לטיפולו של יקי מול אבי_x000D_
16/08/2016 - חני : גיל-יקי צריך לשבת על הלקוח יחד עם אבי- כשאבי יחזור מחול</t>
  </si>
  <si>
    <t>מוצרי עוף טוב (2001) בעמ</t>
  </si>
  <si>
    <t>30/06/2016 - חני : נצחיה-נשלח אליה חן עסקה לתשלום_x000D_
04/07/2016 - חני : נצחיה ופנינה לא עונות נשלח שוב חן עסקה שיאשרו תשלום למחר להמשיך לנסות_x000D_
04/07/2016 - חני : פנינה- שוטף 65 פלוס  לא שוטף 30 החשבונית תשולם ב5.9 בכפוף לאישור של גיל</t>
  </si>
  <si>
    <t>תשלום ספטמבר</t>
  </si>
  <si>
    <t>נטלי פלוס בעמ</t>
  </si>
  <si>
    <t>23/01/2016 - חני :  ייעוץ חודשי - ה.קבע - כולל מערכת חוזים עם חיוב_x000D_
14/06/2016 - חני : התשלום אושר_x000D_
13/07/2016 - חני : התשלום אושר</t>
  </si>
  <si>
    <t>המועצה האזורית חוף הכרמל</t>
  </si>
  <si>
    <t>11/08/2016 - חני : שירלי עדכנה_x000D_
11/08/2016 - חני : יקי-רוני_x000D_
צריך לזמן את עורך הדין לפגישה אצלנו בה נראה לו שהיישומים נקיים ושלנו ובהמלצתנו לאחר מכן במידה ולא יתרצה נפתח בהליך משפטי_x000D_
צריך להכין לישיבה הזאת את כל החומר הרגיל -  סיכומי פעילות ואישוריי יישום_x000D_
14/08/2016 - חני : רוני-נשלח מכתב גביה משפטי ללקוח  שלח מכתב תגובה יקי יתאם עפ העורכת דין שלהם פגישה כאן לשננינו ונראה איך מתקדמים</t>
  </si>
  <si>
    <t>BATM ADVANCED COMMUNICATIONS LTD</t>
  </si>
  <si>
    <t>06/08/2016 - חני : שיק בטחון פג להמשיך מול הלקוח טיפול גיל_x000D_
08/08/2016 - חני : גיל - נשלח מייל מה קורה הלאה_x000D_
11/08/2016 - חני : גיל-הפגישה שהיתה אמורה להתקיים השבוע- נדחתה לתאריך 29.08 יחד עם רוני ומיכל</t>
  </si>
  <si>
    <t>סול כנף אגודה חקלאית שיתופית בעמ</t>
  </si>
  <si>
    <t>23/01/2016 - חני :  ייעוץ חודשי - ה.קבע - כולל מערכת חוזים ללא חיוב ניהול חוזים_x000D_
14/06/2016 - חני : התשלום אושר_x000D_
13/07/2016 - חני : התשלום אושר</t>
  </si>
  <si>
    <t>אל-כל אלקטרוניקה (נצרת עילית) בעמ</t>
  </si>
  <si>
    <t>07/08/2016 - חני : jbh-לידיעתכם אבי ונתן _x000D_
_x000D_
בהמשך למייל שהוצאתי לפני חודשיים לגבי עמידה בחסכון שלא נחזיר ללקוח שיקים - נקודת בקורת חשוב - 1.8.16 לבדוק שעומדים בחסכון של 30000 שח  פלוס  מעמ לפחות אחרת צריך למשוך שיקים ממשמרת יתרת ההמחאות לשים לב לנספח שנחתם ב16.3.16_x000D_
_x000D_
זו התשובה של מיכל עד סוף החודש ליישום _x000D_
_x000D_
במידה ולא אישורכם למשוך את השיקים (השיק הבא הוא 30.9) את אוגוסט אנחנו משאירים_x000D_
08/08/2016 - חני : יקי-נק הביקורת היא 1.9.16_x000D_
09/08/2016 - חני : למיכל ורוני פגישה 5.9</t>
  </si>
  <si>
    <t>מועצה מקומית אורנית</t>
  </si>
  <si>
    <t>15/12/2015 - חני : חן 28281 עס 54133 שח בונוס תשלום ה.קבע כל פעם 5000 שח_x000D_
19/07/2016 - חני : לבדוק אם אפשר לגבות את כל היתרה סך של 7333 שח במקום 5850 שח_x000D_
10/08/2016 - חני : לגבות את היתרה רגיל</t>
  </si>
  <si>
    <t xml:space="preserve"> כרטיסי אשראי - תשלום 1, חן 28281 בונוס</t>
  </si>
  <si>
    <t>אמברוזיה סופהרב בעמ</t>
  </si>
  <si>
    <t>04/06/2016 - חני : לוודא את תאריך הערבות באם תקין לא שווה לשיק בטחון_x000D_
05/06/2016 - חני : וידוא ערבות נכונה התאריכים תקינים מה שחני רשמה_x000D_
19/06/2016 - חני : לוודא ב1.7.17 שעומדים בחסכון יש ערבות ליום 30.9.17</t>
  </si>
  <si>
    <t>מפטגון בעמ</t>
  </si>
  <si>
    <t>26/07/2016 - חני :  יעוץ חודשי - שקים יולי 2016 עד דצמבר 2017 כנגד ערבות בנקאית עס 180000 שח ליום 1.1.18</t>
  </si>
  <si>
    <t>סיכום לצוות טורקיז</t>
  </si>
  <si>
    <t>ספיר</t>
  </si>
  <si>
    <t>מקאן אריקסון קשר בראל</t>
  </si>
  <si>
    <t>רום גבס חיפוי וקירוי (1997) בעמ</t>
  </si>
  <si>
    <t>04/07/2016 - חני : יקי משפטי - לקבל תשובה עד סוף השבוע_x000D_
07/08/2016 - חני :  יקי- הלקוח שלח מסמך שהגיב לגבי התשלום ממזמן - התגובה של יואב אמר שאמור להעביר לתהליך משפטי - לא עבר למשפטי - יקי צריך לשבת עם אבי בשוטף ויעדכן_x000D_
11/08/2016 - חני : יקי-אני צריך לשבת עם אבי על הלקוח</t>
  </si>
  <si>
    <t xml:space="preserve"> מעמ פברואר, מעמ ספטמבר, מעמ אוקטובר, מעמ נובמבר, מעמ דצמבר, מעמ ינואר</t>
  </si>
  <si>
    <t>טריומף אינטרנשיונל בעמ</t>
  </si>
  <si>
    <t>הרצליה מדיקל סנטר</t>
  </si>
  <si>
    <t>18/10/15 - חני : אבי-נשלח מייל באם יש התקדמות_x000D_
28/10/2015 - חני : אבי-אנו מעבירים את זה למשפטי_x000D_
25/06/2016 - חני : יקי-נשלח מייל לאייל גורן על מנת שיעזור לנו בגביית החוב</t>
  </si>
  <si>
    <t xml:space="preserve"> תקשורת סלולארית, שיחות בינלאומיות+אינטרנט הולכה+מסלול+עלויות שונות בבזק+ציר PRI+מרכזיית טלפונים, תקשורת סלולארית</t>
  </si>
  <si>
    <t>קיבוץ גבולות אגשח בעמ</t>
  </si>
  <si>
    <t>07/07/2016 - חני : יקי מול דני - לאחר שיחה עם דני הסכמנו שאנחנו לא מסכימים_x000D_
וקבענו להיפגש בתל אביב אצל עורך הדין שלו לניסיון נוסף של פשרה._x000D_
הוא רוצה את כל כספו  שילם K100  וחסכנו לו  K100_x000D_
יש לנו התחייבות ל 150% ולא עמדנו בה_x000D_
הלקוח שילם רק 13 תשלומים._x000D_
הצעתי לו פשרה של תשלום של חמישה תשלומים על מנת לבחון את עבודתנו בשנית.הוא לא מעוניין. אעדכן לאחר הפגישה – עוד אין תאריך כרגע טם לחול וחוזר בעוד שבוע_x000D_
18/07/2016 - חני : יקי-פגישה 25.7_x000D_
07/08/2016 - חני : יקי - צריך לשבת עם אבי להחליט לא הגיעו להבנות ידבר בשוטף עם אבי</t>
  </si>
  <si>
    <t>גטר גרופ בעמ</t>
  </si>
  <si>
    <t>13/08/2016 - חני : לוודא תשלום מול רויטל_x000D_
15/08/2016 - חני : סמדר אין מענה להתקשר מחר שוב_x000D_
16/08/2016 - חני : סמדר - קיבלה את החן עסקה לתשלום עד 31.8 אמרה לדבר איתה ב31.8 לגבי התשלום למרות שחני הסבירה שצריך להיות עד 31.8 אמרה שלא תלוי בה תהליך נקווה שיהיה מוכן</t>
  </si>
  <si>
    <t xml:space="preserve"> חן עס 146571 שח- רוני יעדכן לגבי ההמשך - חן תוקנה יצאה במקומה חן 31156-1 אבל חן זו אינה סופית על סכום 49615 שח</t>
  </si>
  <si>
    <t>א. דורי בניה בעמ</t>
  </si>
  <si>
    <t>04/07/2016 - חני : בטיפול יקי משפטי עד סוף השבוע יעדכן_x000D_
07/08/2016 - חני : יקי- הלקוח שלח מסמך שהגיב לגבי התשלום ממזמן - התגובה של יואב אמר שאמור להעביר לתהליך משפטי - לא עבר למשפטי - יקי צריך לשבת עם אבי בשוטף ויעדכן_x000D_
11/08/2016 - חני : אני צריך לשבת עם אבי על הלקוח</t>
  </si>
  <si>
    <t xml:space="preserve"> מעמ אוקטובר, מעמ נובמבר, מעמ דצמבר, מעמ ינואר, מעמ פברואר</t>
  </si>
  <si>
    <t>אקווה מערכות בקרה בתשתיות זורמות בעמ</t>
  </si>
  <si>
    <t>10/11/2014 : _x000D_
30/9- הוגשה תביעת חוב מקוונת ונשלחו למפרקת המסמכים_x000D_
11/11/2015 - אורטל : חן 5099 עס 3603 נובמבר נשלח ללקוח_x000D_
23/11/2015 - חני : משפטי</t>
  </si>
  <si>
    <t>קרית חינוך מגדל-אור (ער)</t>
  </si>
  <si>
    <t>05/10/2014 : _x000D_
13/9 אבי ביקש להתקדם לתביעה_x000D_
מועבר לטיפול מחלקת ליטיגציה לבחינת התיק והכנת כתב תביעה_x000D_
12/01/2015 - חני : 16.12  הועברה התייחסות רותם לשאלה של אבי  פלוס  תזכורת לצבי_x000D_
צבי העביר חומרים לרותם_x000D_
הטיוטה תתוקן בהתאם ותועבר לאישור מחדש_x000D_
05/06/2016 - חני : טיפול יקי</t>
  </si>
  <si>
    <t>עיריית טבריה</t>
  </si>
  <si>
    <t>09/08/2016 - חני : יקי-עורכי הדין דיברו והתשלום יהיה במקרה הטוב ב 1.9.16_x000D_
11/08/2016 - חני : יקי-מחכה לחתימת התקוח על ההסכם צפוי לשלם בתחילת ספטמבר_x000D_
18/08/2016 - חני : יקי-תומר עורך הדין שלח הודעה שביום ראשון בלי נדר ההסכם יחתם</t>
  </si>
  <si>
    <t>קופיטק מיכון משרדי בעמ</t>
  </si>
  <si>
    <t>04/07/2016 - חני : לא קישרה כי זה_x000D_
04/07/2016 - חני : עפי הנחיה מיקי קושר המכתב המשפטי בהערות כללי מאחר והלקוח ספק - ואבי מטפל במכתב של עוד_x000D_
09/07/2016 - חני : יקי-בטיפול אבי ביקש לא לעשות דבר כרגע</t>
  </si>
  <si>
    <t>פריגו ישראל סוכנויות בעמ</t>
  </si>
  <si>
    <t>24/11/14 - חני : אושר עי אילנית_x000D_
17/12/14 - חני : שולם_x000D_
17/12/14 - חני : הועבר למשפטי הבונוס</t>
  </si>
  <si>
    <t xml:space="preserve"> שכ"ט בונוס</t>
  </si>
  <si>
    <t>הנקל סוד בעמ</t>
  </si>
  <si>
    <t>מפעלי המקור בעמ</t>
  </si>
  <si>
    <t>13/06/2016 - חני : הגיע עוד תשלום עס 1942 שח ליום 8.5.16 שיק מספר 5000262 כונס נכסים_x000D_
16/06/2016 - חני : לוודא עם נתן את הסטאטוס_x000D_
16/06/2016 - חני : נסדר את הסאטאוס לאחר גמר התשלומים</t>
  </si>
  <si>
    <t xml:space="preserve"> 1453 שח הפרשי הצמדה -הפרשי הצמדה מדד שנה שעברה, כולל חן בונוס, שיק אוקטובר שיחזור, שיק בוטל 3337 ליום 1.8.14, שיק בוטל 3338 ליום 1.9.14, שיק בוטל 3339 ליום 1.10.14</t>
  </si>
  <si>
    <t>נייט סליפ סנטר (2000) פלוס בעמ</t>
  </si>
  <si>
    <t>21/12/15 - אורטל : להתקשר ליואב קרמר ולשאול אותו מאחר והלקוח בטיפול משפטי האם לנסות לגבות חן עסקה עבור סים או לחכות הנחייתך_x000D_
22/12/15 - אורטל : הטלפון של יואב הינו 03-7540000_x000D_
24/12/15 - חני : יואב- לא להתקשר ללקוח לגבי חן סים בתהליך משפטי - נשלחו ליואב חן במייל ביקש - במידה ויוצאות עוד חן עבור חן סים לשלוח כל פעם ליואב עד לסיום תהליך משפטי</t>
  </si>
  <si>
    <t>שוהר שירותי חניה בעמ</t>
  </si>
  <si>
    <t>24/12/15 - חני : נשלח מייל ליואב באם יש חדש לגבי התשלום_x000D_
04/01/2016 - חני : לגבי התשלום מדובר במפעלי המקור בטעות נרשם כאן - כרגע אין תשלום עדיין בתהליך משפטי_x000D_
04/07/2016 - חני : הלקוח בכונס נכסים אם יהיה תשלום נקבל</t>
  </si>
  <si>
    <t>ש.א.ח.פ. הנדסה (1979) בעמ</t>
  </si>
  <si>
    <t>05/05/15 - חני : רוני העביר חומר לעוד צריכים לקבוע פגישה_x000D_
04/11/2015 - חני : משפטי_x000D_
18/07/2016 - חני : הועבר 12000 שח לעד תומר אברהמי החלטה בית משפט</t>
  </si>
  <si>
    <t xml:space="preserve"> נשלח במייל ובדאר למנכל</t>
  </si>
  <si>
    <t>ירוק בדרך אחזקות (1995) בעמ</t>
  </si>
  <si>
    <t>13/06/2016 - חני : בטיפול יקי משפטי_x000D_
25/06/2016 - חני : יקי-נשלח מייל לאייל גורן על מנת שיעזור לנו בגביית החוב_x000D_
07/08/2016 - חני : יקי- אייל גורן בקש לרדת מהתביעה - לקבל החלטה מול אבי</t>
  </si>
  <si>
    <t xml:space="preserve"> חן עסקה בונוס</t>
  </si>
  <si>
    <t>סלע מסחר ולוגיסטיקה (1999) בעמ</t>
  </si>
  <si>
    <t>15/05/2015 - חני : קיבל מערכת חוזים לפי הרשימה של נאוה_x000D_
15/05/2015 - חני : ללא עלות וללא חיוב וללא שליח_x000D_
28/06/15 - חני : הלקוח בתביעה</t>
  </si>
  <si>
    <t>ריבר נודלס בר (ירושלים) בעמ</t>
  </si>
  <si>
    <t>11/11/14 - חני : נשלחו חן עסקה ליואב עוד לתביעה_x000D_
17/12/14 - חני : עבר למשפטי_x000D_
02/05/2015 - חני : יואב לשירלי - הי שירלי_x000D_
בהתאם להסכמות של אבי ודודי מהפגישה שלהם שהתקיימה ביום שני במשרדכם _x000D_
הטיפול המשפטי של מרשתנו ב- 3 התיקים האמורים מושהה עד לקבלת הנחייה אחרת מאבי.בברכהיואב_x000D_
אבי אמר להמשיך לשלוח חן עסקה לגביה</t>
  </si>
  <si>
    <t>כפרית תעשיות (1993) בעמ</t>
  </si>
  <si>
    <t>19/07/2016 - חני : חיובי סים בלבד בהוראת קבע_x000D_
11/08/2016 - חני : חן 604 פלוס 602 סים ישולם 18.8_x000D_
14/08/2016 - חני : חן 1111-616 סים עס 1177 שח ישולם 18.9</t>
  </si>
  <si>
    <t>חברת מ. וויסבורד ובניו בעמ</t>
  </si>
  <si>
    <t>04/07/2016 - חני : פגישה תהיה בשבוע האחרון של יולי_x000D_
06/08/2016 - חני : פגישה 8.8_x000D_
11/08/2016 - חני : יקי-יש לי פגישה עם עורך הדין והלקוח 18.8.16</t>
  </si>
  <si>
    <t>רשות הטבע והגנים</t>
  </si>
  <si>
    <t>19/06/2016 - חני : יקי העביר הסכם לחידוש יעדכן_x000D_
04/07/2016 - חני : בטיפול יקי לחידוש ההסכם עדיין לא קיבל תשובה_x000D_
11/08/2016 - חני : יקי-יצחק אומר לי שעדיין לא יכול לחתום על ההסכם ביקש שאמתין בסבלנות</t>
  </si>
  <si>
    <t>המועצה האזורית רמת הנגב</t>
  </si>
  <si>
    <t>07/08/2016 - חני : יקי - מעביר למשפטי_x000D_
16/08/2016 - חני : יקי לתומר עוד -תומר שלוםיש לך מסמך סרוק עם חתימתו של נתן על היישומים.מצב מלל נוסף שצבי רשם על הפעילות מול הלקוח עדכן אותי ואת שירלי לגבי המשך התהליך_x000D_
18/08/2016 - חני : תומר-צבי שלום אנא תאם שיחה ופגישה עם שירה מאחר ויש לנו מעט עומס נא תאמו בבקשה את הפגישה לשבוע של ה- 28 לאוגוסט תודה תומר</t>
  </si>
  <si>
    <t>דוידוף ניהול הסדרים פנסיוניים</t>
  </si>
  <si>
    <t>17/08/2016 - חני : חן מס 164001063 עס 4446.36 לגביה_x000D_
17/08/2016 - חני : להתקשר לאודי בוהדנה_x000D_
17/08/2016 - חני : חן נשלחה במייל ובדאר לדבר איתו מחר</t>
  </si>
  <si>
    <t>אורטן מרכזי ספורט בעמ</t>
  </si>
  <si>
    <t>13/07/2016 - חני : נלשח עוד מייל שרוני יקבע פגישה_x000D_
07/08/2016 - חני : בטיפול רוני תיאום פגישה_x000D_
15/08/2016 - חני : שירלי-אני אתאם לו פגישה</t>
  </si>
  <si>
    <t>מועצה מקומית כפר שמריהו</t>
  </si>
  <si>
    <t>18/01/2016 - חני : רוני למיכל-תתאמי מול יקי מחדש.בואי נסיים עם זה ונקבל החלטה_x000D_
24/01/16 - אורטל : מיכל- ישבה עם אלכס למכתב . משפטי_x000D_
04/07/2016 - חני : יקי-מדמימים את הלקוח לא להוציא חשבוניות עסקה נתן גם עודכן</t>
  </si>
  <si>
    <t>אלקו התקנות ושרותים (1973) בעמ</t>
  </si>
  <si>
    <t>05/06/2016 - חני : נשלח לנתן באם נשלחה חן עסקה ללקוח_x000D_
08/06/2016 - חני : נתן - לא לשלוח חשבוניות ללקוח מדמימים_x000D_
12/06/2016 - חני : שיק בטחון - פג התוקף שלו 31.1.16</t>
  </si>
  <si>
    <t>סלולר- אפקטיב מנהלי כספים והשקעות בעמ</t>
  </si>
  <si>
    <t>07/08/2016 - חני : רוני צריך לסגור מול סלקום את המעבר_x000D_
15/08/2016 - חני : התשלום אושר ושולם סלולאר יוני עס 8770 שח_x000D_
15/08/2016 - חני : רוני צריך לסגור מול סלקום  והלקוח את המעבר</t>
  </si>
  <si>
    <t>סיכום לצוות ספיר</t>
  </si>
  <si>
    <t>פנינה</t>
  </si>
  <si>
    <t>מקורות חברת מים בעמ</t>
  </si>
  <si>
    <t>10/08/2016 - חני : ייעוץ חודשי - מסב- לשלוח לשלומי ולפנינה לוודא אישור תשלום כל חודש_x000D_
10/08/2016 - חני : פנינה העבירה את החן לשלומי לתשלום -נשלח מייל לשלומי שיאשר תשלום ל31.8</t>
  </si>
  <si>
    <t>תדיראן טלקום - שרותי תקשורת בישראל ש.מ</t>
  </si>
  <si>
    <t>10/08/2016 - חני : אביבית- נשלחו שוב את 2 החן לתשלום_x000D_
15/08/2016 - חני : שילמה שוב תשלום אחד_x000D_
15/08/2016 - חני : התשלום אושר ושולם</t>
  </si>
  <si>
    <t>דומיקאר</t>
  </si>
  <si>
    <t>16/08/2016 - חני : עוזי לא עונה נשלח מייל באם השיק מוכן_x000D_
16/08/2016 - חני : עוזי ביקש חן נשלחה אליו במייל_x000D_
17/08/2016 - חני : עוזי אמר שאלדד אישר סכום של 1930 שח כולל מעמ - יקי שלח מייל לאלדד זו תשובתו של אלדד -עוזי_x000D_
סיכמתי עם יקי על תשלום של 1750 ₪  פלוס  מעמ לחודש._x000D_
אם שילמנו פחות מידי – נא לשלם את ההפרש יחד עם התשלום הבא</t>
  </si>
  <si>
    <t>הלקוח מתחיל הסכם חדש התשלום יהיה בספטמבר</t>
  </si>
  <si>
    <t>סיכום לצוות פנינה</t>
  </si>
  <si>
    <t>קריסטל</t>
  </si>
  <si>
    <t>אחוזת בית רעננה דיור מוגן בעמ</t>
  </si>
  <si>
    <t>15/08/2016 - חני : אסתי -שוחחתי שוב אסתי לוודא את התשלום _x000D_
_x000D_
קיבלה הוראה מניר לא להעביר את התשלומים _x000D_
_x000D_
_x000D_
אמרה שעד הפגישה שלכם ב18.8 אבל שוחחתי עם דודו אמר שרוני צריך לדבר עד 18.8 עם גל ולעדכן_x000D_
17/08/2016 - חני : דודו עדכונך האם נסגר? האם נקבעה פגישה ?_x000D_
18/08/2016 - חני : דודו-התקיימה פגישה אחת הוצעה הצעת פשרה ללקוח רוני מנסה לסגור את העיניין מול גל סמנכל הכספים של רשת הדיור הציבורי של עזריאלי. עדכון ב21.8</t>
  </si>
  <si>
    <t>כפר הנוער ע.ש ב.צ. מוסינזון</t>
  </si>
  <si>
    <t>07/08/2016 - חני : דפנה בקשה חן עסקה פברואר_x000D_
09/08/2016 - חני : נשלח חן עבור חודש 2.16 - חן עסקה 5102 ישולם יחד דעם חן עבור יולי - לעדכן סטאטוס לאחר התשלום חני_x000D_
09/08/2016 - חני : התשלום אושר</t>
  </si>
  <si>
    <t>אישור אבי</t>
  </si>
  <si>
    <t>ברית פיקוח 2000 אגודה שיתופית בעמ</t>
  </si>
  <si>
    <t>24/06/2016 - חני : חן 5107 לא יצאה ללקוח - לדודו יש פגישה 20.7 החלטה סופית מול הלקוח יחד עם אבי_x000D_
07/08/2016 - חני : יקי - החלטה בישיבה היום עם אבי_x000D_
14/08/2016 - חני : דודו-התקיימה פגישה עם ספק מיכון משרדי אנו ממתינים לתשובתו בנושא החיסכון כשאבי יחזור מחול אבדוק אם הספק חזר אליוףלאחר מכן יש פשוט להציג את החסכון ללקוח הלקוח לא ימשיך איתנו.</t>
  </si>
  <si>
    <t>בטיפול סופי</t>
  </si>
  <si>
    <t>אורן - פלמח צובה</t>
  </si>
  <si>
    <t>04/08/2016 - חני : יקי-שוחח עם אורן שלח תאריכים לקביעת פגישה אורן בחול_x000D_
07/08/2016 - חני : יקי- פגישה 14.8 אצלנו_x000D_
14/08/2016 - חני : דודו-הפגישה שהייתה אמורה להיות היום בוטלה עי הלקוח יקי יוציא זימון חדש ואז אעדכן</t>
  </si>
  <si>
    <t>ביקורופא בעמ</t>
  </si>
  <si>
    <t>14/08/2016 - חני : דודו-החודש אני נפגש עם הלקוח (עדיין אין לי תאריך השבוע אעביר תאריך פגישה) בפגישה אבקש את 18 התשלומים הבאים ואעביר את החשבונית בונוס._x000D_
15/08/2016 - חני : דודו- פגיה 18.8_x000D_
18/08/2016 - חני : דודו-הפגישה עם הלקוח ב22.8</t>
  </si>
  <si>
    <t>פ.ק. גנרטורים וציוד בעמ</t>
  </si>
  <si>
    <t>10/08/2016 - חני : נשלח לנתן מייל באם להוציא עם הנחה או רגיל_x000D_
10/08/2016 - חני : להוציא חן עתידית רגיל ללא הנחה_x000D_
16/08/2016 - חני : יש פגישה ב23.8 לרוני</t>
  </si>
  <si>
    <t>שחם סוכנויות ביטוח 1977 בעמ</t>
  </si>
  <si>
    <t>25/07/2016 - חני : ייעוץ חודשי - שיקים יולי 2016 עד יוני 2017</t>
  </si>
  <si>
    <t>מהדרין תנופורט יצוא ש.מ</t>
  </si>
  <si>
    <t>02/08/2016 - חני : שולם_x000D_
11/08/2016 - חני : נשלח חן עסקה לשרה לאישור תשלום_x000D_
11/08/2016 - חני : התשלום אושר - שרה ישולם 1.9</t>
  </si>
  <si>
    <t>נעמת – תנועת נשים עובדות ומתנדבות</t>
  </si>
  <si>
    <t>09/08/2016 - חני : אושרה - אישור החשבוניות עבר לריקי - ריקי בחופש - שיחה עם אלין מהרכש כועסת כולה ואמרה שהודיעו על סיום נשלח מייל לדודו שיעדכן אמרה שתטפל בחשבונית והם יוצאים לחופשה מרוכזת עד 28.8 רק אז תהיה לי תשובה_x000D_
09/08/2016 - חני : דודו-עדכנתי את אבי ורוני הם באמצע הסכם ואין להם נקודת יציאה._x000D_
העברתי בקשה לתאום פגישה עם סמנכל הכספים של נעמת ירון מלך_x000D_
10/08/2016 - חני : רוני ודודו פגישה 7.9</t>
  </si>
  <si>
    <t>דן אנד ברדסטריט (ישראל) בעמ</t>
  </si>
  <si>
    <t>09/08/2016 - חני : ייעוץ חודשי - העברות בנקאיות_x000D_
09/08/2016 - חני : דודו - הוכחת החסכון מדובר על ישום של סלולאר - חן בונוס יחושב מחדש בסוף התקופה ואז יהיה לתשלום_x000D_
05/06/2016 - חני : חן בונוס -דיון ותשלום  נדחה לסוף שנה ל27.10.16</t>
  </si>
  <si>
    <t xml:space="preserve"> חן בונוס - נדחה לסוף שנה יצא בתאריך 23/11/15</t>
  </si>
  <si>
    <t>APM&amp;co עמית, פולק, מטלון ושות</t>
  </si>
  <si>
    <t>04/08/2016 - חני : דודו-הלקוחה לא יכולה להפגש איתי לפני תחילת אוגוסט ברגע שיהיה לי תאריך אעדכן_x000D_
14/08/2016 - חני : דודו-כשאבי יחזור אבקש את אישורו לאיפוס החשבונית._x000D_
15/08/2016 - חני : יקי- דודו - הבאת החומר לפני בקשה של ביטול החשבונית זה מה שיחליט מה לעשות</t>
  </si>
  <si>
    <t>חשבון שאמור להבדק</t>
  </si>
  <si>
    <t>בנק מזרחי טפחות בעמ</t>
  </si>
  <si>
    <t xml:space="preserve"> גילה</t>
  </si>
  <si>
    <t>AeroHandling BENGURION AIRPORT</t>
  </si>
  <si>
    <t>11/08/2016 - חני : יקי - בטיפול יקי - עופר צריך לחזור אלי עם אישור לפגישה עם המנכל_x000D_
14/08/2016 - חני : דודו-מנהל הכספים העביר ליקי הצעה לפשרה על 24000 ₪  יקי מבקש 40000 ₪ כפשרה ומעוניין לפגוש את המנכל לסגירת הנושא._x000D_
16/08/2016 - חני : יקי-שוחחתי עם המזכירה של המנכל הנוכחי אוריה דהן הקודם הוחלף._x000D_
מחכה ממנה לפגישה עם המנכל עופר לא מקדם כלום</t>
  </si>
  <si>
    <t>פשרה</t>
  </si>
  <si>
    <t>clicksoftware technolo   gies ltd</t>
  </si>
  <si>
    <t>27/07/2016 - חני : לוודא עם רויטל לגבי הוצאת חן מס עתידית_x000D_
02/08/2016 - חני : יצאה חן מס  IN164000977 - לוודא שמעודכנת במערכת אצל רויטל תשלום עבור חודשים 10-12_x000D_
16/08/2016 - חני : רויטל - הושארה הודעה שתחזור לחני לנייד</t>
  </si>
  <si>
    <t>יונילינק בעמ</t>
  </si>
  <si>
    <t>07/08/2016 - חני : יקי- לא הסתדר ידבר עם אבי בשוטף_x000D_
11/08/2016 - חני : יקי-בטיפול יקי - אני צריך לדבר עם אבי על הלקוח_x000D_
14/08/2016 - חני : דודו-יקי יכנס לאבי לצורך קבלת החלטה אם לוותר ללקוח ולסגור אותו או להגיע לתביעה על כל הסכום.</t>
  </si>
  <si>
    <t>המגש שקד בעמ</t>
  </si>
  <si>
    <t>23/12/2015 - חני : 11/10/2015 - חני : שולמו שיקים יולי 2015 עד דצמבר 2016 - ערבות הסתיימה</t>
  </si>
  <si>
    <t>זמן אמיתי בית ספר לברמנים בעמ</t>
  </si>
  <si>
    <t>23/05/2016 - חני : ייעוץ חודשי שיקים ממאי 2016 עד אפריל 2017</t>
  </si>
  <si>
    <t>ק.ב.ע חברה להקמה הפעלה וניהול שירותי רווחה בעמ</t>
  </si>
  <si>
    <t>10/01/16 - אורטל :  ייעוץ חודשי שיקים מדצמבר 2015 עד מאי 2017 כנגד ערבות בנקאית</t>
  </si>
  <si>
    <t>קומפיוטסט הנדסת ציוד לרכב בעמ</t>
  </si>
  <si>
    <t>09/08/2016 - חני : פגישה 10.8_x000D_
14/08/2016 - חני : דודו-נערכה פגישה עם הלקוח אבי מאשר לי לנסות ולסגור עם הלקוח על סיום התקשרות ללא החזרת כספים ללקוח אני אתקשר ללקוח ואעדכן עוד השבוע._x000D_
18/08/2016 - חני : דודו-נתן תשובה-  להחזיר לו מחצית מהתשלום ששולם - 28000 וניפרד. נשלח מייל לרוני ולאבי. ממתין ליום א לקבלת החלטות. עדכון ב21.8</t>
  </si>
  <si>
    <t>ביטל צ'ק</t>
  </si>
  <si>
    <t>קבוצת אשטרום בעמ</t>
  </si>
  <si>
    <t>08/08/2016 - חני : נשלחה חן לרעיה לוודא סוף החודש שמאושר לתשלום_x000D_
09/08/2016 - חני : רעיה- תאריך תשלום 31.08.2016_x000D_
09/08/2016 - חני : התשלום אושר</t>
  </si>
  <si>
    <t>מוקד מטרה בעמ</t>
  </si>
  <si>
    <t>08/08/2016 - חני : ערבות נמסרה לביטול לבנק_x000D_
09/08/2016 - חני : דודו-אין ללקוח ערבות היא לא נמסרה לו נמסר צילום כי הלקוח לא שילם את כל התשלומים אלא רק 4 תשלומים._x000D_
רוני היה איתי פעמיים אצל הלקוח ולדעתו חבל לקחת סיכון מול הלקוח ולבקש את כל הצקים ולמסור ערבות כי אנחנו נפסיד יותר כסף._x000D_
יקי עודכן במצב ורוני והוא אמרו שיש לקבל אישור מאבי או לשחרר את הלקוח או לקחת סיכון למסור ערבות (הפוטנציאל שם מאוד נמוך)_x000D_
ערבות הוחזרה לבנק_x000D_
14/08/2016 - חני : דודו-טרם התקבלה החלטה בנושא עם אבי אני מעריך שכשהוא יחזור תתקבל החלטה בנושא</t>
  </si>
  <si>
    <t>אנטריפוינט מערכות 2004 בעמ</t>
  </si>
  <si>
    <t>26/07/2016 - חני : אבי-נשלח מייל באם יש חדש מול המנכל_x000D_
14/08/2016 - חני : אבי-שדודו יתעדכן מולי אין לקוחות בטיפולי_x000D_
14/08/2016 - חני : דודו-לפני שאבי טס עדיןן לא התקבלה תשובה ממנכל החברה כשאבי יחזור אתעדכן איתו בנושא ואעדכן</t>
  </si>
  <si>
    <t>נובק בעמ</t>
  </si>
  <si>
    <t>15/08/2016 - חני : ייעוץ חודשי - שיקים יולי 2016 עד דצמבר 2017 כנגד ערבות בנקאית עס 117000 שח</t>
  </si>
  <si>
    <t>א. ביסקוטי בעמ</t>
  </si>
  <si>
    <t>26/07/2016 - חני : 03/07/2016 - חני : ייעוץ חודשי יולי 2016 עד דצמבר 2017 כנגד ערבות בנקאית  144000 שח ליום 23.12.17</t>
  </si>
  <si>
    <t>פרודוור ישראל בעמ</t>
  </si>
  <si>
    <t>20/07/2016 - חני : ייעוץ חודשי - שיקים יוני 2016 עד מאי 2017 הנחה 5% שוטף  פלוס  90 ב6 חודשים הראשונים ושוטף  פלוס 45 ב 6 החודשים שלאחר מכן</t>
  </si>
  <si>
    <t>חברת טבע ספורט קסטל בעמ</t>
  </si>
  <si>
    <t>02/06/15 - חני :  ייעוץ חודשי - מאי 2015 עד אוקטובר 2016 - הנחה 5%  פלוס  ניהול_x000D_
07/08/2016 - חני : לבדוק לגבי הנחה באם להוציא שוב או מלא_x000D_
13/08/2016 - חני : להוציא מלא</t>
  </si>
  <si>
    <t>מאסטרפוד בעמ</t>
  </si>
  <si>
    <t>01/07/15 - חני : 09/05/2015 - חני : ייעוץ חודשי - מאי 2015 עד אוקטובר 2016  פלוס  ניהול חוזים_x000D_
07/08/2016 - חני : יקי יעדכן באם להוציא חן עתידית בישיבה עם אבי</t>
  </si>
  <si>
    <t>מפעלי קרור קר-פרי 1994</t>
  </si>
  <si>
    <t>22/06/2015 - חני : 09/05/2015 - חני : ייעוץ חודשי - מאי 2015 עד אוקטובר 2016  פלוס  ניהול חוזים_x000D_
07/08/2016 - חני : יקי יעדכן באם להוציא חן עתידית בישיבה עם אבי</t>
  </si>
  <si>
    <t>המכללה למינהל מיסודה של הסתדרות הפקידים</t>
  </si>
  <si>
    <t>29/08/2015 - חני : שיקים יולי 2015 עד דצמבר 2016  פלוס ניהול חוזים - הסכם נחתם 30.4.15 אבל ההסכם מתחיל ב1.7.15</t>
  </si>
  <si>
    <t>ענני תקשורת בעמ</t>
  </si>
  <si>
    <t>15/08/2016 - חני : דודו-יש ככל הנראה טעות בחישוב של יוסי הוא יבחן שוב את התחשיב ומחר או לכל המאוחר ביום רביעי יעדכן אותי_x000D_
17/08/2016 - חני : דודו-הייתי עכשיו אצל יוסי הוא צריך לבדוק שוב את החסכון לדעתי זה יתעכב לפחות עד מחר_x000D_
18/08/2016 - חני : דודו-רוני עודכן במצב אמר שביום א נטפל בנושא הסלולר ובמהלך שבוע הבא נעביר את החיסכון ללקוח לצורך החלפת צקים. עדכון ב21.8</t>
  </si>
  <si>
    <t>עד נובמבר</t>
  </si>
  <si>
    <t>וועד מקומי שערי תקווה</t>
  </si>
  <si>
    <t>15/08/2016 - חני : דודו-רוני צריך לשבת עם אבי ולקבל החלטה על הלקוח הלקוח לא רוצה לשמוע מאיתנו ולא משתף פעולה מלכתחילה כמו כן מעולם לא העביר לנו תשלום._x000D_
16/08/2016 - חני : דודו - היום ישב עם רוני ב10.00_x000D_
17/08/2016 - חני : פגישה 26.9</t>
  </si>
  <si>
    <t>נוימן תעשיות פלדה לבניה בעמ</t>
  </si>
  <si>
    <t>22/11/2015 - חני : יעוץ חודשי - שיקים יוני 2015 עד נובמבר 2016 כנגד ערבות בנקאית עס 145350 שח ליום 11.12.16 - שיק של המעמ עס 26163 שח שולם לחוד ושיקים תשלום חדושי 8075 שולם לחוד ב18 תשלומים_x000D_
02/08/2015 - חני : מחודש יולי הלקוח עבר לדודו_x000D_
08/08/2015 - חני : לבנק נשלח כתב שיפוי חתום עי נתן</t>
  </si>
  <si>
    <t>גזית גלוב ישראל (פיתוח) בעמ</t>
  </si>
  <si>
    <t>08/08/2016 - חני : דודו-כרגע הנושא עדין לא רלוונטי אני בקשר עם החשב_x000D_
14/08/2016 - חני : דודו-שוחחתי עם החשב לפני שבוע וכרגע עדיין לא הזמן לפנות לצורך תאום פגישה בנושא חידוש התקשרות._x000D_
14/08/2016 - חני : דודו-ני על סף סגירת נושא הסלולר שם אחרי זה אברר ככל הנראה תהיה תשובה בסוף אוגוסט</t>
  </si>
  <si>
    <t>המשבב עיבוד שבבי (1994) בעמ</t>
  </si>
  <si>
    <t>04/07/2016 - חני : דודו-6הסכם ההתקשרות הוא ל36 חודשים עם נקודת ביקורת לאחר 18 חודשים בהסכם כתוב כי הלקוח יכול לסיים לאחר 18 חודשים בהתראה של חודשיים מראש היום זו ההודעה הראשונה של הלקוח על כך שוחחתי עם רוני בנושא מאחר והבנתי שזה מה שהלקוח יעשה ורוני עדכן אותי כי נראה שהלקוח לא יכול לצאת מאחר ופספס את נקודת ההודעה לדעתי רוני טועה בכל אופן יש בונוס קטן לתשלום וכן הלקוח לא הודיע בעבר על רצונו לסיים ולכן לדעתי על הלקוח לשלם 4 חודשי ריטיינר  פלוס  בונוס  בהנחה ויכול לסיים – משימה עד 5.7 עדכון מה ההמשך_x000D_
07/07/2016 - חני : דודו-סוכם על עבודה במשך 3 חודשים (כרגע בלי תשלום) על מנת לייצר עוד חסכונות בשביל להמשיך ולעבוד עם הלקוח ולקבל עוד 18 צקים_x000D_
14/08/2016 - חני : דודו-אנו כרגע בפעילות לצורך ביצוע חסכונות נוספים עד אוקטובר ואז הלקוח יקבל החלטה על המשך ההתקשרות</t>
  </si>
  <si>
    <t xml:space="preserve"> שכ"ט בונוס
עד אוקטובר אין תשלום</t>
  </si>
  <si>
    <t>מועצה אזורית גדרות</t>
  </si>
  <si>
    <t>10/08/2016 - חני :  יקי שוחח עם סמדר שונה האשראי מאחר ופתרונות התחילו תשלום מחודש ההסכם נובמבר והיה צריך להתחיל דצמבר_x000D_
10/08/2016 - חני : נשלחה חן יוני לתשלום לסמדר_x000D_
16/08/2016 - חני : התשלום אושר - סמדר ב21-22 יועבר תשלום</t>
  </si>
  <si>
    <t>החברה למרכזי תרבות וספורט לעובד ולמשפחתו בעמ</t>
  </si>
  <si>
    <t>14/08/2016 - חני : דודו-יהיה מוכן מחר עד סוף היום_x000D_
14/08/2016 - חני : דודו-עד מחר אכין את כל החומר לצורך העברה לטיפול משפטי (סוכם כי אעביר את החומר עד מחר לרוני ויקי להמשך טיפול)._x000D_
16/08/2016 - חני : דודו-החומר טרם הוכן רוני עודכן שאעביר את החומר עד סוף השבוע</t>
  </si>
  <si>
    <t xml:space="preserve"> זיכוי בגין עדכון תעריפי מים, בונוס
הופך למשפטי</t>
  </si>
  <si>
    <t>טל הל יסכה בעמ</t>
  </si>
  <si>
    <t>14/08/2016 - חני : דודו-מאחר וצביקה סמנכל הכספים לא עונה לי 3 שבועות שוחחתי עם המזכירה של המנכל סוכם כי מחר אתקשר למנכל לצורך תאום פגישה (הוא לא זמין היום בשל הצום)_x000D_
14/08/2016 - חני : דודו-אשלח לך זימון_x000D_
15/08/2016 - חני : דודו-הועברו ללקוח מספר תאריכים אופציונלים לפגישה אני ממתין שיחזרו אלי עם תאריך לפגישה</t>
  </si>
  <si>
    <t>לדעת דודו יכול להיות 20000</t>
  </si>
  <si>
    <t>מסיעי אריה שאשא בעמ</t>
  </si>
  <si>
    <t>10/03/2016 - אורטל : רוני-אין מה להוציא  אנחנו מנסים להדמים את הסיטואציה וההסכם  מול הלקוח_x000D_
25/04/2016 - אורטל : יקי בודק היפרדות מהלקוח_x000D_
01/05/2016 - אורטל : לקוח מורדם לא פונים אליו לגביה</t>
  </si>
  <si>
    <t>לקוח מורדם</t>
  </si>
  <si>
    <t>סלטי שמיר 2006 בעמ</t>
  </si>
  <si>
    <t>07/08/2016 - חני : דודו - הלקוח לא מגיב לו ממליץ להעביר למשפטי - יקי יחליט עם אבי בשוטף_x000D_
14/08/2016 - חני : דודו-רוני החליט להעביר את הלקוח לטיפול משפטי לאחר שהלקוח לא עונה לנו_x000D_
16/08/2016 - חני : דודו-יקי ביקש לבדוק מול אבי את הנושא האם הוא מעדיף להעביר את הלקוח לטיפול משפטי</t>
  </si>
  <si>
    <t xml:space="preserve"> מעמ, מעמ, בונוס
להחליט מה לעשות עם הלקוח משפטי או לא </t>
  </si>
  <si>
    <t>שיאון - חברה ישראלית להזרעה מלאכותית וטיפוח בעמ</t>
  </si>
  <si>
    <t>18/01/16 - אורטל : נשלח לבנק טופס חתום_x000D_
20/01/16 - אורטל : הארכת ערבות נשלחה בדואר מהבנק ללקוח. הצוות עודכן_x000D_
21/01/16 - אורטל : ערבות מוארכת נשלחה ללקוח עי הבנק חתומה ליום 24.7.17</t>
  </si>
  <si>
    <t>רותם מרכזי סיעוד בעמ</t>
  </si>
  <si>
    <t>07/08/2016 - חני : משימה לדודו עד 17.8_x000D_
08/08/2016 - חני : דודו-אנו בתהליך של סגירת חסכון ב2 נושאים מול הלקוח הלקוח בסכנת סגירה עי משרד הבריאות כך שעתיד ההתקשרות מאוד בעייתי_x000D_
10/08/2016 - חני : רוני פגישה 23.8</t>
  </si>
  <si>
    <t>הלקוח לא משלם לנו צ'קים - אבי סיכם שלא נגבה החודש תשלום עד שדודו לא מבצע יישום</t>
  </si>
  <si>
    <t>בארות יצחק קבוצת הפועל המזרחי להתישבות שיתופית בעמ</t>
  </si>
  <si>
    <t>09/08/2016 - חני : דודו-אתמול שוחחתי עם בנגו וסקרתי בפניו את היישומים שבוצעו הוא אמור לאשר לי את היישומים בימים הקרובים ואז נדע איך ממשיכים._x000D_
14/08/2016 - חני : דודו-נשלח מייל באם יש חדש מול הלקוח לאישור הישומים_x000D_
15/08/2016 - חני : דודו-התקבלה תשובה מהלקוח כי אינו מעוניין להמשיך את ההסכם המייל הועבר לאבי לצורך קבלת החלטה כיצד לפעול</t>
  </si>
  <si>
    <t xml:space="preserve"> שיק 12808 ליום 15.1.16 נמשך ממשמרת, שיק 12809 ליום 15.2.16 נמשך ממשמרת, שיק 12810 ליום 15.3.16 נמשך ממשמרת, שיק 12811 ליום 15.4.16 נמשך ממשמרת, שיק 12812 ליום 15.5.16 נמשך ממשמרת, שיק 12813 ליום 15.6.16 נמשך ממשמרת</t>
  </si>
  <si>
    <t>סוכנויות פלתורס ביטוח בעמ</t>
  </si>
  <si>
    <t>15/08/2016 - חני : דודו-היום או מחר לכל המאוחר אשוחח עם הלקוח ועם יקי על מנת להבין האם ניתן להביא משם את הבונוס או לפחות חלק ממנו_x000D_
17/08/2016 - חני : דודו עדכונך_x000D_
18/08/2016 - חני : דודו-הועבר ליקי דוח חיסכון בפועל ביום א ננסה להתקשר ללקוחה.עדכון ב21.8</t>
  </si>
  <si>
    <t>ארדינסט בן-נתן ושות עורכי דין</t>
  </si>
  <si>
    <t>14/08/2016 - חני : דודו-סוכם עם רוני שמחר אנו נעביר לו את הבקרה בדוח וורד לצורך העברה ללקוחה._x000D_
15/08/2016 - חני : דודו-סוכם עם רוני שמחר אדיר יעביר לו את הבקרה בקובץ וורד (הבקרה מוכנה בקבצי אקסל) לצורך העברה ללקוח_x000D_
16/08/2016 - חני : הדוח הועבר לרוני מטפל</t>
  </si>
  <si>
    <t>אולפנא ומכללה בהרן</t>
  </si>
  <si>
    <t>14/06/2016 - חני : התשלום אושר_x000D_
13/07/2016 - חני : התשלום אושר_x000D_
11/08/2016 - חני : יקי לדודו-כל החשבוניות יצאו ללא מעמ כי הסטטוס של הלקוח לא היה מעודכן בסוג הלקוח כמלכר צריך לתקן בגיליון היישומים את עמודה החיסכון בלבד שתכלול חיסכון כולל מעמ על מנת שחישוב הבונוס ייקח את הנתונים הנכונים לדווח לי ביצוע בבקשה עד לסוף החודש</t>
  </si>
  <si>
    <t>TradeMobile</t>
  </si>
  <si>
    <t>15/08/2016 - חני : דודו מוסר מחר את הערבות_x000D_
16/08/2016 - חני : הארכת הערבות עדיין לא נמסרה דודו ימסור במשך השבוע יעדכן_x000D_
17/08/2016 - חני : דודו עד מחר ימסור</t>
  </si>
  <si>
    <t>AHAVA מעבדות ים המלח בעמ</t>
  </si>
  <si>
    <t>סיכום לצוות קריסטל</t>
  </si>
  <si>
    <t>שוהם - שכר</t>
  </si>
  <si>
    <t>בידוד ופיגומים תעשייתיים בעמ</t>
  </si>
  <si>
    <t>16/08/2016 - חני : פרויקטלי - הלקוח חתם על הסכם דוח ב 40000 ₪ _x000D_
תשלום ראשון בסך 10000 ₪ יועבר לחברה תוך 14 יום. עוד 3 תשלומים בסך 10000 שח יועברו לחברה במועד הצגת ממצאי הדוח._x000D_
3לאחר 4 חודשים מחתימת ההסכם הלקוח יוכל לעבור לעבוד במסלול של ייעוץ חודשי בקיזוז מחצית מעלות הדוח.                                                            יעוץ חודשי הסכם רגיל לפי מדרג  7K_x000D_
17/08/2016 - חני : חן נמסרה לאלכס_x000D_
17/08/2016 - חני : פגישה אלכס 23.8.16</t>
  </si>
  <si>
    <t>משכן התכלת תעשיות בעמ</t>
  </si>
  <si>
    <t>16/08/2016 - חני : בקרת שכר - 12 שיקים אוגוסט 2016 עד יולי 2017_x000D_
17/08/2016 - חני : חן עסקה נמסרה לאלכס_x000D_
17/08/2016 - חני : פגישה 24.8</t>
  </si>
  <si>
    <t>פפה מישל (1999) מסחר בעמ</t>
  </si>
  <si>
    <t>טיולי אתרים בעמ</t>
  </si>
  <si>
    <t>26/07/2016 - חני : בקרת שכר - ייעוץ חודשי עם ניהול חוזים - שיקים יוני 2016 עד יולי 2017</t>
  </si>
  <si>
    <t>מעדני מניה רשתות מסחר 2000 בעמ</t>
  </si>
  <si>
    <t>31/07/2016 - חני : ערבות הוחזרה לכספת אלכס יוודא שהשיקים מוכנים יקבל את הערבות_x000D_
04/08/2016 - חני : אלכס- עדיין מול הלקוח יום ראשון ינסה שוב אם לא יעל תתערב_x000D_
07/08/2016 - חני : אלכס-שוחחתי עם אמיר ס. הכספים לפני כשעה. _x000D_
לטענתו הבעלים היחיד שמוסמך לחתום על צקים אינו בארץ עד לשבוע הבא. _x000D_
הבעיה היא שאמיר טס בסופש הקרוב לחופשה עד ה-21 באוגוסט הוא טוען שגם אם יכין את הצקים לפני לצורך חתימה בתקופה שיהיה בחופש לא נוכל לקבל אותם לפני שהוא יחזור._x000D_
בקשתי ממנו שיבדוק מה אפשר לעשות על מנת לסגור את הנושא הזה כבר בהקדם ממתין לראות מה תהיה התשובה שלו</t>
  </si>
  <si>
    <t>תיקנתי אשראי ל 60</t>
  </si>
  <si>
    <t>זכוכית עמר נתיבות בעמ</t>
  </si>
  <si>
    <t>18/08/2016 - חני : פרוייקטלי_x000D_
05/07/2016 - חני : נשלחה משימה ליעל זמשטיין ל15.9 לעדכן באם ממשיכים הסכם - חודשיים לפני התשלום האחרון של ספטמבר</t>
  </si>
  <si>
    <t>טלכלל בעמ</t>
  </si>
  <si>
    <t>15/08/2016 - חני : רן- השיקים עדיין בחתימה אצל יואב לדבר איתו עוד יומיםים_x000D_
18/08/2016 - חני : יעל - להתקשר אליה עוד שעתיים_x000D_
18/08/2016 - חני : יעל- השיקים עדיין לא חתומים תעדכן לנייד אם לא להיות בקשר מול רן ביום ראשון</t>
  </si>
  <si>
    <t>פימא מערכות אלקטרוניות בעמ</t>
  </si>
  <si>
    <t>18/08/2016 - חני : בקרת שכר - שיקים ספטמבר 2016 עד פברואר 2018 - עם הנחה 5% וניהול חוזים ללא תשלום</t>
  </si>
  <si>
    <t>תחילת ספטמבר</t>
  </si>
  <si>
    <t>עמינח תעשית רהיטים ומזרונים בעמ</t>
  </si>
  <si>
    <t>23/06/2016 - חני : לקוח על בסיס הצלחה - הלקוח חוייב תוך 7 ימים מיום הגשת אישור על ביצוע חיסכון בפועל בתנאי תשלום שוטף פלוס 30 בהוראה לחיוב חשבון_x000D_
09/07/2016 - חני : יקי-אני מעביר אותו לצוות שוהם שכר מהצוות של אודם</t>
  </si>
  <si>
    <t>גרפיקה בצלאל בעמ</t>
  </si>
  <si>
    <t>16/08/2016 - חני : בקרת שכר - 18 שיקים אוגוסט 2016 עד ינואר 2018 הנחה 5%_x000D_
17/08/2016 - חני : חן נמסרה לאלכס למסירה_x000D_
17/08/2016 - חני : פגישה 21.8</t>
  </si>
  <si>
    <t>קפוא זן תעשיות מזון בעמ</t>
  </si>
  <si>
    <t>03/07/2016 - חני : 02/06/2016 - חני :  בקרת שכר  פלוס  ניהול חוזים ללא תשלום -שיקים יוני 2016 עד נובמבר 2017</t>
  </si>
  <si>
    <t>כץ משלוח בינעירוני בעמ</t>
  </si>
  <si>
    <t>15/08/2016 - חני : ייעוץ חודשי - חיוב כ.אשראי - לשלוח חן לפני חיוב לליאת וגילית_x000D_
15/08/2016 - חני : ניהול חוזים ללא תשלום</t>
  </si>
  <si>
    <t>סיכום לצוות שוהם - שכר</t>
  </si>
  <si>
    <t>שנהב</t>
  </si>
  <si>
    <t>עמוס גזית בעמ</t>
  </si>
  <si>
    <t>29/08/2015 - חני : ללקוח נשלחה ערבות נוסח של הלקוח - אין נספח א_x000D_
10/08/2016 - חני : הוצאת חן עתידית לברר יש ערבות בנקאית נשלח מייל לאלינור ורועי_x000D_
10/08/2016 - חני : לא נשלח מייל חני להוציא חן עתידית ומשם לשאול את החן להוציא בכל מקרה</t>
  </si>
  <si>
    <t>אומן יציקות בעמ</t>
  </si>
  <si>
    <t>06/07/2016 - חני : לקוח בסיס הצלחה  פלוס  חן סים_x000D_
06/07/2016 - חני : התשלום אושר_x000D_
06/07/2016 - חני : רועי-ננסה לגייס מחדש עד 31.08.16</t>
  </si>
  <si>
    <t>אס איי טי תוכנה לטכנולוגיות מידע בעמ</t>
  </si>
  <si>
    <t>07/08/2016 - חני : יקי- גיא הרמלין הודיע שיש חסכון  בארנונה צריך לשבת עם  אבי ולהחליט מה לעשות מולו_x000D_
15/08/2016 - חני : שירלי - רוני דיבר עם רחל היום ביקשה יותר מאוחר. יש לו תזכורת לטיפול עליה._x000D_
16/08/2016 - חני : יקי-לא לבצע מהלך גביה או פניה ללקוח אבי מטפל בנושא</t>
  </si>
  <si>
    <t>רוני אמור לגבות חודש מהלקוח אבל שי לו ארנונה - בטיפול אבי</t>
  </si>
  <si>
    <t>חרסה סטודיו  יצרני כלים סניטריים בעמ</t>
  </si>
  <si>
    <t>07/08/2016 - חני : יקי- הופך למשפטי - רועי מנסה לסגור בדרכי נועם_x000D_
17/08/2016 - חני : רועי- מה התקדם?_x000D_
18/08/2016 - חני : עדי-רועי נפגש ביום שני 22/8 עם חרסה לנסות לסגור בדרכי נועם</t>
  </si>
  <si>
    <t xml:space="preserve"> שכ"ט בונוס
הופך למשפטי</t>
  </si>
  <si>
    <t>יהודה רשתות פלדה בעמ</t>
  </si>
  <si>
    <t>17/08/2016 - חני : אלינור תעדכן לא נוסעת לאשדוד היום_x000D_
17/08/2016 - חני : אלינור- השיקים עדיין לא מוכנים מחכה לאישור שחתומים אם כן תביא מחר_x000D_
18/08/2016 - חני : הגיע שיק אחד - כל חודש תביא שיק</t>
  </si>
  <si>
    <t>אלומאיר בעמ</t>
  </si>
  <si>
    <t>07/08/2016 - חני : אלינור - מפגישתי האחרונה עם ירון- לא מעוניין לחדש את הצקים_x000D_
07/08/2016 - חני : חני לרועי - לטיפולך מול הלקוח לחידוש ההסכם ועדכונך_x000D_
07/08/2016 - חני : רועי-חני אין בעיה אני מעודכן ומכוון על המשימה אגיע אל ירון במהלך השבוע הקרוב בנחיתה מפתיעה ( סבירות גבוהה שאפילו מחר ) _x000D_
ואעדכן בהתאם</t>
  </si>
  <si>
    <t>אין חידוש כרגע</t>
  </si>
  <si>
    <t>אבניר חברה לרכב בעמ</t>
  </si>
  <si>
    <t>11/08/2016 - חני : רועי-אין מה לעדכן עד שלא אשב עם אבי_x000D_
15/08/2016 - חני : חן 85730 זיכוי בגין מכשיר ניסוי עס 1893 שח נשלחה לרויה מנהלת חשבונות לתשלום_x000D_
17/08/2016 - חני : חננאל הנהח - ביקש את החן במייל הועברה אליו בודק לגבי התשלום יחזור לחני</t>
  </si>
  <si>
    <t xml:space="preserve"> ן לא נשלחה ללקוח חן בונוס מחכים לאישור אבי, זיכוי בגין מכשיר ניסוי</t>
  </si>
  <si>
    <t>אביב תעשיות מיחזור בעמ</t>
  </si>
  <si>
    <t>12/06/2016 - חני : ייעוץ חודשי - שיקים נובמבר 2015 עד אפריל 2017</t>
  </si>
  <si>
    <t>מודיעין אזרחי בעמ</t>
  </si>
  <si>
    <t>07/08/2016 - חני : רועי-נפגשתי אתמול עם מאיר יצחק המשנה למנכל במודיעין אזרחי _x000D_
הצעתי לו להמשיך את ההתקשרות במודל של הסכם בקרה בעלות מופחתת של 50% _x000D_
מאיר אינו מוכן להמשיך את ההסכם או לקבל את החלופה שהצעתי. _x000D_
להבנתו מגיע לו כסף בחזרה לאור הנזק שנגרם לו  לכאורה. _x000D_
לדבריו בגלל ההשתדלות שעשיתי עבורו הוא מוכן לא להגיש נגדנו תביעה._x000D_
ההסכם של הלקוח הוא ל 18 חודשים ומאפשר לו לצאת אחרי 12 חודשים במידה ולא עמדנו בהתחייבות (מצב ) _x000D_
עד כה קיבלנו 10 תשלומים. _x000D_
_x000D_
מה דעתכם ?_x000D_
07/08/2016 - חני : יקי- בודק בישבה מול אבי החלטה_x000D_
11/08/2016 - חני : רועי-אין מה לעדכן עד שלא אשב עם אבי</t>
  </si>
  <si>
    <t>הלקוח לא משלם ומסכים לא לתבוע אותנו</t>
  </si>
  <si>
    <t>בר-כל רשתות בעמ</t>
  </si>
  <si>
    <t>12/06/2016 - חני : ייעוץ חודשי שיקים מאפריל 2016 עד ספטמבר 2017 כנגד ערבות בנקאית לא נמסר נספח אי ללקוח</t>
  </si>
  <si>
    <t>בטחון שרותים אבידר בעמ</t>
  </si>
  <si>
    <t>20/06/2016 - חני :  ייעוץ חודשי שיקים מאי 2016 עד אוקטובר 2017 כנגד ערבות בנקאית</t>
  </si>
  <si>
    <t>עופרטקס תעשיות (1997) בעמ</t>
  </si>
  <si>
    <t>16/06/2016 - חני :  ייעוץ חודשי שיקים אפריל 2016 עד מרץ 2017 כנגד ערבות בנקאית</t>
  </si>
  <si>
    <t>עמותה לילדים בסיכון</t>
  </si>
  <si>
    <t>06/08/2016 - חני : אריאל-יבוצע מחר - תקבלו עידכון_x000D_
11/08/2016 - חני : אריאל -שוחחתי עם ציפי - תשלום ראשון יועבר עד31 החודש_x000D_
11/08/2016 - חני : פגישה עם אבי נדחתה  19.9</t>
  </si>
  <si>
    <t>דיסקרט בעמ</t>
  </si>
  <si>
    <t>09/05/2016 - אורטל : ייעוץ חודשי שיקים ממאי 2016 עד אוקטובר  2017 כנגד ערבות בנקאית</t>
  </si>
  <si>
    <t>טעים לנו ייצור מזון ישראל (2003) בעמ</t>
  </si>
  <si>
    <t>09/03/2016 - אורטל : 01/02/16 - אורטל : ייעוץ חודשי שיקים מפברואר 2016 עד יולי 2017 עם 5% הנחה</t>
  </si>
  <si>
    <t>גובה עבודות מקצועיות בתחום הבניין בעמ</t>
  </si>
  <si>
    <t>19/09/2015 - חני : ייעוץ חדושי - ספטמבר 2015 עד פברואר 2017  פלוס  הנחה 5% וניהול חוזים</t>
  </si>
  <si>
    <t>לוסי בורכרד ספנות בעמ</t>
  </si>
  <si>
    <t>01/02/16 - אורטל : 17/01/16 - חני : 5 - חני :  ייעוץ חודשי - (3 שיקים דחויים בשווי של 42000 שח  פלוס  מעמ ) שיקים ספטמבר 2015 עד פברואר 2017 כנגד ערבות מלאה 126000 שח - נספח א לא נמסר ללקוח</t>
  </si>
  <si>
    <t>די.אס.איי.טי פתרונות בעמ</t>
  </si>
  <si>
    <t>30/09/2015 - חני :  ייעוץ חודשי - שיקים אוגוסט 2015 עד ינואר 2017 ערבות בנקאית עד 6.2.17 נספח א לא נמסר ללקוח</t>
  </si>
  <si>
    <t>סקיילקס קורפוריישן בעמ</t>
  </si>
  <si>
    <t>30/08/2015 - חני : 29/08/2015 - חני : ייעוץ חודשי - שיקים אוגוסט 2015 עד ינואר 2017</t>
  </si>
  <si>
    <t>יחדיו - שילוח בינלאומי ועמילות מכס בעמ</t>
  </si>
  <si>
    <t>07/08/2016 - חני : חן 85714 עס 569 שח אינטרנט שיחות בינלאומיות_x000D_
13/08/2016 - חני : לוודא תשלום חן 85714_x000D_
16/08/2016 - חני : סיון - חן עסקה נשלחה לתשלום מחכה לשתובה</t>
  </si>
  <si>
    <t xml:space="preserve"> אינטרנט ושיחות בינלאומיות</t>
  </si>
  <si>
    <t>אגודת זבח ש.ש. בעמ</t>
  </si>
  <si>
    <t>13/10/2015 - חני :  ייעוץ חודשי - אוקטובר 2015 עד מרץ 2017</t>
  </si>
  <si>
    <t>עטרת ער בית אבות נווה אורנים</t>
  </si>
  <si>
    <t>30/06/2016 - חני : להיות בקשר מול נחמי - נקודת הבוקרת ב15.8 - פגישה אלינור 19.7.16_x000D_
30/06/2016 - חני : אלינור-מסרתי חשבונית עתידית לרמית מנכלית עטרת_x000D_
יש לנו נק ביקורת ב15.8 הם מעוניינים לבחון את המשך ההתקשרות._x000D_
נכון לעכשיו הם לא יתנו צקים עתידיים.- פגישה ב19.7.16_x000D_
12/07/2016 - חני : אלינור-זז ל 30/8. בהתאם לתאריך נק הבדיקה.</t>
  </si>
  <si>
    <t>פוזה הלבשה כללית בעמ</t>
  </si>
  <si>
    <t>15/08/2016 - חני : ייעוץ חודשי כ. אשראי  פלוס  ניהול חוזים ללא תשלום_x000D_
15/08/2016 - חני : התשלום אושר ושולם_x000D_
15/08/2016 - חני : פגישה 18.8</t>
  </si>
  <si>
    <t>קופריקה נכסים בעמ</t>
  </si>
  <si>
    <t>24/04/2016 - חני :  - חני : ייעוץ חודשי- ינואר 2016 עד דצמבר 2016 כולל מערכת ניהול חוזים ללא חיוב_x000D_
29/04/2016 - חני : שיק בטחון לא הוחזר פיזית פג תוקף_x000D_
01/05/2016 - חני : נתן אישר שרועי לא יבקש את השיק בטחון מהלקוח</t>
  </si>
  <si>
    <t>רשיונל סיסטמס בעמ</t>
  </si>
  <si>
    <t>09/07/2016 - חני : התשלום לפתרונות ישולם סך של 89137 שח בתוספת מע תוך 60 יום מ יום הסכום ישולם עד 60 יום ממועד הפסקה (6.7.16)_x000D_
או בכל דרך אחרת עלייה יסכימו הצדדים ביניהם_x000D_
12/07/2016 - חני : רועי-אני אפנה לאסנת ואעדכן_x000D_
20/07/2016 - חני : הלקוח לא מוכן לשלם לפני ישלם שוטף 60 - סוף ספטמבר תחילת אוקטובר - תאריך הפסיקה 6.7</t>
  </si>
  <si>
    <t>רק בספטמבר</t>
  </si>
  <si>
    <t>מיל סטון עיבודי שיש בעמ</t>
  </si>
  <si>
    <t>28/07/2016 - חני : שיק בטחון עס 180000 שח ליום 5.1.18 הוכן_x000D_
07/08/2016 - חני : יקי- יתרת חן הבונוס 85725 החלטה ללקוח שיתן סכום שהוא חושב שבוצע משימה עד 18.8 לרועי_x000D_
11/08/2016 - חני : שיק בטחון נמסר ללקוח</t>
  </si>
  <si>
    <t>י.קשטן חומרי חשמל בעמ</t>
  </si>
  <si>
    <t>26/06/2016 - חני : רועי מגיש תוכנית עבודה לאבי ביום ג 28.6.16_x000D_
26/06/2016 - חני : יש לבצע פגישה נוספת עם אבי יחד עם נציגי קשטן לסגירת כל הנושאים ובחינת המשך התקשרות לבקשת רועי - לבדוק מול רועי שוב עד 3.7_x000D_
26/06/2016 - חני : רועי-שלום רב  _x000D_
להלן עקרי הסיכום עם הלקוח – _x000D_
אנו נמשיך לתת שירות ללקוח למשך 3 חודשים נוספים (יוני  יולי  אוגוסט ) _x000D_
בשלב זה ללא תשלום נוסף. תתקיים פגישת סטאטוס בעוד 3 חודשים לבחינת תוצאות הרבעון. _x000D_
תואמה פגישה בנושא השכר עם מנכל קשטן עופר לתאריך 13.07.16 אבי יגיע לפגישה זו באופן אישי. _x000D_
אלינור ועדי -  תדאגו לקבל בבקשה כרטסת עוד השבוע  לנתח אותה ולעדכן את תכנית העבודה שהוצגה ללקוח_x000D_
אין מצב שאנחנו לא עומדים בהתחייבות שאבי נתן!</t>
  </si>
  <si>
    <t>דיאמנט צעצועים בעמ</t>
  </si>
  <si>
    <t>08/06/2016 - חני : נתן השיב לאורטל שמדמימים את הלקוח לא להתקשר_x000D_
24/06/2016 - חני : חן 5107 לא יצאה ללקוח - מדמימים                                                                     08/06/2016 - חני : נתן השיב לאורטל שמדמימים את הלקוח לא להתקשר</t>
  </si>
  <si>
    <t>אורנטק מערכות ניהוליות בעמ</t>
  </si>
  <si>
    <t>12/07/2016 - חני : פגישה 1.8.16 אבי עם הלקוח_x000D_
07/08/2016 - חני : יקי- אבי ורועי החליטו מול הלקוח עבודה במשך חודשיים ואז יוחלט באם הלקוח ממשיך_x000D_
07/08/2016 - חני : אלינור-בקרת כניסה – לקבל משמוליק את ההצעות לבקרות הכניסה ולסייע בבדיקתן והפחתת עלויות _x000D_
המשך התקשרות – סוכם כי נמשיך את הפעילות לחודשיים הקרובים במתווה הנוכחי ( ללא הפקדת התשלומים ) בעוד כחודשיים נקיים פגישה נוספת בה נבחן את המשך הפעילות</t>
  </si>
  <si>
    <t>אחים מרגולין הנדסה וייעוץ בעמ</t>
  </si>
  <si>
    <t>14/08/2016 - חני : רועי-תנסי לגבות אותה אלינור_x000D_
16/08/2016 - חני : חן 35668 נשלחה לעופרה במייל לגביה ממתינה לתשובה_x000D_
16/08/2016 - חני : עופרה-חני שלום אני מעבירה את המייל למעין מרגולין המכותבת למייל הנל</t>
  </si>
  <si>
    <t>גרין מחסני אופנה בעמ</t>
  </si>
  <si>
    <t>16/08/2016 - חני : חן סים לא לשלוח כרגע ללקוח לא מוכן לשלם כי אמר שהסים לא עבד בחול למרות שדיבר עם שירלי וקיבל הסבר (אלינור לא מסרה את חן הסים - כרגע להמתין_x000D_
16/08/2016 - חני : אלינור אוספת שיק ב23.8_x000D_
16/08/2016 - חני : אלינור אוספת ב22.8</t>
  </si>
  <si>
    <t>לנטק עיבוד שבבי בעמ</t>
  </si>
  <si>
    <t>15/08/2016 - חני : הועבר לנתן בקשת ערבות לבנק_x000D_
15/08/2016 - חני : נשלח לבנק בקשת ערבות_x000D_
16/08/2016 - חני : לא נשלח לבנק מחכה לחתימה של אבי - ואלינור קבעה פגישה23.8</t>
  </si>
  <si>
    <t>רחשי לב - מרכז תמיכה ארצי לילדים</t>
  </si>
  <si>
    <t>16/08/2016 - חני : חן עסקה נמסרה לאלינור לפגישה ב22.8_x000D_
16/08/2016 - חני : חני לוודא פתיחת ספק הנהח_x000D_
17/08/2016 - חני : לאחר הפגישה ב22.8 לוודא פתיחת ספק אלינור מוסרת את החן עסקה</t>
  </si>
  <si>
    <t>עוף והודו ברקת - חנות המפעל בעמ</t>
  </si>
  <si>
    <t>26/07/2016 - חני : ייעוץ חודשי שיקים יולי 2016 עד דצמבר 2017 כנגד ערבות בנקאית עס 144000 שח ליום 11.1.18</t>
  </si>
  <si>
    <t>קול ברמה בעמ</t>
  </si>
  <si>
    <t>סיכום לצוות שנהב</t>
  </si>
  <si>
    <t>סיכום לכל הצוותים:</t>
  </si>
  <si>
    <t>כן יהיה אשש עם הלקוח הוא אח אמת</t>
  </si>
  <si>
    <t>יופי תודה תארגן אותו</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</si>
</sst>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3" x14ac:knownFonts="1">
    <font>
      <sz val="11"/>
      <color theme="1"/>
      <name val="Calibri"/>
      <family val="2"/>
      <scheme val="minor"/>
    </font>
    <font>
      <b/>
      <sz val="12"/>
      <color rgb="FF000000"/>
      <name val="Arial"/>
      <family val="2"/>
    </font>
    <font>
      <sz val="12"/>
      <color rgb="FF000000"/>
      <name val="Arial"/>
      <family val="2"/>
    </font>
  </fonts>
  <fills count="4">
    <fill>
      <patternFill patternType="none"/>
    </fill>
    <fill>
      <patternFill patternType="gray125"/>
    </fill>
    <fill>
      <patternFill patternType="solid">
        <fgColor rgb="FFFFFFFF"/>
      </patternFill>
    </fill>
    <fill>
      <patternFill patternType="solid">
        <f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1" fillId="2" borderId="1" xfId="0" applyFont="1" applyFill="1" applyBorder="1" applyAlignment="1" applyProtection="1">
      <alignment horizontal="center" vertical="center" wrapText="1" shrinkToFit="1"/>
      <protection locked="0"/>
    </xf>
    <xf numFmtId="0" fontId="2" fillId="2" borderId="1" xfId="0" applyFont="1" applyFill="1" applyBorder="1" applyAlignment="1" applyProtection="1">
      <alignment horizontal="center" vertical="center" wrapText="1" shrinkToFit="1"/>
      <protection locked="0"/>
    </xf>
    <xf numFmtId="164" fontId="2" fillId="2" borderId="1" xfId="0" applyNumberFormat="1" applyFont="1" applyFill="1" applyBorder="1" applyAlignment="1" applyProtection="1">
      <alignment horizontal="center" vertical="center" wrapText="1" shrinkToFit="1"/>
      <protection locked="0"/>
    </xf>
    <xf numFmtId="0" fontId="1" fillId="3" borderId="1" xfId="0" applyFont="1" applyFill="1" applyBorder="1" applyAlignment="1" applyProtection="1">
      <alignment horizontal="center" vertical="center" wrapText="1" shrinkToFit="1"/>
      <protection locked="0"/>
    </xf>
    <xf numFmtId="0" fontId="1" fillId="2" borderId="1" xfId="0" applyFont="1" applyFill="1" applyBorder="1" applyAlignment="1" applyProtection="1">
      <alignment horizontal="center" vertical="center" wrapText="1" shrinkToFit="1" readingOrder="2"/>
      <protection locked="0"/>
    </xf>
    <xf numFmtId="0" fontId="2" fillId="2" borderId="1" xfId="0" applyFont="1" applyFill="1" applyBorder="1" applyAlignment="1" applyProtection="1">
      <alignment horizontal="right" vertical="center" wrapText="1" shrinkToFit="1" readingOrder="2"/>
      <protection locked="0"/>
    </xf>
    <xf numFmtId="0" fontId="1" fillId="3" borderId="1" xfId="0" applyFont="1" applyFill="1" applyBorder="1" applyAlignment="1" applyProtection="1">
      <alignment horizontal="right" vertical="center" wrapText="1" shrinkToFit="1" readingOrder="2"/>
      <protection locked="0"/>
    </xf>
    <xf numFmtId="0" fontId="0" fillId="0" borderId="0" xfId="0" applyAlignment="1">
      <alignment horizontal="right" readingOrder="2"/>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0"/>
  <sheetViews>
    <sheetView rightToLeft="1" tabSelected="1" workbookViewId="0">
      <pane ySplit="1" topLeftCell="A2" activePane="bottomLeft" state="frozen"/>
      <selection pane="bottomLeft" activeCell="K2" sqref="K2"/>
    </sheetView>
  </sheetViews>
  <sheetFormatPr defaultColWidth="7.5703125" defaultRowHeight="15" x14ac:dyDescent="0.25"/>
  <cols>
    <col min="5" max="5" width="8.85546875" customWidth="1"/>
    <col min="6" max="6" width="8.7109375" customWidth="1"/>
    <col min="7" max="7" width="9" customWidth="1"/>
    <col min="9" max="9" width="8.7109375" customWidth="1"/>
    <col min="10" max="10" width="52.42578125" style="8" customWidth="1"/>
    <col min="12" max="12" width="9.140625" customWidth="1"/>
  </cols>
  <sheetData>
    <row r="1" spans="1:15" ht="110.25" x14ac:dyDescent="0.25">
      <c r="A1" s="1" t="s">
        <v>0</v>
      </c>
      <c r="B1" s="1" t="s">
        <v>1</v>
      </c>
      <c r="C1" s="1" t="s">
        <v>2</v>
      </c>
      <c r="D1" s="1" t="s">
        <v>3</v>
      </c>
      <c r="E1" s="1" t="s">
        <v>4</v>
      </c>
      <c r="F1" s="1" t="s">
        <v>5</v>
      </c>
      <c r="G1" s="1" t="s">
        <v>6</v>
      </c>
      <c r="H1" s="1" t="s">
        <v>7</v>
      </c>
      <c r="I1" s="1" t="s">
        <v>8</v>
      </c>
      <c r="J1" s="5" t="s">
        <v>9</v>
      </c>
      <c r="K1" s="1" t="s">
        <v>10</v>
      </c>
      <c r="L1" s="1" t="s">
        <v>11</v>
      </c>
      <c r="M1" s="1" t="s">
        <v>12</v>
      </c>
      <c r="N1" s="1" t="s">
        <v>13</v>
      </c>
      <c r="O1" s="1" t="s">
        <v>14</v>
      </c>
    </row>
    <row r="2" spans="1:15" ht="225" x14ac:dyDescent="0.25">
      <c r="A2" s="2" t="s">
        <v>15</v>
      </c>
      <c r="B2" s="2" t="s">
        <v>16</v>
      </c>
      <c r="C2" s="2" t="s">
        <v>17</v>
      </c>
      <c r="D2" s="2"/>
      <c r="E2" s="2">
        <v>3000</v>
      </c>
      <c r="F2" s="2">
        <v>3000</v>
      </c>
      <c r="G2" s="2">
        <v>3000</v>
      </c>
      <c r="H2" s="2">
        <f t="shared" ref="H2:H45" si="0">IF(F2-G2&lt;0,0,F2-G2)</f>
        <v>0</v>
      </c>
      <c r="I2" s="2">
        <v>3000</v>
      </c>
      <c r="J2" s="6" t="s">
        <v>18</v>
      </c>
      <c r="K2" s="2" t="s">
        <v>19</v>
      </c>
      <c r="L2" s="3">
        <v>42604</v>
      </c>
      <c r="M2" s="2" t="s">
        <v>20</v>
      </c>
      <c r="N2" s="2" t="s">
        <v>751</v>
      </c>
      <c r="O2" s="2" t="s">
        <v>752</v>
      </c>
    </row>
    <row r="3" spans="1:15" ht="120" x14ac:dyDescent="0.25">
      <c r="A3" s="2" t="s">
        <v>15</v>
      </c>
      <c r="B3" s="2" t="s">
        <v>21</v>
      </c>
      <c r="C3" s="2" t="s">
        <v>17</v>
      </c>
      <c r="D3" s="2"/>
      <c r="E3" s="2">
        <v>7600</v>
      </c>
      <c r="F3" s="2">
        <v>0</v>
      </c>
      <c r="G3" s="2"/>
      <c r="H3" s="2">
        <f t="shared" si="0"/>
        <v>0</v>
      </c>
      <c r="I3" s="2"/>
      <c r="J3" s="6" t="s">
        <v>22</v>
      </c>
      <c r="K3" s="2"/>
      <c r="L3" s="3">
        <v>42603</v>
      </c>
      <c r="M3" s="2" t="s">
        <v>23</v>
      </c>
      <c r="N3" s="2"/>
      <c r="O3" s="2"/>
    </row>
    <row r="4" spans="1:15" ht="135" x14ac:dyDescent="0.25">
      <c r="A4" s="2" t="s">
        <v>15</v>
      </c>
      <c r="B4" s="2" t="s">
        <v>24</v>
      </c>
      <c r="C4" s="2" t="s">
        <v>17</v>
      </c>
      <c r="D4" s="2"/>
      <c r="E4" s="2">
        <v>3544</v>
      </c>
      <c r="F4" s="2">
        <v>3544</v>
      </c>
      <c r="G4" s="2"/>
      <c r="H4" s="2">
        <f t="shared" si="0"/>
        <v>3544</v>
      </c>
      <c r="I4" s="2"/>
      <c r="J4" s="6" t="s">
        <v>25</v>
      </c>
      <c r="K4" s="2"/>
      <c r="L4" s="3">
        <v>42600</v>
      </c>
      <c r="M4" s="2" t="s">
        <v>26</v>
      </c>
      <c r="N4" s="2"/>
      <c r="O4" s="2"/>
    </row>
    <row r="5" spans="1:15" ht="135" x14ac:dyDescent="0.25">
      <c r="A5" s="2" t="s">
        <v>15</v>
      </c>
      <c r="B5" s="2" t="s">
        <v>27</v>
      </c>
      <c r="C5" s="2" t="s">
        <v>17</v>
      </c>
      <c r="D5" s="2"/>
      <c r="E5" s="2">
        <v>6500</v>
      </c>
      <c r="F5" s="2">
        <v>0</v>
      </c>
      <c r="G5" s="2"/>
      <c r="H5" s="2">
        <f t="shared" si="0"/>
        <v>0</v>
      </c>
      <c r="I5" s="2"/>
      <c r="J5" s="6" t="s">
        <v>28</v>
      </c>
      <c r="K5" s="2" t="s">
        <v>29</v>
      </c>
      <c r="L5" s="3">
        <v>42735</v>
      </c>
      <c r="M5" s="2" t="s">
        <v>20</v>
      </c>
      <c r="N5" s="2" t="s">
        <v>751</v>
      </c>
      <c r="O5" s="2" t="s">
        <v>752</v>
      </c>
    </row>
    <row r="6" spans="1:15" ht="135" x14ac:dyDescent="0.25">
      <c r="A6" s="2" t="s">
        <v>15</v>
      </c>
      <c r="B6" s="2" t="s">
        <v>30</v>
      </c>
      <c r="C6" s="2" t="s">
        <v>17</v>
      </c>
      <c r="D6" s="2"/>
      <c r="E6" s="2">
        <v>10000</v>
      </c>
      <c r="F6" s="2">
        <v>10000</v>
      </c>
      <c r="G6" s="2"/>
      <c r="H6" s="2">
        <f t="shared" si="0"/>
        <v>10000</v>
      </c>
      <c r="I6" s="2"/>
      <c r="J6" s="6" t="s">
        <v>31</v>
      </c>
      <c r="K6" s="2"/>
      <c r="L6" s="3">
        <v>42603</v>
      </c>
      <c r="M6" s="2" t="s">
        <v>20</v>
      </c>
      <c r="N6" s="2"/>
      <c r="O6" s="2"/>
    </row>
    <row r="7" spans="1:15" ht="105" x14ac:dyDescent="0.25">
      <c r="A7" s="2" t="s">
        <v>15</v>
      </c>
      <c r="B7" s="2" t="s">
        <v>32</v>
      </c>
      <c r="C7" s="2" t="s">
        <v>17</v>
      </c>
      <c r="D7" s="2"/>
      <c r="E7" s="2">
        <v>3200</v>
      </c>
      <c r="F7" s="2">
        <v>3200</v>
      </c>
      <c r="G7" s="2">
        <v>3200</v>
      </c>
      <c r="H7" s="2">
        <f t="shared" si="0"/>
        <v>0</v>
      </c>
      <c r="I7" s="2">
        <v>3200</v>
      </c>
      <c r="J7" s="6" t="s">
        <v>33</v>
      </c>
      <c r="K7" s="2"/>
      <c r="L7" s="3">
        <v>42614</v>
      </c>
      <c r="M7" s="2" t="s">
        <v>26</v>
      </c>
      <c r="N7" s="2"/>
      <c r="O7" s="2"/>
    </row>
    <row r="8" spans="1:15" ht="90" x14ac:dyDescent="0.25">
      <c r="A8" s="2" t="s">
        <v>15</v>
      </c>
      <c r="B8" s="2" t="s">
        <v>34</v>
      </c>
      <c r="C8" s="2" t="s">
        <v>17</v>
      </c>
      <c r="D8" s="2"/>
      <c r="E8" s="2">
        <v>15000</v>
      </c>
      <c r="F8" s="2">
        <v>15000</v>
      </c>
      <c r="G8" s="2">
        <v>15000</v>
      </c>
      <c r="H8" s="2">
        <f t="shared" si="0"/>
        <v>0</v>
      </c>
      <c r="I8" s="2">
        <v>15000</v>
      </c>
      <c r="J8" s="6" t="s">
        <v>35</v>
      </c>
      <c r="K8" s="2"/>
      <c r="L8" s="3">
        <v>42614</v>
      </c>
      <c r="M8" s="2" t="s">
        <v>20</v>
      </c>
      <c r="N8" s="2"/>
      <c r="O8" s="2"/>
    </row>
    <row r="9" spans="1:15" ht="105" x14ac:dyDescent="0.25">
      <c r="A9" s="2" t="s">
        <v>15</v>
      </c>
      <c r="B9" s="2" t="s">
        <v>36</v>
      </c>
      <c r="C9" s="2" t="s">
        <v>17</v>
      </c>
      <c r="D9" s="2"/>
      <c r="E9" s="2">
        <v>7000</v>
      </c>
      <c r="F9" s="2">
        <v>7000</v>
      </c>
      <c r="G9" s="2">
        <v>7000</v>
      </c>
      <c r="H9" s="2">
        <f t="shared" si="0"/>
        <v>0</v>
      </c>
      <c r="I9" s="2">
        <v>7000</v>
      </c>
      <c r="J9" s="6" t="s">
        <v>37</v>
      </c>
      <c r="K9" s="2"/>
      <c r="L9" s="3">
        <v>42675</v>
      </c>
      <c r="M9" s="2" t="s">
        <v>20</v>
      </c>
      <c r="N9" s="2"/>
      <c r="O9" s="2"/>
    </row>
    <row r="10" spans="1:15" ht="60" x14ac:dyDescent="0.25">
      <c r="A10" s="2" t="s">
        <v>15</v>
      </c>
      <c r="B10" s="2" t="s">
        <v>38</v>
      </c>
      <c r="C10" s="2" t="s">
        <v>17</v>
      </c>
      <c r="D10" s="2"/>
      <c r="E10" s="2">
        <v>2084</v>
      </c>
      <c r="F10" s="2">
        <v>2084</v>
      </c>
      <c r="G10" s="2">
        <v>2087</v>
      </c>
      <c r="H10" s="2">
        <f t="shared" si="0"/>
        <v>0</v>
      </c>
      <c r="I10" s="2">
        <v>2087</v>
      </c>
      <c r="J10" s="6" t="s">
        <v>39</v>
      </c>
      <c r="K10" s="2"/>
      <c r="L10" s="3">
        <v>42614</v>
      </c>
      <c r="M10" s="2" t="s">
        <v>40</v>
      </c>
      <c r="N10" s="2"/>
      <c r="O10" s="2"/>
    </row>
    <row r="11" spans="1:15" ht="75" x14ac:dyDescent="0.25">
      <c r="A11" s="2" t="s">
        <v>15</v>
      </c>
      <c r="B11" s="2" t="s">
        <v>41</v>
      </c>
      <c r="C11" s="2" t="s">
        <v>42</v>
      </c>
      <c r="D11" s="2"/>
      <c r="E11" s="2">
        <v>0</v>
      </c>
      <c r="F11" s="2">
        <v>0</v>
      </c>
      <c r="G11" s="2"/>
      <c r="H11" s="2">
        <f t="shared" si="0"/>
        <v>0</v>
      </c>
      <c r="I11" s="2"/>
      <c r="J11" s="6" t="s">
        <v>43</v>
      </c>
      <c r="K11" s="2"/>
      <c r="L11" s="3">
        <v>42735</v>
      </c>
      <c r="M11" s="2" t="s">
        <v>20</v>
      </c>
      <c r="N11" s="2"/>
      <c r="O11" s="2"/>
    </row>
    <row r="12" spans="1:15" ht="135" x14ac:dyDescent="0.25">
      <c r="A12" s="2" t="s">
        <v>15</v>
      </c>
      <c r="B12" s="2" t="s">
        <v>44</v>
      </c>
      <c r="C12" s="2" t="s">
        <v>42</v>
      </c>
      <c r="D12" s="2"/>
      <c r="E12" s="2">
        <v>0</v>
      </c>
      <c r="F12" s="2">
        <v>0</v>
      </c>
      <c r="G12" s="2"/>
      <c r="H12" s="2">
        <f t="shared" si="0"/>
        <v>0</v>
      </c>
      <c r="I12" s="2"/>
      <c r="J12" s="6" t="s">
        <v>45</v>
      </c>
      <c r="K12" s="2"/>
      <c r="L12" s="3">
        <v>42613</v>
      </c>
      <c r="M12" s="2" t="s">
        <v>20</v>
      </c>
      <c r="N12" s="2"/>
      <c r="O12" s="2"/>
    </row>
    <row r="13" spans="1:15" ht="150" x14ac:dyDescent="0.25">
      <c r="A13" s="2" t="s">
        <v>15</v>
      </c>
      <c r="B13" s="2" t="s">
        <v>46</v>
      </c>
      <c r="C13" s="2" t="s">
        <v>17</v>
      </c>
      <c r="D13" s="2"/>
      <c r="E13" s="2">
        <v>2500</v>
      </c>
      <c r="F13" s="2">
        <v>2950</v>
      </c>
      <c r="G13" s="2">
        <v>2500</v>
      </c>
      <c r="H13" s="2">
        <f t="shared" si="0"/>
        <v>450</v>
      </c>
      <c r="I13" s="2">
        <v>2500</v>
      </c>
      <c r="J13" s="6" t="s">
        <v>47</v>
      </c>
      <c r="K13" s="2" t="s">
        <v>48</v>
      </c>
      <c r="L13" s="3">
        <v>42605</v>
      </c>
      <c r="M13" s="2" t="s">
        <v>26</v>
      </c>
      <c r="N13" s="2"/>
      <c r="O13" s="2"/>
    </row>
    <row r="14" spans="1:15" ht="135" x14ac:dyDescent="0.25">
      <c r="A14" s="2" t="s">
        <v>15</v>
      </c>
      <c r="B14" s="2" t="s">
        <v>49</v>
      </c>
      <c r="C14" s="2" t="s">
        <v>42</v>
      </c>
      <c r="D14" s="2"/>
      <c r="E14" s="2">
        <v>0</v>
      </c>
      <c r="F14" s="2">
        <v>0</v>
      </c>
      <c r="G14" s="2"/>
      <c r="H14" s="2">
        <f t="shared" si="0"/>
        <v>0</v>
      </c>
      <c r="I14" s="2"/>
      <c r="J14" s="6" t="s">
        <v>50</v>
      </c>
      <c r="K14" s="2"/>
      <c r="L14" s="3">
        <v>42613</v>
      </c>
      <c r="M14" s="2" t="s">
        <v>20</v>
      </c>
      <c r="N14" s="2"/>
      <c r="O14" s="2"/>
    </row>
    <row r="15" spans="1:15" ht="135" x14ac:dyDescent="0.25">
      <c r="A15" s="2" t="s">
        <v>15</v>
      </c>
      <c r="B15" s="2" t="s">
        <v>51</v>
      </c>
      <c r="C15" s="2" t="s">
        <v>17</v>
      </c>
      <c r="D15" s="2"/>
      <c r="E15" s="2">
        <v>7600</v>
      </c>
      <c r="F15" s="2">
        <v>7600</v>
      </c>
      <c r="G15" s="2"/>
      <c r="H15" s="2">
        <f t="shared" si="0"/>
        <v>7600</v>
      </c>
      <c r="I15" s="2"/>
      <c r="J15" s="6" t="s">
        <v>52</v>
      </c>
      <c r="K15" s="2"/>
      <c r="L15" s="3">
        <v>42610</v>
      </c>
      <c r="M15" s="2" t="s">
        <v>40</v>
      </c>
      <c r="N15" s="2"/>
      <c r="O15" s="2"/>
    </row>
    <row r="16" spans="1:15" ht="135" x14ac:dyDescent="0.25">
      <c r="A16" s="2" t="s">
        <v>15</v>
      </c>
      <c r="B16" s="2" t="s">
        <v>53</v>
      </c>
      <c r="C16" s="2" t="s">
        <v>17</v>
      </c>
      <c r="D16" s="2"/>
      <c r="E16" s="2">
        <v>9500</v>
      </c>
      <c r="F16" s="2">
        <v>19500</v>
      </c>
      <c r="G16" s="2">
        <v>9500</v>
      </c>
      <c r="H16" s="2">
        <f t="shared" si="0"/>
        <v>10000</v>
      </c>
      <c r="I16" s="2">
        <v>9500</v>
      </c>
      <c r="J16" s="6" t="s">
        <v>54</v>
      </c>
      <c r="K16" s="2" t="s">
        <v>55</v>
      </c>
      <c r="L16" s="3">
        <v>42603</v>
      </c>
      <c r="M16" s="2" t="s">
        <v>20</v>
      </c>
      <c r="N16" s="2"/>
      <c r="O16" s="2"/>
    </row>
    <row r="17" spans="1:15" ht="90" x14ac:dyDescent="0.25">
      <c r="A17" s="2" t="s">
        <v>15</v>
      </c>
      <c r="B17" s="2" t="s">
        <v>56</v>
      </c>
      <c r="C17" s="2" t="s">
        <v>17</v>
      </c>
      <c r="D17" s="2"/>
      <c r="E17" s="2">
        <v>3500</v>
      </c>
      <c r="F17" s="2">
        <v>3500</v>
      </c>
      <c r="G17" s="2">
        <v>3500</v>
      </c>
      <c r="H17" s="2">
        <f t="shared" si="0"/>
        <v>0</v>
      </c>
      <c r="I17" s="2">
        <v>3500</v>
      </c>
      <c r="J17" s="6" t="s">
        <v>57</v>
      </c>
      <c r="K17" s="2"/>
      <c r="L17" s="3">
        <v>42736</v>
      </c>
      <c r="M17" s="2" t="s">
        <v>20</v>
      </c>
      <c r="N17" s="2"/>
      <c r="O17" s="2"/>
    </row>
    <row r="18" spans="1:15" ht="150" x14ac:dyDescent="0.25">
      <c r="A18" s="2" t="s">
        <v>15</v>
      </c>
      <c r="B18" s="2" t="s">
        <v>58</v>
      </c>
      <c r="C18" s="2" t="s">
        <v>17</v>
      </c>
      <c r="D18" s="2"/>
      <c r="E18" s="2">
        <v>4000</v>
      </c>
      <c r="F18" s="2">
        <v>0</v>
      </c>
      <c r="G18" s="2"/>
      <c r="H18" s="2">
        <f t="shared" si="0"/>
        <v>0</v>
      </c>
      <c r="I18" s="2"/>
      <c r="J18" s="6" t="s">
        <v>59</v>
      </c>
      <c r="K18" s="2"/>
      <c r="L18" s="3">
        <v>42604</v>
      </c>
      <c r="M18" s="2" t="s">
        <v>60</v>
      </c>
      <c r="N18" s="2"/>
      <c r="O18" s="2"/>
    </row>
    <row r="19" spans="1:15" ht="150" x14ac:dyDescent="0.25">
      <c r="A19" s="2" t="s">
        <v>15</v>
      </c>
      <c r="B19" s="2" t="s">
        <v>61</v>
      </c>
      <c r="C19" s="2" t="s">
        <v>17</v>
      </c>
      <c r="D19" s="2"/>
      <c r="E19" s="2">
        <v>3000</v>
      </c>
      <c r="F19" s="2">
        <v>3000</v>
      </c>
      <c r="G19" s="2">
        <v>3000</v>
      </c>
      <c r="H19" s="2">
        <f t="shared" si="0"/>
        <v>0</v>
      </c>
      <c r="I19" s="2">
        <v>3000</v>
      </c>
      <c r="J19" s="6" t="s">
        <v>62</v>
      </c>
      <c r="K19" s="2"/>
      <c r="L19" s="3">
        <v>42603</v>
      </c>
      <c r="M19" s="2" t="s">
        <v>20</v>
      </c>
      <c r="N19" s="2"/>
      <c r="O19" s="2"/>
    </row>
    <row r="20" spans="1:15" ht="135" x14ac:dyDescent="0.25">
      <c r="A20" s="2" t="s">
        <v>15</v>
      </c>
      <c r="B20" s="2" t="s">
        <v>63</v>
      </c>
      <c r="C20" s="2" t="s">
        <v>17</v>
      </c>
      <c r="D20" s="2"/>
      <c r="E20" s="2">
        <v>5200</v>
      </c>
      <c r="F20" s="2">
        <v>5200</v>
      </c>
      <c r="G20" s="2"/>
      <c r="H20" s="2">
        <f t="shared" si="0"/>
        <v>5200</v>
      </c>
      <c r="I20" s="2"/>
      <c r="J20" s="6" t="s">
        <v>64</v>
      </c>
      <c r="K20" s="2" t="s">
        <v>65</v>
      </c>
      <c r="L20" s="3">
        <v>42614</v>
      </c>
      <c r="M20" s="2" t="s">
        <v>26</v>
      </c>
      <c r="N20" s="2"/>
      <c r="O20" s="2"/>
    </row>
    <row r="21" spans="1:15" ht="225" x14ac:dyDescent="0.25">
      <c r="A21" s="2" t="s">
        <v>15</v>
      </c>
      <c r="B21" s="2" t="s">
        <v>66</v>
      </c>
      <c r="C21" s="2" t="s">
        <v>17</v>
      </c>
      <c r="D21" s="2"/>
      <c r="E21" s="2">
        <v>5000</v>
      </c>
      <c r="F21" s="2">
        <v>0</v>
      </c>
      <c r="G21" s="2"/>
      <c r="H21" s="2">
        <f t="shared" si="0"/>
        <v>0</v>
      </c>
      <c r="I21" s="2"/>
      <c r="J21" s="6" t="s">
        <v>67</v>
      </c>
      <c r="K21" s="2" t="s">
        <v>68</v>
      </c>
      <c r="L21" s="3">
        <v>42605</v>
      </c>
      <c r="M21" s="2" t="s">
        <v>20</v>
      </c>
      <c r="N21" s="2"/>
      <c r="O21" s="2"/>
    </row>
    <row r="22" spans="1:15" ht="150" x14ac:dyDescent="0.25">
      <c r="A22" s="2" t="s">
        <v>15</v>
      </c>
      <c r="B22" s="2" t="s">
        <v>69</v>
      </c>
      <c r="C22" s="2" t="s">
        <v>17</v>
      </c>
      <c r="D22" s="2"/>
      <c r="E22" s="2">
        <v>5000</v>
      </c>
      <c r="F22" s="2">
        <v>19359</v>
      </c>
      <c r="G22" s="2"/>
      <c r="H22" s="2">
        <f t="shared" si="0"/>
        <v>19359</v>
      </c>
      <c r="I22" s="2"/>
      <c r="J22" s="6" t="s">
        <v>70</v>
      </c>
      <c r="K22" s="2" t="s">
        <v>71</v>
      </c>
      <c r="L22" s="3">
        <v>42603</v>
      </c>
      <c r="M22" s="2" t="s">
        <v>20</v>
      </c>
      <c r="N22" s="2"/>
      <c r="O22" s="2"/>
    </row>
    <row r="23" spans="1:15" ht="165" x14ac:dyDescent="0.25">
      <c r="A23" s="2" t="s">
        <v>15</v>
      </c>
      <c r="B23" s="2" t="s">
        <v>72</v>
      </c>
      <c r="C23" s="2" t="s">
        <v>17</v>
      </c>
      <c r="D23" s="2"/>
      <c r="E23" s="2">
        <v>5720</v>
      </c>
      <c r="F23" s="2">
        <v>5720</v>
      </c>
      <c r="G23" s="2">
        <v>5720</v>
      </c>
      <c r="H23" s="2">
        <f t="shared" si="0"/>
        <v>0</v>
      </c>
      <c r="I23" s="2">
        <v>5720</v>
      </c>
      <c r="J23" s="6" t="s">
        <v>73</v>
      </c>
      <c r="K23" s="2"/>
      <c r="L23" s="3">
        <v>42613</v>
      </c>
      <c r="M23" s="2" t="s">
        <v>20</v>
      </c>
      <c r="N23" s="2"/>
      <c r="O23" s="2"/>
    </row>
    <row r="24" spans="1:15" ht="135" x14ac:dyDescent="0.25">
      <c r="A24" s="2" t="s">
        <v>15</v>
      </c>
      <c r="B24" s="2" t="s">
        <v>74</v>
      </c>
      <c r="C24" s="2" t="s">
        <v>17</v>
      </c>
      <c r="D24" s="2"/>
      <c r="E24" s="2">
        <v>12500</v>
      </c>
      <c r="F24" s="2">
        <v>12500</v>
      </c>
      <c r="G24" s="2">
        <v>12539</v>
      </c>
      <c r="H24" s="2">
        <f t="shared" si="0"/>
        <v>0</v>
      </c>
      <c r="I24" s="2">
        <v>12539</v>
      </c>
      <c r="J24" s="6" t="s">
        <v>75</v>
      </c>
      <c r="K24" s="2"/>
      <c r="L24" s="3">
        <v>42614</v>
      </c>
      <c r="M24" s="2" t="s">
        <v>40</v>
      </c>
      <c r="N24" s="2"/>
      <c r="O24" s="2"/>
    </row>
    <row r="25" spans="1:15" ht="165" x14ac:dyDescent="0.25">
      <c r="A25" s="2" t="s">
        <v>15</v>
      </c>
      <c r="B25" s="2" t="s">
        <v>76</v>
      </c>
      <c r="C25" s="2" t="s">
        <v>17</v>
      </c>
      <c r="D25" s="2"/>
      <c r="E25" s="2">
        <v>8000</v>
      </c>
      <c r="F25" s="2">
        <v>8000</v>
      </c>
      <c r="G25" s="2">
        <v>8000</v>
      </c>
      <c r="H25" s="2">
        <f t="shared" si="0"/>
        <v>0</v>
      </c>
      <c r="I25" s="2">
        <v>8000</v>
      </c>
      <c r="J25" s="6" t="s">
        <v>77</v>
      </c>
      <c r="K25" s="2" t="s">
        <v>78</v>
      </c>
      <c r="L25" s="3">
        <v>42603</v>
      </c>
      <c r="M25" s="2" t="s">
        <v>20</v>
      </c>
      <c r="N25" s="2"/>
      <c r="O25" s="2"/>
    </row>
    <row r="26" spans="1:15" ht="150" x14ac:dyDescent="0.25">
      <c r="A26" s="2" t="s">
        <v>15</v>
      </c>
      <c r="B26" s="2" t="s">
        <v>79</v>
      </c>
      <c r="C26" s="2" t="s">
        <v>17</v>
      </c>
      <c r="D26" s="2"/>
      <c r="E26" s="2">
        <v>6500</v>
      </c>
      <c r="F26" s="2">
        <v>6500</v>
      </c>
      <c r="G26" s="2"/>
      <c r="H26" s="2">
        <f t="shared" si="0"/>
        <v>6500</v>
      </c>
      <c r="I26" s="2"/>
      <c r="J26" s="6" t="s">
        <v>80</v>
      </c>
      <c r="K26" s="2" t="s">
        <v>81</v>
      </c>
      <c r="L26" s="3">
        <v>42607</v>
      </c>
      <c r="M26" s="2" t="s">
        <v>40</v>
      </c>
      <c r="N26" s="2"/>
      <c r="O26" s="2"/>
    </row>
    <row r="27" spans="1:15" ht="75" x14ac:dyDescent="0.25">
      <c r="A27" s="2" t="s">
        <v>15</v>
      </c>
      <c r="B27" s="2" t="s">
        <v>82</v>
      </c>
      <c r="C27" s="2" t="s">
        <v>17</v>
      </c>
      <c r="D27" s="2"/>
      <c r="E27" s="2">
        <v>8000</v>
      </c>
      <c r="F27" s="2">
        <v>8000</v>
      </c>
      <c r="G27" s="2">
        <v>8000</v>
      </c>
      <c r="H27" s="2">
        <f t="shared" si="0"/>
        <v>0</v>
      </c>
      <c r="I27" s="2">
        <v>8000</v>
      </c>
      <c r="J27" s="6" t="s">
        <v>83</v>
      </c>
      <c r="K27" s="2"/>
      <c r="L27" s="3">
        <v>42736</v>
      </c>
      <c r="M27" s="2" t="s">
        <v>20</v>
      </c>
      <c r="N27" s="2"/>
      <c r="O27" s="2"/>
    </row>
    <row r="28" spans="1:15" ht="270" x14ac:dyDescent="0.25">
      <c r="A28" s="2" t="s">
        <v>15</v>
      </c>
      <c r="B28" s="2" t="s">
        <v>84</v>
      </c>
      <c r="C28" s="2" t="s">
        <v>17</v>
      </c>
      <c r="D28" s="2"/>
      <c r="E28" s="2">
        <v>10000</v>
      </c>
      <c r="F28" s="2">
        <v>0</v>
      </c>
      <c r="G28" s="2"/>
      <c r="H28" s="2">
        <f t="shared" si="0"/>
        <v>0</v>
      </c>
      <c r="I28" s="2"/>
      <c r="J28" s="6" t="s">
        <v>85</v>
      </c>
      <c r="K28" s="2" t="s">
        <v>86</v>
      </c>
      <c r="L28" s="3">
        <v>42614</v>
      </c>
      <c r="M28" s="2" t="s">
        <v>20</v>
      </c>
      <c r="N28" s="2"/>
      <c r="O28" s="2"/>
    </row>
    <row r="29" spans="1:15" ht="120" x14ac:dyDescent="0.25">
      <c r="A29" s="2" t="s">
        <v>15</v>
      </c>
      <c r="B29" s="2" t="s">
        <v>87</v>
      </c>
      <c r="C29" s="2" t="s">
        <v>17</v>
      </c>
      <c r="D29" s="2"/>
      <c r="E29" s="2">
        <v>18000</v>
      </c>
      <c r="F29" s="2">
        <v>18000</v>
      </c>
      <c r="G29" s="2"/>
      <c r="H29" s="2">
        <f t="shared" si="0"/>
        <v>18000</v>
      </c>
      <c r="I29" s="2"/>
      <c r="J29" s="6" t="s">
        <v>88</v>
      </c>
      <c r="K29" s="2"/>
      <c r="L29" s="3">
        <v>42600</v>
      </c>
      <c r="M29" s="2" t="s">
        <v>20</v>
      </c>
      <c r="N29" s="2"/>
      <c r="O29" s="2"/>
    </row>
    <row r="30" spans="1:15" ht="180" x14ac:dyDescent="0.25">
      <c r="A30" s="2" t="s">
        <v>15</v>
      </c>
      <c r="B30" s="2" t="s">
        <v>89</v>
      </c>
      <c r="C30" s="2" t="s">
        <v>17</v>
      </c>
      <c r="D30" s="2"/>
      <c r="E30" s="2">
        <v>10000</v>
      </c>
      <c r="F30" s="2">
        <v>0</v>
      </c>
      <c r="G30" s="2"/>
      <c r="H30" s="2">
        <f t="shared" si="0"/>
        <v>0</v>
      </c>
      <c r="I30" s="2"/>
      <c r="J30" s="6" t="s">
        <v>90</v>
      </c>
      <c r="K30" s="2" t="s">
        <v>91</v>
      </c>
      <c r="L30" s="3">
        <v>42604</v>
      </c>
      <c r="M30" s="2" t="s">
        <v>20</v>
      </c>
      <c r="N30" s="2"/>
      <c r="O30" s="2"/>
    </row>
    <row r="31" spans="1:15" ht="360" x14ac:dyDescent="0.25">
      <c r="A31" s="2" t="s">
        <v>15</v>
      </c>
      <c r="B31" s="2" t="s">
        <v>92</v>
      </c>
      <c r="C31" s="2" t="s">
        <v>17</v>
      </c>
      <c r="D31" s="2"/>
      <c r="E31" s="2">
        <v>14725</v>
      </c>
      <c r="F31" s="2">
        <v>14725</v>
      </c>
      <c r="G31" s="2">
        <v>14725</v>
      </c>
      <c r="H31" s="2">
        <f t="shared" si="0"/>
        <v>0</v>
      </c>
      <c r="I31" s="2">
        <v>14725</v>
      </c>
      <c r="J31" s="6" t="s">
        <v>93</v>
      </c>
      <c r="K31" s="2"/>
      <c r="L31" s="3">
        <v>42735</v>
      </c>
      <c r="M31" s="2" t="s">
        <v>20</v>
      </c>
      <c r="N31" s="2"/>
      <c r="O31" s="2"/>
    </row>
    <row r="32" spans="1:15" ht="75" x14ac:dyDescent="0.25">
      <c r="A32" s="2" t="s">
        <v>15</v>
      </c>
      <c r="B32" s="2" t="s">
        <v>94</v>
      </c>
      <c r="C32" s="2" t="s">
        <v>17</v>
      </c>
      <c r="D32" s="2"/>
      <c r="E32" s="2">
        <v>12500</v>
      </c>
      <c r="F32" s="2">
        <v>12500</v>
      </c>
      <c r="G32" s="2">
        <v>12500</v>
      </c>
      <c r="H32" s="2">
        <f t="shared" si="0"/>
        <v>0</v>
      </c>
      <c r="I32" s="2">
        <v>12500</v>
      </c>
      <c r="J32" s="6" t="s">
        <v>95</v>
      </c>
      <c r="K32" s="2"/>
      <c r="L32" s="3">
        <v>42614</v>
      </c>
      <c r="M32" s="2" t="s">
        <v>20</v>
      </c>
      <c r="N32" s="2"/>
      <c r="O32" s="2"/>
    </row>
    <row r="33" spans="1:15" ht="120" x14ac:dyDescent="0.25">
      <c r="A33" s="2" t="s">
        <v>15</v>
      </c>
      <c r="B33" s="2" t="s">
        <v>96</v>
      </c>
      <c r="C33" s="2" t="s">
        <v>17</v>
      </c>
      <c r="D33" s="2"/>
      <c r="E33" s="2">
        <v>7000</v>
      </c>
      <c r="F33" s="2">
        <v>7000</v>
      </c>
      <c r="G33" s="2"/>
      <c r="H33" s="2">
        <f t="shared" si="0"/>
        <v>7000</v>
      </c>
      <c r="I33" s="2"/>
      <c r="J33" s="6" t="s">
        <v>97</v>
      </c>
      <c r="K33" s="2" t="s">
        <v>98</v>
      </c>
      <c r="L33" s="3">
        <v>42600</v>
      </c>
      <c r="M33" s="2" t="s">
        <v>60</v>
      </c>
      <c r="N33" s="2"/>
      <c r="O33" s="2"/>
    </row>
    <row r="34" spans="1:15" ht="135" x14ac:dyDescent="0.25">
      <c r="A34" s="2" t="s">
        <v>15</v>
      </c>
      <c r="B34" s="2" t="s">
        <v>99</v>
      </c>
      <c r="C34" s="2" t="s">
        <v>17</v>
      </c>
      <c r="D34" s="2"/>
      <c r="E34" s="2">
        <v>9500</v>
      </c>
      <c r="F34" s="2">
        <v>9500</v>
      </c>
      <c r="G34" s="2"/>
      <c r="H34" s="2">
        <f t="shared" si="0"/>
        <v>9500</v>
      </c>
      <c r="I34" s="2"/>
      <c r="J34" s="6" t="s">
        <v>100</v>
      </c>
      <c r="K34" s="2"/>
      <c r="L34" s="3">
        <v>42604</v>
      </c>
      <c r="M34" s="2" t="s">
        <v>20</v>
      </c>
      <c r="N34" s="2"/>
      <c r="O34" s="2"/>
    </row>
    <row r="35" spans="1:15" ht="135" x14ac:dyDescent="0.25">
      <c r="A35" s="2" t="s">
        <v>15</v>
      </c>
      <c r="B35" s="2" t="s">
        <v>101</v>
      </c>
      <c r="C35" s="2" t="s">
        <v>17</v>
      </c>
      <c r="D35" s="2"/>
      <c r="E35" s="2">
        <v>7200</v>
      </c>
      <c r="F35" s="2">
        <v>7200</v>
      </c>
      <c r="G35" s="2">
        <v>7200</v>
      </c>
      <c r="H35" s="2">
        <f t="shared" si="0"/>
        <v>0</v>
      </c>
      <c r="I35" s="2">
        <v>7200</v>
      </c>
      <c r="J35" s="6" t="s">
        <v>102</v>
      </c>
      <c r="K35" s="2"/>
      <c r="L35" s="3">
        <v>42604</v>
      </c>
      <c r="M35" s="2" t="s">
        <v>20</v>
      </c>
      <c r="N35" s="2"/>
      <c r="O35" s="2"/>
    </row>
    <row r="36" spans="1:15" ht="45" x14ac:dyDescent="0.25">
      <c r="A36" s="2" t="s">
        <v>15</v>
      </c>
      <c r="B36" s="2" t="s">
        <v>103</v>
      </c>
      <c r="C36" s="2" t="s">
        <v>17</v>
      </c>
      <c r="D36" s="2"/>
      <c r="E36" s="2">
        <v>12500</v>
      </c>
      <c r="F36" s="2">
        <v>12500</v>
      </c>
      <c r="G36" s="2">
        <v>12500</v>
      </c>
      <c r="H36" s="2">
        <f t="shared" si="0"/>
        <v>0</v>
      </c>
      <c r="I36" s="2">
        <v>12500</v>
      </c>
      <c r="J36" s="6" t="s">
        <v>104</v>
      </c>
      <c r="K36" s="2"/>
      <c r="L36" s="3">
        <v>42767</v>
      </c>
      <c r="M36" s="2" t="s">
        <v>20</v>
      </c>
      <c r="N36" s="2"/>
      <c r="O36" s="2"/>
    </row>
    <row r="37" spans="1:15" ht="60" x14ac:dyDescent="0.25">
      <c r="A37" s="2" t="s">
        <v>15</v>
      </c>
      <c r="B37" s="2" t="s">
        <v>105</v>
      </c>
      <c r="C37" s="2" t="s">
        <v>17</v>
      </c>
      <c r="D37" s="2"/>
      <c r="E37" s="2">
        <v>7100</v>
      </c>
      <c r="F37" s="2">
        <v>7100</v>
      </c>
      <c r="G37" s="2">
        <v>7100</v>
      </c>
      <c r="H37" s="2">
        <f t="shared" si="0"/>
        <v>0</v>
      </c>
      <c r="I37" s="2">
        <v>7100</v>
      </c>
      <c r="J37" s="6" t="s">
        <v>106</v>
      </c>
      <c r="K37" s="2"/>
      <c r="L37" s="3">
        <v>42602</v>
      </c>
      <c r="M37" s="2" t="s">
        <v>20</v>
      </c>
      <c r="N37" s="2"/>
      <c r="O37" s="2"/>
    </row>
    <row r="38" spans="1:15" ht="120" x14ac:dyDescent="0.25">
      <c r="A38" s="2" t="s">
        <v>15</v>
      </c>
      <c r="B38" s="2" t="s">
        <v>107</v>
      </c>
      <c r="C38" s="2" t="s">
        <v>17</v>
      </c>
      <c r="D38" s="2"/>
      <c r="E38" s="2">
        <v>12500</v>
      </c>
      <c r="F38" s="2">
        <v>25000</v>
      </c>
      <c r="G38" s="2">
        <v>25000</v>
      </c>
      <c r="H38" s="2">
        <f t="shared" si="0"/>
        <v>0</v>
      </c>
      <c r="I38" s="2">
        <v>25000</v>
      </c>
      <c r="J38" s="6" t="s">
        <v>108</v>
      </c>
      <c r="K38" s="2"/>
      <c r="L38" s="3">
        <v>42614</v>
      </c>
      <c r="M38" s="2" t="s">
        <v>26</v>
      </c>
      <c r="N38" s="2"/>
      <c r="O38" s="2"/>
    </row>
    <row r="39" spans="1:15" ht="90" x14ac:dyDescent="0.25">
      <c r="A39" s="2" t="s">
        <v>15</v>
      </c>
      <c r="B39" s="2" t="s">
        <v>109</v>
      </c>
      <c r="C39" s="2" t="s">
        <v>17</v>
      </c>
      <c r="D39" s="2"/>
      <c r="E39" s="2">
        <v>12500</v>
      </c>
      <c r="F39" s="2">
        <v>12500</v>
      </c>
      <c r="G39" s="2">
        <v>12500</v>
      </c>
      <c r="H39" s="2">
        <f t="shared" si="0"/>
        <v>0</v>
      </c>
      <c r="I39" s="2">
        <v>12500</v>
      </c>
      <c r="J39" s="6" t="s">
        <v>110</v>
      </c>
      <c r="K39" s="2"/>
      <c r="L39" s="3">
        <v>42826</v>
      </c>
      <c r="M39" s="2" t="s">
        <v>20</v>
      </c>
      <c r="N39" s="2"/>
      <c r="O39" s="2"/>
    </row>
    <row r="40" spans="1:15" ht="60" x14ac:dyDescent="0.25">
      <c r="A40" s="2" t="s">
        <v>15</v>
      </c>
      <c r="B40" s="2" t="s">
        <v>111</v>
      </c>
      <c r="C40" s="2" t="s">
        <v>17</v>
      </c>
      <c r="D40" s="2"/>
      <c r="E40" s="2">
        <v>8500</v>
      </c>
      <c r="F40" s="2">
        <v>8500</v>
      </c>
      <c r="G40" s="2">
        <v>8500</v>
      </c>
      <c r="H40" s="2">
        <f t="shared" si="0"/>
        <v>0</v>
      </c>
      <c r="I40" s="2">
        <v>8500</v>
      </c>
      <c r="J40" s="6" t="s">
        <v>112</v>
      </c>
      <c r="K40" s="2"/>
      <c r="L40" s="3">
        <v>42856</v>
      </c>
      <c r="M40" s="2" t="s">
        <v>20</v>
      </c>
      <c r="N40" s="2"/>
      <c r="O40" s="2"/>
    </row>
    <row r="41" spans="1:15" ht="105" x14ac:dyDescent="0.25">
      <c r="A41" s="2" t="s">
        <v>15</v>
      </c>
      <c r="B41" s="2" t="s">
        <v>113</v>
      </c>
      <c r="C41" s="2" t="s">
        <v>17</v>
      </c>
      <c r="D41" s="2"/>
      <c r="E41" s="2">
        <v>8500</v>
      </c>
      <c r="F41" s="2">
        <v>8500</v>
      </c>
      <c r="G41" s="2">
        <v>8500</v>
      </c>
      <c r="H41" s="2">
        <f t="shared" si="0"/>
        <v>0</v>
      </c>
      <c r="I41" s="2">
        <v>8500</v>
      </c>
      <c r="J41" s="6" t="s">
        <v>114</v>
      </c>
      <c r="K41" s="2"/>
      <c r="L41" s="3">
        <v>42948</v>
      </c>
      <c r="M41" s="2" t="s">
        <v>20</v>
      </c>
      <c r="N41" s="2"/>
      <c r="O41" s="2"/>
    </row>
    <row r="42" spans="1:15" ht="120" x14ac:dyDescent="0.25">
      <c r="A42" s="2" t="s">
        <v>15</v>
      </c>
      <c r="B42" s="2" t="s">
        <v>115</v>
      </c>
      <c r="C42" s="2" t="s">
        <v>17</v>
      </c>
      <c r="D42" s="2"/>
      <c r="E42" s="2">
        <v>5000</v>
      </c>
      <c r="F42" s="2">
        <v>5000</v>
      </c>
      <c r="G42" s="2">
        <v>5000</v>
      </c>
      <c r="H42" s="2">
        <f t="shared" si="0"/>
        <v>0</v>
      </c>
      <c r="I42" s="2">
        <v>5000</v>
      </c>
      <c r="J42" s="6" t="s">
        <v>116</v>
      </c>
      <c r="K42" s="2"/>
      <c r="L42" s="3">
        <v>42948</v>
      </c>
      <c r="M42" s="2" t="s">
        <v>20</v>
      </c>
      <c r="N42" s="2"/>
      <c r="O42" s="2"/>
    </row>
    <row r="43" spans="1:15" ht="150" x14ac:dyDescent="0.25">
      <c r="A43" s="2" t="s">
        <v>15</v>
      </c>
      <c r="B43" s="2" t="s">
        <v>117</v>
      </c>
      <c r="C43" s="2" t="s">
        <v>17</v>
      </c>
      <c r="D43" s="2"/>
      <c r="E43" s="2">
        <v>10000</v>
      </c>
      <c r="F43" s="2">
        <v>10000</v>
      </c>
      <c r="G43" s="2">
        <v>10000</v>
      </c>
      <c r="H43" s="2">
        <f t="shared" si="0"/>
        <v>0</v>
      </c>
      <c r="I43" s="2">
        <v>10000</v>
      </c>
      <c r="J43" s="6" t="s">
        <v>118</v>
      </c>
      <c r="K43" s="2"/>
      <c r="L43" s="3">
        <v>43009</v>
      </c>
      <c r="M43" s="2" t="s">
        <v>20</v>
      </c>
      <c r="N43" s="2"/>
      <c r="O43" s="2"/>
    </row>
    <row r="44" spans="1:15" ht="285" x14ac:dyDescent="0.25">
      <c r="A44" s="2" t="s">
        <v>15</v>
      </c>
      <c r="B44" s="2" t="s">
        <v>119</v>
      </c>
      <c r="C44" s="2" t="s">
        <v>17</v>
      </c>
      <c r="D44" s="2"/>
      <c r="E44" s="2">
        <v>8000</v>
      </c>
      <c r="F44" s="2">
        <v>8000</v>
      </c>
      <c r="G44" s="2">
        <v>8000</v>
      </c>
      <c r="H44" s="2">
        <f t="shared" si="0"/>
        <v>0</v>
      </c>
      <c r="I44" s="2">
        <v>8000</v>
      </c>
      <c r="J44" s="6" t="s">
        <v>120</v>
      </c>
      <c r="K44" s="2"/>
      <c r="L44" s="3">
        <v>42619</v>
      </c>
      <c r="M44" s="2" t="s">
        <v>20</v>
      </c>
      <c r="N44" s="2"/>
      <c r="O44" s="2"/>
    </row>
    <row r="45" spans="1:15" ht="135" x14ac:dyDescent="0.25">
      <c r="A45" s="2" t="s">
        <v>15</v>
      </c>
      <c r="B45" s="2" t="s">
        <v>121</v>
      </c>
      <c r="C45" s="2" t="s">
        <v>17</v>
      </c>
      <c r="D45" s="2"/>
      <c r="E45" s="2">
        <v>6500</v>
      </c>
      <c r="F45" s="2">
        <v>6500</v>
      </c>
      <c r="G45" s="2">
        <v>6500</v>
      </c>
      <c r="H45" s="2">
        <f t="shared" si="0"/>
        <v>0</v>
      </c>
      <c r="I45" s="2">
        <v>6500</v>
      </c>
      <c r="J45" s="6" t="s">
        <v>122</v>
      </c>
      <c r="K45" s="2"/>
      <c r="L45" s="3">
        <v>42614</v>
      </c>
      <c r="M45" s="2" t="s">
        <v>20</v>
      </c>
      <c r="N45" s="2"/>
      <c r="O45" s="2"/>
    </row>
    <row r="46" spans="1:15" ht="47.25" x14ac:dyDescent="0.25">
      <c r="A46" s="4" t="s">
        <v>15</v>
      </c>
      <c r="B46" s="4" t="s">
        <v>123</v>
      </c>
      <c r="C46" s="4"/>
      <c r="D46" s="4"/>
      <c r="E46" s="4">
        <f>SUM(E2:E45)</f>
        <v>323973</v>
      </c>
      <c r="F46" s="4">
        <f>SUM(F2:F45)</f>
        <v>318182</v>
      </c>
      <c r="G46" s="4">
        <f>SUM(G2:G45)</f>
        <v>221071</v>
      </c>
      <c r="H46" s="4">
        <f>SUM(H2:H45)</f>
        <v>97153</v>
      </c>
      <c r="I46" s="4">
        <f>SUM(I2:I45)</f>
        <v>221071</v>
      </c>
      <c r="J46" s="7"/>
      <c r="K46" s="4"/>
      <c r="L46" s="4"/>
      <c r="M46" s="4"/>
      <c r="N46" s="4"/>
      <c r="O46" s="4"/>
    </row>
    <row r="47" spans="1:15" ht="60" x14ac:dyDescent="0.25">
      <c r="A47" s="2" t="s">
        <v>124</v>
      </c>
      <c r="B47" s="2" t="s">
        <v>125</v>
      </c>
      <c r="C47" s="2" t="s">
        <v>17</v>
      </c>
      <c r="D47" s="2"/>
      <c r="E47" s="2">
        <v>8500</v>
      </c>
      <c r="F47" s="2">
        <v>8500</v>
      </c>
      <c r="G47" s="2">
        <v>8500</v>
      </c>
      <c r="H47" s="2">
        <f t="shared" ref="H47:H78" si="1">IF(F47-G47&lt;0,0,F47-G47)</f>
        <v>0</v>
      </c>
      <c r="I47" s="2">
        <v>8500</v>
      </c>
      <c r="J47" s="6" t="s">
        <v>126</v>
      </c>
      <c r="K47" s="2"/>
      <c r="L47" s="3">
        <v>43009</v>
      </c>
      <c r="M47" s="2" t="s">
        <v>20</v>
      </c>
      <c r="N47" s="2"/>
      <c r="O47" s="2"/>
    </row>
    <row r="48" spans="1:15" ht="105" x14ac:dyDescent="0.25">
      <c r="A48" s="2" t="s">
        <v>124</v>
      </c>
      <c r="B48" s="2" t="s">
        <v>127</v>
      </c>
      <c r="C48" s="2" t="s">
        <v>17</v>
      </c>
      <c r="D48" s="2"/>
      <c r="E48" s="2">
        <v>6000</v>
      </c>
      <c r="F48" s="2">
        <v>6000</v>
      </c>
      <c r="G48" s="2">
        <v>6000</v>
      </c>
      <c r="H48" s="2">
        <f t="shared" si="1"/>
        <v>0</v>
      </c>
      <c r="I48" s="2">
        <v>6000</v>
      </c>
      <c r="J48" s="6" t="s">
        <v>128</v>
      </c>
      <c r="K48" s="2"/>
      <c r="L48" s="3">
        <v>42979</v>
      </c>
      <c r="M48" s="2" t="s">
        <v>20</v>
      </c>
      <c r="N48" s="2"/>
      <c r="O48" s="2"/>
    </row>
    <row r="49" spans="1:15" ht="150" x14ac:dyDescent="0.25">
      <c r="A49" s="2" t="s">
        <v>124</v>
      </c>
      <c r="B49" s="2" t="s">
        <v>129</v>
      </c>
      <c r="C49" s="2" t="s">
        <v>17</v>
      </c>
      <c r="D49" s="2"/>
      <c r="E49" s="2">
        <v>10000</v>
      </c>
      <c r="F49" s="2">
        <v>20000</v>
      </c>
      <c r="G49" s="2">
        <v>20000</v>
      </c>
      <c r="H49" s="2">
        <f t="shared" si="1"/>
        <v>0</v>
      </c>
      <c r="I49" s="2">
        <v>20000</v>
      </c>
      <c r="J49" s="6" t="s">
        <v>130</v>
      </c>
      <c r="K49" s="2" t="s">
        <v>131</v>
      </c>
      <c r="L49" s="3">
        <v>42600</v>
      </c>
      <c r="M49" s="2" t="s">
        <v>20</v>
      </c>
      <c r="N49" s="2"/>
      <c r="O49" s="2"/>
    </row>
    <row r="50" spans="1:15" ht="45" x14ac:dyDescent="0.25">
      <c r="A50" s="2" t="s">
        <v>124</v>
      </c>
      <c r="B50" s="2" t="s">
        <v>132</v>
      </c>
      <c r="C50" s="2" t="s">
        <v>17</v>
      </c>
      <c r="D50" s="2"/>
      <c r="E50" s="2">
        <v>8500</v>
      </c>
      <c r="F50" s="2">
        <v>8500</v>
      </c>
      <c r="G50" s="2">
        <v>8500</v>
      </c>
      <c r="H50" s="2">
        <f t="shared" si="1"/>
        <v>0</v>
      </c>
      <c r="I50" s="2">
        <v>8500</v>
      </c>
      <c r="J50" s="6" t="s">
        <v>133</v>
      </c>
      <c r="K50" s="2"/>
      <c r="L50" s="3">
        <v>42979</v>
      </c>
      <c r="M50" s="2" t="s">
        <v>20</v>
      </c>
      <c r="N50" s="2"/>
      <c r="O50" s="2"/>
    </row>
    <row r="51" spans="1:15" ht="120" x14ac:dyDescent="0.25">
      <c r="A51" s="2" t="s">
        <v>124</v>
      </c>
      <c r="B51" s="2" t="s">
        <v>134</v>
      </c>
      <c r="C51" s="2" t="s">
        <v>17</v>
      </c>
      <c r="D51" s="2"/>
      <c r="E51" s="2">
        <v>8500</v>
      </c>
      <c r="F51" s="2">
        <v>25500</v>
      </c>
      <c r="G51" s="2"/>
      <c r="H51" s="2">
        <f t="shared" si="1"/>
        <v>25500</v>
      </c>
      <c r="I51" s="2"/>
      <c r="J51" s="6" t="s">
        <v>135</v>
      </c>
      <c r="K51" s="2" t="s">
        <v>131</v>
      </c>
      <c r="L51" s="3">
        <v>42603</v>
      </c>
      <c r="M51" s="2" t="s">
        <v>20</v>
      </c>
      <c r="N51" s="2"/>
      <c r="O51" s="2"/>
    </row>
    <row r="52" spans="1:15" ht="60" x14ac:dyDescent="0.25">
      <c r="A52" s="2" t="s">
        <v>124</v>
      </c>
      <c r="B52" s="2" t="s">
        <v>136</v>
      </c>
      <c r="C52" s="2" t="s">
        <v>17</v>
      </c>
      <c r="D52" s="2"/>
      <c r="E52" s="2">
        <v>10000</v>
      </c>
      <c r="F52" s="2">
        <v>10000</v>
      </c>
      <c r="G52" s="2">
        <v>10000</v>
      </c>
      <c r="H52" s="2">
        <f t="shared" si="1"/>
        <v>0</v>
      </c>
      <c r="I52" s="2">
        <v>10000</v>
      </c>
      <c r="J52" s="6" t="s">
        <v>137</v>
      </c>
      <c r="K52" s="2"/>
      <c r="L52" s="3">
        <v>42979</v>
      </c>
      <c r="M52" s="2" t="s">
        <v>20</v>
      </c>
      <c r="N52" s="2"/>
      <c r="O52" s="2"/>
    </row>
    <row r="53" spans="1:15" ht="75" x14ac:dyDescent="0.25">
      <c r="A53" s="2" t="s">
        <v>124</v>
      </c>
      <c r="B53" s="2" t="s">
        <v>138</v>
      </c>
      <c r="C53" s="2" t="s">
        <v>17</v>
      </c>
      <c r="D53" s="2"/>
      <c r="E53" s="2">
        <v>8500</v>
      </c>
      <c r="F53" s="2">
        <v>8500</v>
      </c>
      <c r="G53" s="2">
        <v>8500</v>
      </c>
      <c r="H53" s="2">
        <f t="shared" si="1"/>
        <v>0</v>
      </c>
      <c r="I53" s="2">
        <v>8500</v>
      </c>
      <c r="J53" s="6" t="s">
        <v>139</v>
      </c>
      <c r="K53" s="2"/>
      <c r="L53" s="3">
        <v>42887</v>
      </c>
      <c r="M53" s="2" t="s">
        <v>20</v>
      </c>
      <c r="N53" s="2"/>
      <c r="O53" s="2"/>
    </row>
    <row r="54" spans="1:15" ht="105" x14ac:dyDescent="0.25">
      <c r="A54" s="2" t="s">
        <v>124</v>
      </c>
      <c r="B54" s="2" t="s">
        <v>140</v>
      </c>
      <c r="C54" s="2" t="s">
        <v>17</v>
      </c>
      <c r="D54" s="2"/>
      <c r="E54" s="2">
        <v>12500</v>
      </c>
      <c r="F54" s="2">
        <v>12500</v>
      </c>
      <c r="G54" s="2">
        <v>12500</v>
      </c>
      <c r="H54" s="2">
        <f t="shared" si="1"/>
        <v>0</v>
      </c>
      <c r="I54" s="2">
        <v>12500</v>
      </c>
      <c r="J54" s="6" t="s">
        <v>141</v>
      </c>
      <c r="K54" s="2"/>
      <c r="L54" s="3">
        <v>42736</v>
      </c>
      <c r="M54" s="2" t="s">
        <v>20</v>
      </c>
      <c r="N54" s="2"/>
      <c r="O54" s="2"/>
    </row>
    <row r="55" spans="1:15" ht="60" x14ac:dyDescent="0.25">
      <c r="A55" s="2" t="s">
        <v>124</v>
      </c>
      <c r="B55" s="2" t="s">
        <v>142</v>
      </c>
      <c r="C55" s="2" t="s">
        <v>17</v>
      </c>
      <c r="D55" s="2"/>
      <c r="E55" s="2">
        <v>10000</v>
      </c>
      <c r="F55" s="2">
        <v>10000</v>
      </c>
      <c r="G55" s="2">
        <v>10000</v>
      </c>
      <c r="H55" s="2">
        <f t="shared" si="1"/>
        <v>0</v>
      </c>
      <c r="I55" s="2">
        <v>10000</v>
      </c>
      <c r="J55" s="6" t="s">
        <v>143</v>
      </c>
      <c r="K55" s="2"/>
      <c r="L55" s="3">
        <v>42826</v>
      </c>
      <c r="M55" s="2" t="s">
        <v>20</v>
      </c>
      <c r="N55" s="2"/>
      <c r="O55" s="2"/>
    </row>
    <row r="56" spans="1:15" ht="120" x14ac:dyDescent="0.25">
      <c r="A56" s="2" t="s">
        <v>124</v>
      </c>
      <c r="B56" s="2" t="s">
        <v>144</v>
      </c>
      <c r="C56" s="2" t="s">
        <v>17</v>
      </c>
      <c r="D56" s="2"/>
      <c r="E56" s="2">
        <v>8500</v>
      </c>
      <c r="F56" s="2">
        <v>8500</v>
      </c>
      <c r="G56" s="2">
        <v>8500</v>
      </c>
      <c r="H56" s="2">
        <f t="shared" si="1"/>
        <v>0</v>
      </c>
      <c r="I56" s="2">
        <v>8500</v>
      </c>
      <c r="J56" s="6" t="s">
        <v>145</v>
      </c>
      <c r="K56" s="2"/>
      <c r="L56" s="3">
        <v>42614</v>
      </c>
      <c r="M56" s="2" t="s">
        <v>40</v>
      </c>
      <c r="N56" s="2"/>
      <c r="O56" s="2"/>
    </row>
    <row r="57" spans="1:15" ht="375" x14ac:dyDescent="0.25">
      <c r="A57" s="2" t="s">
        <v>124</v>
      </c>
      <c r="B57" s="2" t="s">
        <v>146</v>
      </c>
      <c r="C57" s="2" t="s">
        <v>17</v>
      </c>
      <c r="D57" s="2"/>
      <c r="E57" s="2">
        <v>6000</v>
      </c>
      <c r="F57" s="2">
        <v>0</v>
      </c>
      <c r="G57" s="2"/>
      <c r="H57" s="2">
        <f t="shared" si="1"/>
        <v>0</v>
      </c>
      <c r="I57" s="2"/>
      <c r="J57" s="6" t="s">
        <v>147</v>
      </c>
      <c r="K57" s="2"/>
      <c r="L57" s="3">
        <v>42631</v>
      </c>
      <c r="M57" s="2" t="s">
        <v>20</v>
      </c>
      <c r="N57" s="2"/>
      <c r="O57" s="2"/>
    </row>
    <row r="58" spans="1:15" ht="90" x14ac:dyDescent="0.25">
      <c r="A58" s="2" t="s">
        <v>124</v>
      </c>
      <c r="B58" s="2" t="s">
        <v>148</v>
      </c>
      <c r="C58" s="2" t="s">
        <v>17</v>
      </c>
      <c r="D58" s="2"/>
      <c r="E58" s="2">
        <v>10000</v>
      </c>
      <c r="F58" s="2">
        <v>10000</v>
      </c>
      <c r="G58" s="2">
        <v>10000</v>
      </c>
      <c r="H58" s="2">
        <f t="shared" si="1"/>
        <v>0</v>
      </c>
      <c r="I58" s="2">
        <v>10000</v>
      </c>
      <c r="J58" s="6" t="s">
        <v>149</v>
      </c>
      <c r="K58" s="2"/>
      <c r="L58" s="3">
        <v>42644</v>
      </c>
      <c r="M58" s="2" t="s">
        <v>20</v>
      </c>
      <c r="N58" s="2"/>
      <c r="O58" s="2"/>
    </row>
    <row r="59" spans="1:15" ht="60" x14ac:dyDescent="0.25">
      <c r="A59" s="2" t="s">
        <v>124</v>
      </c>
      <c r="B59" s="2" t="s">
        <v>150</v>
      </c>
      <c r="C59" s="2" t="s">
        <v>17</v>
      </c>
      <c r="D59" s="2"/>
      <c r="E59" s="2">
        <v>6500</v>
      </c>
      <c r="F59" s="2">
        <v>6500</v>
      </c>
      <c r="G59" s="2">
        <v>6500</v>
      </c>
      <c r="H59" s="2">
        <f t="shared" si="1"/>
        <v>0</v>
      </c>
      <c r="I59" s="2">
        <v>6500</v>
      </c>
      <c r="J59" s="6" t="s">
        <v>151</v>
      </c>
      <c r="K59" s="2"/>
      <c r="L59" s="3">
        <v>42675</v>
      </c>
      <c r="M59" s="2" t="s">
        <v>20</v>
      </c>
      <c r="N59" s="2"/>
      <c r="O59" s="2"/>
    </row>
    <row r="60" spans="1:15" ht="135" x14ac:dyDescent="0.25">
      <c r="A60" s="2" t="s">
        <v>124</v>
      </c>
      <c r="B60" s="2" t="s">
        <v>152</v>
      </c>
      <c r="C60" s="2" t="s">
        <v>17</v>
      </c>
      <c r="D60" s="2"/>
      <c r="E60" s="2">
        <v>8500</v>
      </c>
      <c r="F60" s="2">
        <v>8500</v>
      </c>
      <c r="G60" s="2">
        <v>8500</v>
      </c>
      <c r="H60" s="2">
        <f t="shared" si="1"/>
        <v>0</v>
      </c>
      <c r="I60" s="2">
        <v>8500</v>
      </c>
      <c r="J60" s="6" t="s">
        <v>153</v>
      </c>
      <c r="K60" s="2"/>
      <c r="L60" s="3">
        <v>42795</v>
      </c>
      <c r="M60" s="2" t="s">
        <v>20</v>
      </c>
      <c r="N60" s="2"/>
      <c r="O60" s="2"/>
    </row>
    <row r="61" spans="1:15" ht="45" x14ac:dyDescent="0.25">
      <c r="A61" s="2" t="s">
        <v>124</v>
      </c>
      <c r="B61" s="2" t="s">
        <v>154</v>
      </c>
      <c r="C61" s="2" t="s">
        <v>17</v>
      </c>
      <c r="D61" s="2"/>
      <c r="E61" s="2">
        <v>7000</v>
      </c>
      <c r="F61" s="2">
        <v>7000</v>
      </c>
      <c r="G61" s="2">
        <v>7000</v>
      </c>
      <c r="H61" s="2">
        <f t="shared" si="1"/>
        <v>0</v>
      </c>
      <c r="I61" s="2">
        <v>7000</v>
      </c>
      <c r="J61" s="6" t="s">
        <v>155</v>
      </c>
      <c r="K61" s="2"/>
      <c r="L61" s="3">
        <v>42795</v>
      </c>
      <c r="M61" s="2" t="s">
        <v>20</v>
      </c>
      <c r="N61" s="2"/>
      <c r="O61" s="2"/>
    </row>
    <row r="62" spans="1:15" ht="105" x14ac:dyDescent="0.25">
      <c r="A62" s="2" t="s">
        <v>124</v>
      </c>
      <c r="B62" s="2" t="s">
        <v>156</v>
      </c>
      <c r="C62" s="2" t="s">
        <v>17</v>
      </c>
      <c r="D62" s="2"/>
      <c r="E62" s="2">
        <v>7265</v>
      </c>
      <c r="F62" s="2">
        <v>7264</v>
      </c>
      <c r="G62" s="2">
        <v>7265</v>
      </c>
      <c r="H62" s="2">
        <f t="shared" si="1"/>
        <v>0</v>
      </c>
      <c r="I62" s="2">
        <v>7265</v>
      </c>
      <c r="J62" s="6" t="s">
        <v>157</v>
      </c>
      <c r="K62" s="2"/>
      <c r="L62" s="3">
        <v>42602</v>
      </c>
      <c r="M62" s="2" t="s">
        <v>20</v>
      </c>
      <c r="N62" s="2"/>
      <c r="O62" s="2"/>
    </row>
    <row r="63" spans="1:15" ht="150" x14ac:dyDescent="0.25">
      <c r="A63" s="2" t="s">
        <v>124</v>
      </c>
      <c r="B63" s="2" t="s">
        <v>158</v>
      </c>
      <c r="C63" s="2" t="s">
        <v>17</v>
      </c>
      <c r="D63" s="2"/>
      <c r="E63" s="2">
        <v>10000</v>
      </c>
      <c r="F63" s="2">
        <v>10000</v>
      </c>
      <c r="G63" s="2">
        <v>10000</v>
      </c>
      <c r="H63" s="2">
        <f t="shared" si="1"/>
        <v>0</v>
      </c>
      <c r="I63" s="2">
        <v>10000</v>
      </c>
      <c r="J63" s="6" t="s">
        <v>159</v>
      </c>
      <c r="K63" s="2"/>
      <c r="L63" s="3">
        <v>42605</v>
      </c>
      <c r="M63" s="2" t="s">
        <v>20</v>
      </c>
      <c r="N63" s="2"/>
      <c r="O63" s="2"/>
    </row>
    <row r="64" spans="1:15" ht="150" x14ac:dyDescent="0.25">
      <c r="A64" s="2" t="s">
        <v>124</v>
      </c>
      <c r="B64" s="2" t="s">
        <v>160</v>
      </c>
      <c r="C64" s="2" t="s">
        <v>17</v>
      </c>
      <c r="D64" s="2"/>
      <c r="E64" s="2">
        <v>11875</v>
      </c>
      <c r="F64" s="2">
        <v>11875</v>
      </c>
      <c r="G64" s="2">
        <v>11875</v>
      </c>
      <c r="H64" s="2">
        <f t="shared" si="1"/>
        <v>0</v>
      </c>
      <c r="I64" s="2">
        <v>11875</v>
      </c>
      <c r="J64" s="6" t="s">
        <v>161</v>
      </c>
      <c r="K64" s="2"/>
      <c r="L64" s="3">
        <v>42605</v>
      </c>
      <c r="M64" s="2" t="s">
        <v>20</v>
      </c>
      <c r="N64" s="2"/>
      <c r="O64" s="2"/>
    </row>
    <row r="65" spans="1:15" ht="90" x14ac:dyDescent="0.25">
      <c r="A65" s="2" t="s">
        <v>124</v>
      </c>
      <c r="B65" s="2" t="s">
        <v>162</v>
      </c>
      <c r="C65" s="2" t="s">
        <v>17</v>
      </c>
      <c r="D65" s="2"/>
      <c r="E65" s="2">
        <v>11875</v>
      </c>
      <c r="F65" s="2">
        <v>11875</v>
      </c>
      <c r="G65" s="2">
        <v>11875</v>
      </c>
      <c r="H65" s="2">
        <f t="shared" si="1"/>
        <v>0</v>
      </c>
      <c r="I65" s="2">
        <v>11875</v>
      </c>
      <c r="J65" s="6" t="s">
        <v>163</v>
      </c>
      <c r="K65" s="2"/>
      <c r="L65" s="3">
        <v>42644</v>
      </c>
      <c r="M65" s="2" t="s">
        <v>20</v>
      </c>
      <c r="N65" s="2"/>
      <c r="O65" s="2"/>
    </row>
    <row r="66" spans="1:15" ht="105" x14ac:dyDescent="0.25">
      <c r="A66" s="2" t="s">
        <v>124</v>
      </c>
      <c r="B66" s="2" t="s">
        <v>164</v>
      </c>
      <c r="C66" s="2" t="s">
        <v>17</v>
      </c>
      <c r="D66" s="2"/>
      <c r="E66" s="2">
        <v>10000</v>
      </c>
      <c r="F66" s="2">
        <v>10000</v>
      </c>
      <c r="G66" s="2">
        <v>10000</v>
      </c>
      <c r="H66" s="2">
        <f t="shared" si="1"/>
        <v>0</v>
      </c>
      <c r="I66" s="2">
        <v>10000</v>
      </c>
      <c r="J66" s="6" t="s">
        <v>165</v>
      </c>
      <c r="K66" s="2"/>
      <c r="L66" s="3">
        <v>42675</v>
      </c>
      <c r="M66" s="2" t="s">
        <v>20</v>
      </c>
      <c r="N66" s="2"/>
      <c r="O66" s="2"/>
    </row>
    <row r="67" spans="1:15" ht="120" x14ac:dyDescent="0.25">
      <c r="A67" s="2" t="s">
        <v>124</v>
      </c>
      <c r="B67" s="2" t="s">
        <v>166</v>
      </c>
      <c r="C67" s="2" t="s">
        <v>17</v>
      </c>
      <c r="D67" s="2"/>
      <c r="E67" s="2">
        <v>4750</v>
      </c>
      <c r="F67" s="2">
        <v>4750</v>
      </c>
      <c r="G67" s="2">
        <v>4750</v>
      </c>
      <c r="H67" s="2">
        <f t="shared" si="1"/>
        <v>0</v>
      </c>
      <c r="I67" s="2">
        <v>4750</v>
      </c>
      <c r="J67" s="6" t="s">
        <v>167</v>
      </c>
      <c r="K67" s="2"/>
      <c r="L67" s="3">
        <v>42614</v>
      </c>
      <c r="M67" s="2" t="s">
        <v>20</v>
      </c>
      <c r="N67" s="2"/>
      <c r="O67" s="2"/>
    </row>
    <row r="68" spans="1:15" ht="180" x14ac:dyDescent="0.25">
      <c r="A68" s="2" t="s">
        <v>124</v>
      </c>
      <c r="B68" s="2" t="s">
        <v>168</v>
      </c>
      <c r="C68" s="2" t="s">
        <v>17</v>
      </c>
      <c r="D68" s="2"/>
      <c r="E68" s="2">
        <v>10000</v>
      </c>
      <c r="F68" s="2">
        <v>10000</v>
      </c>
      <c r="G68" s="2">
        <v>10000</v>
      </c>
      <c r="H68" s="2">
        <f t="shared" si="1"/>
        <v>0</v>
      </c>
      <c r="I68" s="2">
        <v>10000</v>
      </c>
      <c r="J68" s="6" t="s">
        <v>169</v>
      </c>
      <c r="K68" s="2"/>
      <c r="L68" s="3">
        <v>42605</v>
      </c>
      <c r="M68" s="2" t="s">
        <v>20</v>
      </c>
      <c r="N68" s="2"/>
      <c r="O68" s="2"/>
    </row>
    <row r="69" spans="1:15" ht="150" x14ac:dyDescent="0.25">
      <c r="A69" s="2" t="s">
        <v>124</v>
      </c>
      <c r="B69" s="2" t="s">
        <v>170</v>
      </c>
      <c r="C69" s="2" t="s">
        <v>17</v>
      </c>
      <c r="D69" s="2"/>
      <c r="E69" s="2">
        <v>5932</v>
      </c>
      <c r="F69" s="2">
        <v>11864</v>
      </c>
      <c r="G69" s="2"/>
      <c r="H69" s="2">
        <f t="shared" si="1"/>
        <v>11864</v>
      </c>
      <c r="I69" s="2"/>
      <c r="J69" s="6" t="s">
        <v>171</v>
      </c>
      <c r="K69" s="2"/>
      <c r="L69" s="3">
        <v>42603</v>
      </c>
      <c r="M69" s="2" t="s">
        <v>26</v>
      </c>
      <c r="N69" s="2"/>
      <c r="O69" s="2"/>
    </row>
    <row r="70" spans="1:15" ht="120" x14ac:dyDescent="0.25">
      <c r="A70" s="2" t="s">
        <v>124</v>
      </c>
      <c r="B70" s="2" t="s">
        <v>172</v>
      </c>
      <c r="C70" s="2" t="s">
        <v>17</v>
      </c>
      <c r="D70" s="2"/>
      <c r="E70" s="2">
        <v>6500</v>
      </c>
      <c r="F70" s="2">
        <v>6500</v>
      </c>
      <c r="G70" s="2">
        <v>6500</v>
      </c>
      <c r="H70" s="2">
        <f t="shared" si="1"/>
        <v>0</v>
      </c>
      <c r="I70" s="2">
        <v>6500</v>
      </c>
      <c r="J70" s="6" t="s">
        <v>173</v>
      </c>
      <c r="K70" s="2"/>
      <c r="L70" s="3">
        <v>42617</v>
      </c>
      <c r="M70" s="2" t="s">
        <v>20</v>
      </c>
      <c r="N70" s="2"/>
      <c r="O70" s="2"/>
    </row>
    <row r="71" spans="1:15" ht="165" x14ac:dyDescent="0.25">
      <c r="A71" s="2" t="s">
        <v>124</v>
      </c>
      <c r="B71" s="2" t="s">
        <v>174</v>
      </c>
      <c r="C71" s="2" t="s">
        <v>17</v>
      </c>
      <c r="D71" s="2"/>
      <c r="E71" s="2">
        <v>10000</v>
      </c>
      <c r="F71" s="2">
        <v>0</v>
      </c>
      <c r="G71" s="2"/>
      <c r="H71" s="2">
        <f t="shared" si="1"/>
        <v>0</v>
      </c>
      <c r="I71" s="2"/>
      <c r="J71" s="6" t="s">
        <v>175</v>
      </c>
      <c r="K71" s="2" t="s">
        <v>176</v>
      </c>
      <c r="L71" s="3">
        <v>42600</v>
      </c>
      <c r="M71" s="2" t="s">
        <v>20</v>
      </c>
      <c r="N71" s="2"/>
      <c r="O71" s="2"/>
    </row>
    <row r="72" spans="1:15" ht="240" x14ac:dyDescent="0.25">
      <c r="A72" s="2" t="s">
        <v>124</v>
      </c>
      <c r="B72" s="2" t="s">
        <v>177</v>
      </c>
      <c r="C72" s="2" t="s">
        <v>17</v>
      </c>
      <c r="D72" s="2"/>
      <c r="E72" s="2">
        <v>8500</v>
      </c>
      <c r="F72" s="2">
        <v>8500</v>
      </c>
      <c r="G72" s="2"/>
      <c r="H72" s="2">
        <f t="shared" si="1"/>
        <v>8500</v>
      </c>
      <c r="I72" s="2"/>
      <c r="J72" s="6" t="s">
        <v>178</v>
      </c>
      <c r="K72" s="2"/>
      <c r="L72" s="3">
        <v>42605</v>
      </c>
      <c r="M72" s="2" t="s">
        <v>60</v>
      </c>
      <c r="N72" s="2"/>
      <c r="O72" s="2"/>
    </row>
    <row r="73" spans="1:15" ht="345" x14ac:dyDescent="0.25">
      <c r="A73" s="2" t="s">
        <v>124</v>
      </c>
      <c r="B73" s="2" t="s">
        <v>179</v>
      </c>
      <c r="C73" s="2" t="s">
        <v>17</v>
      </c>
      <c r="D73" s="2"/>
      <c r="E73" s="2">
        <v>6500</v>
      </c>
      <c r="F73" s="2">
        <v>6500</v>
      </c>
      <c r="G73" s="2"/>
      <c r="H73" s="2">
        <f t="shared" si="1"/>
        <v>6500</v>
      </c>
      <c r="I73" s="2"/>
      <c r="J73" s="6" t="s">
        <v>180</v>
      </c>
      <c r="K73" s="2" t="s">
        <v>181</v>
      </c>
      <c r="L73" s="3">
        <v>42604</v>
      </c>
      <c r="M73" s="2" t="s">
        <v>26</v>
      </c>
      <c r="N73" s="2"/>
      <c r="O73" s="2"/>
    </row>
    <row r="74" spans="1:15" ht="45" x14ac:dyDescent="0.25">
      <c r="A74" s="2" t="s">
        <v>124</v>
      </c>
      <c r="B74" s="2" t="s">
        <v>182</v>
      </c>
      <c r="C74" s="2" t="s">
        <v>17</v>
      </c>
      <c r="D74" s="2"/>
      <c r="E74" s="2">
        <v>10000</v>
      </c>
      <c r="F74" s="2">
        <v>10000</v>
      </c>
      <c r="G74" s="2">
        <v>10000</v>
      </c>
      <c r="H74" s="2">
        <f t="shared" si="1"/>
        <v>0</v>
      </c>
      <c r="I74" s="2">
        <v>10000</v>
      </c>
      <c r="J74" s="6" t="s">
        <v>183</v>
      </c>
      <c r="K74" s="2"/>
      <c r="L74" s="3">
        <v>42675</v>
      </c>
      <c r="M74" s="2" t="s">
        <v>20</v>
      </c>
      <c r="N74" s="2"/>
      <c r="O74" s="2"/>
    </row>
    <row r="75" spans="1:15" ht="150" x14ac:dyDescent="0.25">
      <c r="A75" s="2" t="s">
        <v>124</v>
      </c>
      <c r="B75" s="2" t="s">
        <v>184</v>
      </c>
      <c r="C75" s="2" t="s">
        <v>17</v>
      </c>
      <c r="D75" s="2"/>
      <c r="E75" s="2">
        <v>10000</v>
      </c>
      <c r="F75" s="2">
        <v>10000</v>
      </c>
      <c r="G75" s="2">
        <v>10000</v>
      </c>
      <c r="H75" s="2">
        <f t="shared" si="1"/>
        <v>0</v>
      </c>
      <c r="I75" s="2">
        <v>10000</v>
      </c>
      <c r="J75" s="6" t="s">
        <v>185</v>
      </c>
      <c r="K75" s="2"/>
      <c r="L75" s="3">
        <v>42614</v>
      </c>
      <c r="M75" s="2" t="s">
        <v>26</v>
      </c>
      <c r="N75" s="2"/>
      <c r="O75" s="2"/>
    </row>
    <row r="76" spans="1:15" ht="75" x14ac:dyDescent="0.25">
      <c r="A76" s="2" t="s">
        <v>124</v>
      </c>
      <c r="B76" s="2" t="s">
        <v>186</v>
      </c>
      <c r="C76" s="2" t="s">
        <v>17</v>
      </c>
      <c r="D76" s="2"/>
      <c r="E76" s="2">
        <v>4000</v>
      </c>
      <c r="F76" s="2">
        <v>4000</v>
      </c>
      <c r="G76" s="2">
        <v>4000</v>
      </c>
      <c r="H76" s="2">
        <f t="shared" si="1"/>
        <v>0</v>
      </c>
      <c r="I76" s="2">
        <v>4000</v>
      </c>
      <c r="J76" s="6" t="s">
        <v>187</v>
      </c>
      <c r="K76" s="2"/>
      <c r="L76" s="3">
        <v>42623</v>
      </c>
      <c r="M76" s="2" t="s">
        <v>23</v>
      </c>
      <c r="N76" s="2"/>
      <c r="O76" s="2"/>
    </row>
    <row r="77" spans="1:15" ht="150" x14ac:dyDescent="0.25">
      <c r="A77" s="2" t="s">
        <v>124</v>
      </c>
      <c r="B77" s="2" t="s">
        <v>188</v>
      </c>
      <c r="C77" s="2" t="s">
        <v>17</v>
      </c>
      <c r="D77" s="2"/>
      <c r="E77" s="2">
        <v>6175</v>
      </c>
      <c r="F77" s="2">
        <v>6175</v>
      </c>
      <c r="G77" s="2">
        <v>6175</v>
      </c>
      <c r="H77" s="2">
        <f t="shared" si="1"/>
        <v>0</v>
      </c>
      <c r="I77" s="2">
        <v>6175</v>
      </c>
      <c r="J77" s="6" t="s">
        <v>189</v>
      </c>
      <c r="K77" s="2"/>
      <c r="L77" s="3">
        <v>42644</v>
      </c>
      <c r="M77" s="2" t="s">
        <v>20</v>
      </c>
      <c r="N77" s="2"/>
      <c r="O77" s="2"/>
    </row>
    <row r="78" spans="1:15" ht="150" x14ac:dyDescent="0.25">
      <c r="A78" s="2" t="s">
        <v>124</v>
      </c>
      <c r="B78" s="2" t="s">
        <v>190</v>
      </c>
      <c r="C78" s="2" t="s">
        <v>17</v>
      </c>
      <c r="D78" s="2"/>
      <c r="E78" s="2">
        <v>9500</v>
      </c>
      <c r="F78" s="2">
        <v>0</v>
      </c>
      <c r="G78" s="2"/>
      <c r="H78" s="2">
        <f t="shared" si="1"/>
        <v>0</v>
      </c>
      <c r="I78" s="2"/>
      <c r="J78" s="6" t="s">
        <v>191</v>
      </c>
      <c r="K78" s="2" t="s">
        <v>192</v>
      </c>
      <c r="L78" s="3">
        <v>42600</v>
      </c>
      <c r="M78" s="2" t="s">
        <v>40</v>
      </c>
      <c r="N78" s="2"/>
      <c r="O78" s="2"/>
    </row>
    <row r="79" spans="1:15" ht="150" x14ac:dyDescent="0.25">
      <c r="A79" s="2" t="s">
        <v>124</v>
      </c>
      <c r="B79" s="2" t="s">
        <v>193</v>
      </c>
      <c r="C79" s="2" t="s">
        <v>17</v>
      </c>
      <c r="D79" s="2"/>
      <c r="E79" s="2">
        <v>8550</v>
      </c>
      <c r="F79" s="2">
        <v>0</v>
      </c>
      <c r="G79" s="2"/>
      <c r="H79" s="2">
        <f t="shared" ref="H79:H108" si="2">IF(F79-G79&lt;0,0,F79-G79)</f>
        <v>0</v>
      </c>
      <c r="I79" s="2"/>
      <c r="J79" s="6" t="s">
        <v>194</v>
      </c>
      <c r="K79" s="2" t="s">
        <v>195</v>
      </c>
      <c r="L79" s="3">
        <v>42600</v>
      </c>
      <c r="M79" s="2" t="s">
        <v>20</v>
      </c>
      <c r="N79" s="2"/>
      <c r="O79" s="2"/>
    </row>
    <row r="80" spans="1:15" ht="135" x14ac:dyDescent="0.25">
      <c r="A80" s="2" t="s">
        <v>124</v>
      </c>
      <c r="B80" s="2" t="s">
        <v>196</v>
      </c>
      <c r="C80" s="2" t="s">
        <v>17</v>
      </c>
      <c r="D80" s="2"/>
      <c r="E80" s="2">
        <v>6500</v>
      </c>
      <c r="F80" s="2">
        <v>0</v>
      </c>
      <c r="G80" s="2"/>
      <c r="H80" s="2">
        <f t="shared" si="2"/>
        <v>0</v>
      </c>
      <c r="I80" s="2"/>
      <c r="J80" s="6" t="s">
        <v>197</v>
      </c>
      <c r="K80" s="2" t="s">
        <v>198</v>
      </c>
      <c r="L80" s="3">
        <v>42611</v>
      </c>
      <c r="M80" s="2"/>
      <c r="N80" s="2"/>
      <c r="O80" s="2"/>
    </row>
    <row r="81" spans="1:15" ht="270" x14ac:dyDescent="0.25">
      <c r="A81" s="2" t="s">
        <v>124</v>
      </c>
      <c r="B81" s="2" t="s">
        <v>199</v>
      </c>
      <c r="C81" s="2" t="s">
        <v>17</v>
      </c>
      <c r="D81" s="2"/>
      <c r="E81" s="2">
        <v>6500</v>
      </c>
      <c r="F81" s="2">
        <v>0</v>
      </c>
      <c r="G81" s="2"/>
      <c r="H81" s="2">
        <f t="shared" si="2"/>
        <v>0</v>
      </c>
      <c r="I81" s="2"/>
      <c r="J81" s="6" t="s">
        <v>200</v>
      </c>
      <c r="K81" s="2" t="s">
        <v>86</v>
      </c>
      <c r="L81" s="3">
        <v>42604</v>
      </c>
      <c r="M81" s="2" t="s">
        <v>20</v>
      </c>
      <c r="N81" s="2"/>
      <c r="O81" s="2"/>
    </row>
    <row r="82" spans="1:15" ht="210" x14ac:dyDescent="0.25">
      <c r="A82" s="2" t="s">
        <v>124</v>
      </c>
      <c r="B82" s="2" t="s">
        <v>201</v>
      </c>
      <c r="C82" s="2" t="s">
        <v>17</v>
      </c>
      <c r="D82" s="2"/>
      <c r="E82" s="2">
        <v>4000</v>
      </c>
      <c r="F82" s="2">
        <v>4000</v>
      </c>
      <c r="G82" s="2"/>
      <c r="H82" s="2">
        <f t="shared" si="2"/>
        <v>4000</v>
      </c>
      <c r="I82" s="2"/>
      <c r="J82" s="6" t="s">
        <v>202</v>
      </c>
      <c r="K82" s="2" t="s">
        <v>203</v>
      </c>
      <c r="L82" s="3">
        <v>42600</v>
      </c>
      <c r="M82" s="2" t="s">
        <v>60</v>
      </c>
      <c r="N82" s="2"/>
      <c r="O82" s="2"/>
    </row>
    <row r="83" spans="1:15" ht="135" x14ac:dyDescent="0.25">
      <c r="A83" s="2" t="s">
        <v>124</v>
      </c>
      <c r="B83" s="2" t="s">
        <v>204</v>
      </c>
      <c r="C83" s="2" t="s">
        <v>17</v>
      </c>
      <c r="D83" s="2"/>
      <c r="E83" s="2">
        <v>15500</v>
      </c>
      <c r="F83" s="2">
        <v>0</v>
      </c>
      <c r="G83" s="2"/>
      <c r="H83" s="2">
        <f t="shared" si="2"/>
        <v>0</v>
      </c>
      <c r="I83" s="2"/>
      <c r="J83" s="6" t="s">
        <v>205</v>
      </c>
      <c r="K83" s="2"/>
      <c r="L83" s="3">
        <v>42735</v>
      </c>
      <c r="M83" s="2" t="s">
        <v>20</v>
      </c>
      <c r="N83" s="2"/>
      <c r="O83" s="2"/>
    </row>
    <row r="84" spans="1:15" ht="285" x14ac:dyDescent="0.25">
      <c r="A84" s="2" t="s">
        <v>124</v>
      </c>
      <c r="B84" s="2" t="s">
        <v>206</v>
      </c>
      <c r="C84" s="2" t="s">
        <v>17</v>
      </c>
      <c r="D84" s="2"/>
      <c r="E84" s="2">
        <v>4000</v>
      </c>
      <c r="F84" s="2">
        <v>4000</v>
      </c>
      <c r="G84" s="2">
        <v>4000</v>
      </c>
      <c r="H84" s="2">
        <f t="shared" si="2"/>
        <v>0</v>
      </c>
      <c r="I84" s="2">
        <v>4000</v>
      </c>
      <c r="J84" s="6" t="s">
        <v>207</v>
      </c>
      <c r="K84" s="2" t="s">
        <v>208</v>
      </c>
      <c r="L84" s="3">
        <v>42600</v>
      </c>
      <c r="M84" s="2" t="s">
        <v>40</v>
      </c>
      <c r="N84" s="2"/>
      <c r="O84" s="2"/>
    </row>
    <row r="85" spans="1:15" ht="90" x14ac:dyDescent="0.25">
      <c r="A85" s="2" t="s">
        <v>124</v>
      </c>
      <c r="B85" s="2" t="s">
        <v>209</v>
      </c>
      <c r="C85" s="2" t="s">
        <v>17</v>
      </c>
      <c r="D85" s="2"/>
      <c r="E85" s="2">
        <v>7250</v>
      </c>
      <c r="F85" s="2">
        <v>7250</v>
      </c>
      <c r="G85" s="2">
        <v>7250</v>
      </c>
      <c r="H85" s="2">
        <f t="shared" si="2"/>
        <v>0</v>
      </c>
      <c r="I85" s="2">
        <v>7250</v>
      </c>
      <c r="J85" s="6" t="s">
        <v>210</v>
      </c>
      <c r="K85" s="2"/>
      <c r="L85" s="3">
        <v>42979</v>
      </c>
      <c r="M85" s="2" t="s">
        <v>20</v>
      </c>
      <c r="N85" s="2"/>
      <c r="O85" s="2"/>
    </row>
    <row r="86" spans="1:15" ht="270" x14ac:dyDescent="0.25">
      <c r="A86" s="2" t="s">
        <v>124</v>
      </c>
      <c r="B86" s="2" t="s">
        <v>211</v>
      </c>
      <c r="C86" s="2" t="s">
        <v>17</v>
      </c>
      <c r="D86" s="2"/>
      <c r="E86" s="2">
        <v>6500</v>
      </c>
      <c r="F86" s="2">
        <v>6500</v>
      </c>
      <c r="G86" s="2">
        <v>6519</v>
      </c>
      <c r="H86" s="2">
        <f t="shared" si="2"/>
        <v>0</v>
      </c>
      <c r="I86" s="2">
        <v>6519</v>
      </c>
      <c r="J86" s="6" t="s">
        <v>212</v>
      </c>
      <c r="K86" s="2"/>
      <c r="L86" s="3">
        <v>42767</v>
      </c>
      <c r="M86" s="2" t="s">
        <v>20</v>
      </c>
      <c r="N86" s="2"/>
      <c r="O86" s="2"/>
    </row>
    <row r="87" spans="1:15" ht="120" x14ac:dyDescent="0.25">
      <c r="A87" s="2" t="s">
        <v>124</v>
      </c>
      <c r="B87" s="2" t="s">
        <v>213</v>
      </c>
      <c r="C87" s="2" t="s">
        <v>17</v>
      </c>
      <c r="D87" s="2"/>
      <c r="E87" s="2">
        <v>8000</v>
      </c>
      <c r="F87" s="2">
        <v>0</v>
      </c>
      <c r="G87" s="2"/>
      <c r="H87" s="2">
        <f t="shared" si="2"/>
        <v>0</v>
      </c>
      <c r="I87" s="2"/>
      <c r="J87" s="6" t="s">
        <v>214</v>
      </c>
      <c r="K87" s="2" t="s">
        <v>195</v>
      </c>
      <c r="L87" s="3">
        <v>42600</v>
      </c>
      <c r="M87" s="2" t="s">
        <v>20</v>
      </c>
      <c r="N87" s="2"/>
      <c r="O87" s="2"/>
    </row>
    <row r="88" spans="1:15" ht="135" x14ac:dyDescent="0.25">
      <c r="A88" s="2" t="s">
        <v>124</v>
      </c>
      <c r="B88" s="2" t="s">
        <v>215</v>
      </c>
      <c r="C88" s="2" t="s">
        <v>17</v>
      </c>
      <c r="D88" s="2"/>
      <c r="E88" s="2">
        <v>4000</v>
      </c>
      <c r="F88" s="2">
        <v>0</v>
      </c>
      <c r="G88" s="2"/>
      <c r="H88" s="2">
        <f t="shared" si="2"/>
        <v>0</v>
      </c>
      <c r="I88" s="2"/>
      <c r="J88" s="6" t="s">
        <v>216</v>
      </c>
      <c r="K88" s="2" t="s">
        <v>217</v>
      </c>
      <c r="L88" s="3">
        <v>42600</v>
      </c>
      <c r="M88" s="2" t="s">
        <v>20</v>
      </c>
      <c r="N88" s="2"/>
      <c r="O88" s="2"/>
    </row>
    <row r="89" spans="1:15" ht="105" x14ac:dyDescent="0.25">
      <c r="A89" s="2" t="s">
        <v>124</v>
      </c>
      <c r="B89" s="2" t="s">
        <v>218</v>
      </c>
      <c r="C89" s="2" t="s">
        <v>17</v>
      </c>
      <c r="D89" s="2"/>
      <c r="E89" s="2">
        <v>5000</v>
      </c>
      <c r="F89" s="2">
        <v>19605</v>
      </c>
      <c r="G89" s="2">
        <v>5000</v>
      </c>
      <c r="H89" s="2">
        <f t="shared" si="2"/>
        <v>14605</v>
      </c>
      <c r="I89" s="2">
        <v>5000</v>
      </c>
      <c r="J89" s="6" t="s">
        <v>219</v>
      </c>
      <c r="K89" s="2" t="s">
        <v>220</v>
      </c>
      <c r="L89" s="3">
        <v>42612</v>
      </c>
      <c r="M89" s="2" t="s">
        <v>20</v>
      </c>
      <c r="N89" s="2"/>
      <c r="O89" s="2"/>
    </row>
    <row r="90" spans="1:15" ht="225" x14ac:dyDescent="0.25">
      <c r="A90" s="2" t="s">
        <v>124</v>
      </c>
      <c r="B90" s="2" t="s">
        <v>221</v>
      </c>
      <c r="C90" s="2" t="s">
        <v>17</v>
      </c>
      <c r="D90" s="2"/>
      <c r="E90" s="2">
        <v>8500</v>
      </c>
      <c r="F90" s="2">
        <v>0</v>
      </c>
      <c r="G90" s="2"/>
      <c r="H90" s="2">
        <f t="shared" si="2"/>
        <v>0</v>
      </c>
      <c r="I90" s="2"/>
      <c r="J90" s="6" t="s">
        <v>222</v>
      </c>
      <c r="K90" s="2"/>
      <c r="L90" s="3">
        <v>42604</v>
      </c>
      <c r="M90" s="2" t="s">
        <v>23</v>
      </c>
      <c r="N90" s="2"/>
      <c r="O90" s="2"/>
    </row>
    <row r="91" spans="1:15" ht="285" x14ac:dyDescent="0.25">
      <c r="A91" s="2" t="s">
        <v>124</v>
      </c>
      <c r="B91" s="2" t="s">
        <v>223</v>
      </c>
      <c r="C91" s="2" t="s">
        <v>17</v>
      </c>
      <c r="D91" s="2"/>
      <c r="E91" s="2">
        <v>3000</v>
      </c>
      <c r="F91" s="2">
        <v>0</v>
      </c>
      <c r="G91" s="2"/>
      <c r="H91" s="2">
        <f t="shared" si="2"/>
        <v>0</v>
      </c>
      <c r="I91" s="2"/>
      <c r="J91" s="6" t="s">
        <v>224</v>
      </c>
      <c r="K91" s="2" t="s">
        <v>225</v>
      </c>
      <c r="L91" s="3">
        <v>42614</v>
      </c>
      <c r="M91" s="2"/>
      <c r="N91" s="2"/>
      <c r="O91" s="2"/>
    </row>
    <row r="92" spans="1:15" ht="409.5" x14ac:dyDescent="0.25">
      <c r="A92" s="2" t="s">
        <v>124</v>
      </c>
      <c r="B92" s="2" t="s">
        <v>226</v>
      </c>
      <c r="C92" s="2" t="s">
        <v>17</v>
      </c>
      <c r="D92" s="2" t="s">
        <v>227</v>
      </c>
      <c r="E92" s="2">
        <v>6500</v>
      </c>
      <c r="F92" s="2">
        <v>0</v>
      </c>
      <c r="G92" s="2">
        <v>0</v>
      </c>
      <c r="H92" s="2">
        <f t="shared" si="2"/>
        <v>0</v>
      </c>
      <c r="I92" s="2">
        <v>0</v>
      </c>
      <c r="J92" s="6" t="s">
        <v>228</v>
      </c>
      <c r="K92" s="2" t="s">
        <v>229</v>
      </c>
      <c r="L92" s="3">
        <v>42735</v>
      </c>
      <c r="M92" s="2"/>
      <c r="N92" s="2"/>
      <c r="O92" s="2"/>
    </row>
    <row r="93" spans="1:15" ht="165" x14ac:dyDescent="0.25">
      <c r="A93" s="2" t="s">
        <v>124</v>
      </c>
      <c r="B93" s="2" t="s">
        <v>230</v>
      </c>
      <c r="C93" s="2" t="s">
        <v>17</v>
      </c>
      <c r="D93" s="2"/>
      <c r="E93" s="2">
        <v>6500</v>
      </c>
      <c r="F93" s="2">
        <v>6500</v>
      </c>
      <c r="G93" s="2">
        <v>6500</v>
      </c>
      <c r="H93" s="2">
        <f t="shared" si="2"/>
        <v>0</v>
      </c>
      <c r="I93" s="2">
        <v>6500</v>
      </c>
      <c r="J93" s="6" t="s">
        <v>231</v>
      </c>
      <c r="K93" s="2"/>
      <c r="L93" s="3">
        <v>42614</v>
      </c>
      <c r="M93" s="2" t="s">
        <v>26</v>
      </c>
      <c r="N93" s="2"/>
      <c r="O93" s="2"/>
    </row>
    <row r="94" spans="1:15" ht="120" x14ac:dyDescent="0.25">
      <c r="A94" s="2" t="s">
        <v>124</v>
      </c>
      <c r="B94" s="2" t="s">
        <v>232</v>
      </c>
      <c r="C94" s="2" t="s">
        <v>17</v>
      </c>
      <c r="D94" s="2"/>
      <c r="E94" s="2">
        <v>5850</v>
      </c>
      <c r="F94" s="2">
        <v>5850</v>
      </c>
      <c r="G94" s="2">
        <v>5850</v>
      </c>
      <c r="H94" s="2">
        <f t="shared" si="2"/>
        <v>0</v>
      </c>
      <c r="I94" s="2">
        <v>5850</v>
      </c>
      <c r="J94" s="6" t="s">
        <v>233</v>
      </c>
      <c r="K94" s="2"/>
      <c r="L94" s="3">
        <v>42614</v>
      </c>
      <c r="M94" s="2" t="s">
        <v>20</v>
      </c>
      <c r="N94" s="2"/>
      <c r="O94" s="2"/>
    </row>
    <row r="95" spans="1:15" ht="90" x14ac:dyDescent="0.25">
      <c r="A95" s="2" t="s">
        <v>124</v>
      </c>
      <c r="B95" s="2" t="s">
        <v>234</v>
      </c>
      <c r="C95" s="2" t="s">
        <v>42</v>
      </c>
      <c r="D95" s="2"/>
      <c r="E95" s="2">
        <v>0</v>
      </c>
      <c r="F95" s="2">
        <v>14420</v>
      </c>
      <c r="G95" s="2">
        <v>14420</v>
      </c>
      <c r="H95" s="2">
        <f t="shared" si="2"/>
        <v>0</v>
      </c>
      <c r="I95" s="2">
        <v>14420</v>
      </c>
      <c r="J95" s="6"/>
      <c r="K95" s="2"/>
      <c r="L95" s="3">
        <v>42735</v>
      </c>
      <c r="M95" s="2" t="s">
        <v>20</v>
      </c>
      <c r="N95" s="2"/>
      <c r="O95" s="2"/>
    </row>
    <row r="96" spans="1:15" ht="240" x14ac:dyDescent="0.25">
      <c r="A96" s="2" t="s">
        <v>124</v>
      </c>
      <c r="B96" s="2" t="s">
        <v>235</v>
      </c>
      <c r="C96" s="2" t="s">
        <v>17</v>
      </c>
      <c r="D96" s="2"/>
      <c r="E96" s="2">
        <v>6175</v>
      </c>
      <c r="F96" s="2">
        <v>6175</v>
      </c>
      <c r="G96" s="2">
        <v>6175</v>
      </c>
      <c r="H96" s="2">
        <f t="shared" si="2"/>
        <v>0</v>
      </c>
      <c r="I96" s="2">
        <v>6175</v>
      </c>
      <c r="J96" s="6" t="s">
        <v>236</v>
      </c>
      <c r="K96" s="2"/>
      <c r="L96" s="3">
        <v>42603</v>
      </c>
      <c r="M96" s="2" t="s">
        <v>20</v>
      </c>
      <c r="N96" s="2"/>
      <c r="O96" s="2"/>
    </row>
    <row r="97" spans="1:15" ht="105" x14ac:dyDescent="0.25">
      <c r="A97" s="2" t="s">
        <v>124</v>
      </c>
      <c r="B97" s="2" t="s">
        <v>237</v>
      </c>
      <c r="C97" s="2" t="s">
        <v>17</v>
      </c>
      <c r="D97" s="2"/>
      <c r="E97" s="2">
        <v>6384</v>
      </c>
      <c r="F97" s="2">
        <v>6720</v>
      </c>
      <c r="G97" s="2">
        <v>6384</v>
      </c>
      <c r="H97" s="2">
        <f t="shared" si="2"/>
        <v>336</v>
      </c>
      <c r="I97" s="2">
        <v>6384</v>
      </c>
      <c r="J97" s="6" t="s">
        <v>238</v>
      </c>
      <c r="K97" s="2"/>
      <c r="L97" s="3">
        <v>42644</v>
      </c>
      <c r="M97" s="2" t="s">
        <v>23</v>
      </c>
      <c r="N97" s="2"/>
      <c r="O97" s="2"/>
    </row>
    <row r="98" spans="1:15" ht="105" x14ac:dyDescent="0.25">
      <c r="A98" s="2" t="s">
        <v>124</v>
      </c>
      <c r="B98" s="2" t="s">
        <v>239</v>
      </c>
      <c r="C98" s="2" t="s">
        <v>17</v>
      </c>
      <c r="D98" s="2"/>
      <c r="E98" s="2">
        <v>4000</v>
      </c>
      <c r="F98" s="2">
        <v>4000</v>
      </c>
      <c r="G98" s="2"/>
      <c r="H98" s="2">
        <f t="shared" si="2"/>
        <v>4000</v>
      </c>
      <c r="I98" s="2"/>
      <c r="J98" s="6" t="s">
        <v>240</v>
      </c>
      <c r="K98" s="2"/>
      <c r="L98" s="3">
        <v>42600</v>
      </c>
      <c r="M98" s="2" t="s">
        <v>60</v>
      </c>
      <c r="N98" s="2"/>
      <c r="O98" s="2"/>
    </row>
    <row r="99" spans="1:15" ht="90" x14ac:dyDescent="0.25">
      <c r="A99" s="2" t="s">
        <v>124</v>
      </c>
      <c r="B99" s="2" t="s">
        <v>241</v>
      </c>
      <c r="C99" s="2" t="s">
        <v>17</v>
      </c>
      <c r="D99" s="2"/>
      <c r="E99" s="2">
        <v>6650</v>
      </c>
      <c r="F99" s="2">
        <v>6650</v>
      </c>
      <c r="G99" s="2">
        <v>6650</v>
      </c>
      <c r="H99" s="2">
        <f t="shared" si="2"/>
        <v>0</v>
      </c>
      <c r="I99" s="2">
        <v>6650</v>
      </c>
      <c r="J99" s="6" t="s">
        <v>242</v>
      </c>
      <c r="K99" s="2" t="s">
        <v>243</v>
      </c>
      <c r="L99" s="3">
        <v>42617</v>
      </c>
      <c r="M99" s="2" t="s">
        <v>20</v>
      </c>
      <c r="N99" s="2"/>
      <c r="O99" s="2"/>
    </row>
    <row r="100" spans="1:15" ht="135" x14ac:dyDescent="0.25">
      <c r="A100" s="2" t="s">
        <v>124</v>
      </c>
      <c r="B100" s="2" t="s">
        <v>244</v>
      </c>
      <c r="C100" s="2" t="s">
        <v>42</v>
      </c>
      <c r="D100" s="2"/>
      <c r="E100" s="2">
        <v>0</v>
      </c>
      <c r="F100" s="2">
        <v>0</v>
      </c>
      <c r="G100" s="2"/>
      <c r="H100" s="2">
        <f t="shared" si="2"/>
        <v>0</v>
      </c>
      <c r="I100" s="2"/>
      <c r="J100" s="6" t="s">
        <v>245</v>
      </c>
      <c r="K100" s="2"/>
      <c r="L100" s="3">
        <v>42613</v>
      </c>
      <c r="M100" s="2" t="s">
        <v>20</v>
      </c>
      <c r="N100" s="2"/>
      <c r="O100" s="2"/>
    </row>
    <row r="101" spans="1:15" ht="75" x14ac:dyDescent="0.25">
      <c r="A101" s="2" t="s">
        <v>124</v>
      </c>
      <c r="B101" s="2" t="s">
        <v>246</v>
      </c>
      <c r="C101" s="2" t="s">
        <v>17</v>
      </c>
      <c r="D101" s="2"/>
      <c r="E101" s="2">
        <v>4400</v>
      </c>
      <c r="F101" s="2">
        <v>4400</v>
      </c>
      <c r="G101" s="2">
        <v>2273</v>
      </c>
      <c r="H101" s="2">
        <f t="shared" si="2"/>
        <v>2127</v>
      </c>
      <c r="I101" s="2">
        <v>2273</v>
      </c>
      <c r="J101" s="6" t="s">
        <v>247</v>
      </c>
      <c r="K101" s="2"/>
      <c r="L101" s="3">
        <v>42600</v>
      </c>
      <c r="M101" s="2" t="s">
        <v>60</v>
      </c>
      <c r="N101" s="2"/>
      <c r="O101" s="2"/>
    </row>
    <row r="102" spans="1:15" ht="240" x14ac:dyDescent="0.25">
      <c r="A102" s="2" t="s">
        <v>124</v>
      </c>
      <c r="B102" s="2" t="s">
        <v>248</v>
      </c>
      <c r="C102" s="2" t="s">
        <v>17</v>
      </c>
      <c r="D102" s="2"/>
      <c r="E102" s="2">
        <v>6500</v>
      </c>
      <c r="F102" s="2">
        <v>0</v>
      </c>
      <c r="G102" s="2"/>
      <c r="H102" s="2">
        <f t="shared" si="2"/>
        <v>0</v>
      </c>
      <c r="I102" s="2"/>
      <c r="J102" s="6" t="s">
        <v>249</v>
      </c>
      <c r="K102" s="2" t="s">
        <v>195</v>
      </c>
      <c r="L102" s="3">
        <v>42603</v>
      </c>
      <c r="M102" s="2" t="s">
        <v>20</v>
      </c>
      <c r="N102" s="2"/>
      <c r="O102" s="2"/>
    </row>
    <row r="103" spans="1:15" ht="150" x14ac:dyDescent="0.25">
      <c r="A103" s="2" t="s">
        <v>124</v>
      </c>
      <c r="B103" s="2" t="s">
        <v>250</v>
      </c>
      <c r="C103" s="2" t="s">
        <v>17</v>
      </c>
      <c r="D103" s="2"/>
      <c r="E103" s="2">
        <v>3325</v>
      </c>
      <c r="F103" s="2">
        <v>3325</v>
      </c>
      <c r="G103" s="2">
        <v>3326</v>
      </c>
      <c r="H103" s="2">
        <f t="shared" si="2"/>
        <v>0</v>
      </c>
      <c r="I103" s="2">
        <v>3326</v>
      </c>
      <c r="J103" s="6" t="s">
        <v>251</v>
      </c>
      <c r="K103" s="2"/>
      <c r="L103" s="3">
        <v>42623</v>
      </c>
      <c r="M103" s="2" t="s">
        <v>26</v>
      </c>
      <c r="N103" s="2"/>
      <c r="O103" s="2"/>
    </row>
    <row r="104" spans="1:15" ht="135" x14ac:dyDescent="0.25">
      <c r="A104" s="2" t="s">
        <v>124</v>
      </c>
      <c r="B104" s="2" t="s">
        <v>252</v>
      </c>
      <c r="C104" s="2" t="s">
        <v>17</v>
      </c>
      <c r="D104" s="2"/>
      <c r="E104" s="2">
        <v>6500</v>
      </c>
      <c r="F104" s="2">
        <v>6500</v>
      </c>
      <c r="G104" s="2">
        <v>6500</v>
      </c>
      <c r="H104" s="2">
        <f t="shared" si="2"/>
        <v>0</v>
      </c>
      <c r="I104" s="2">
        <v>6500</v>
      </c>
      <c r="J104" s="6" t="s">
        <v>253</v>
      </c>
      <c r="K104" s="2"/>
      <c r="L104" s="3">
        <v>42675</v>
      </c>
      <c r="M104" s="2" t="s">
        <v>20</v>
      </c>
      <c r="N104" s="2"/>
      <c r="O104" s="2"/>
    </row>
    <row r="105" spans="1:15" ht="150" x14ac:dyDescent="0.25">
      <c r="A105" s="2" t="s">
        <v>124</v>
      </c>
      <c r="B105" s="2" t="s">
        <v>254</v>
      </c>
      <c r="C105" s="2" t="s">
        <v>255</v>
      </c>
      <c r="D105" s="2"/>
      <c r="E105" s="2">
        <v>4000</v>
      </c>
      <c r="F105" s="2">
        <v>0</v>
      </c>
      <c r="G105" s="2"/>
      <c r="H105" s="2">
        <f t="shared" si="2"/>
        <v>0</v>
      </c>
      <c r="I105" s="2"/>
      <c r="J105" s="6" t="s">
        <v>256</v>
      </c>
      <c r="K105" s="2"/>
      <c r="L105" s="3">
        <v>42610</v>
      </c>
      <c r="M105" s="2" t="s">
        <v>40</v>
      </c>
      <c r="N105" s="2"/>
      <c r="O105" s="2"/>
    </row>
    <row r="106" spans="1:15" ht="165" x14ac:dyDescent="0.25">
      <c r="A106" s="2" t="s">
        <v>124</v>
      </c>
      <c r="B106" s="2" t="s">
        <v>257</v>
      </c>
      <c r="C106" s="2" t="s">
        <v>17</v>
      </c>
      <c r="D106" s="2"/>
      <c r="E106" s="2">
        <v>5000</v>
      </c>
      <c r="F106" s="2">
        <v>5000</v>
      </c>
      <c r="G106" s="2">
        <v>5000</v>
      </c>
      <c r="H106" s="2">
        <f t="shared" si="2"/>
        <v>0</v>
      </c>
      <c r="I106" s="2">
        <v>5000</v>
      </c>
      <c r="J106" s="6" t="s">
        <v>258</v>
      </c>
      <c r="K106" s="2"/>
      <c r="L106" s="3">
        <v>42887</v>
      </c>
      <c r="M106" s="2" t="s">
        <v>20</v>
      </c>
      <c r="N106" s="2"/>
      <c r="O106" s="2"/>
    </row>
    <row r="107" spans="1:15" ht="315" x14ac:dyDescent="0.25">
      <c r="A107" s="2" t="s">
        <v>124</v>
      </c>
      <c r="B107" s="2" t="s">
        <v>259</v>
      </c>
      <c r="C107" s="2" t="s">
        <v>17</v>
      </c>
      <c r="D107" s="2"/>
      <c r="E107" s="2">
        <v>5000</v>
      </c>
      <c r="F107" s="2">
        <v>0</v>
      </c>
      <c r="G107" s="2"/>
      <c r="H107" s="2">
        <f t="shared" si="2"/>
        <v>0</v>
      </c>
      <c r="I107" s="2"/>
      <c r="J107" s="6" t="s">
        <v>260</v>
      </c>
      <c r="K107" s="2" t="s">
        <v>261</v>
      </c>
      <c r="L107" s="3">
        <v>42735</v>
      </c>
      <c r="M107" s="2" t="s">
        <v>60</v>
      </c>
      <c r="N107" s="2"/>
      <c r="O107" s="2"/>
    </row>
    <row r="108" spans="1:15" ht="180" x14ac:dyDescent="0.25">
      <c r="A108" s="2" t="s">
        <v>124</v>
      </c>
      <c r="B108" s="2" t="s">
        <v>262</v>
      </c>
      <c r="C108" s="2" t="s">
        <v>17</v>
      </c>
      <c r="D108" s="2"/>
      <c r="E108" s="2">
        <v>9500</v>
      </c>
      <c r="F108" s="2">
        <v>0</v>
      </c>
      <c r="G108" s="2"/>
      <c r="H108" s="2">
        <f t="shared" si="2"/>
        <v>0</v>
      </c>
      <c r="I108" s="2"/>
      <c r="J108" s="6" t="s">
        <v>263</v>
      </c>
      <c r="K108" s="2" t="s">
        <v>86</v>
      </c>
      <c r="L108" s="3">
        <v>42600</v>
      </c>
      <c r="M108" s="2" t="s">
        <v>20</v>
      </c>
      <c r="N108" s="2"/>
      <c r="O108" s="2"/>
    </row>
    <row r="109" spans="1:15" ht="47.25" x14ac:dyDescent="0.25">
      <c r="A109" s="4" t="s">
        <v>124</v>
      </c>
      <c r="B109" s="4" t="s">
        <v>264</v>
      </c>
      <c r="C109" s="4"/>
      <c r="D109" s="4"/>
      <c r="E109" s="4">
        <f>SUM(E47:E108)</f>
        <v>445456</v>
      </c>
      <c r="F109" s="4">
        <f>SUM(F47:F108)</f>
        <v>390198</v>
      </c>
      <c r="G109" s="4">
        <f>SUM(G47:G108)</f>
        <v>312787</v>
      </c>
      <c r="H109" s="4">
        <f>SUM(H47:H108)</f>
        <v>77432</v>
      </c>
      <c r="I109" s="4">
        <f>SUM(I47:I108)</f>
        <v>312787</v>
      </c>
      <c r="J109" s="7"/>
      <c r="K109" s="4"/>
      <c r="L109" s="4"/>
      <c r="M109" s="4"/>
      <c r="N109" s="4"/>
      <c r="O109" s="4"/>
    </row>
    <row r="110" spans="1:15" ht="150" x14ac:dyDescent="0.25">
      <c r="A110" s="2" t="s">
        <v>265</v>
      </c>
      <c r="B110" s="2" t="s">
        <v>266</v>
      </c>
      <c r="C110" s="2" t="s">
        <v>17</v>
      </c>
      <c r="D110" s="2"/>
      <c r="E110" s="2">
        <v>5000</v>
      </c>
      <c r="F110" s="2">
        <v>5000</v>
      </c>
      <c r="G110" s="2">
        <v>5000</v>
      </c>
      <c r="H110" s="2">
        <f t="shared" ref="H110:H153" si="3">IF(F110-G110&lt;0,0,F110-G110)</f>
        <v>0</v>
      </c>
      <c r="I110" s="2">
        <v>5000</v>
      </c>
      <c r="J110" s="6" t="s">
        <v>267</v>
      </c>
      <c r="K110" s="2"/>
      <c r="L110" s="3">
        <v>42767</v>
      </c>
      <c r="M110" s="2" t="s">
        <v>20</v>
      </c>
      <c r="N110" s="2"/>
      <c r="O110" s="2"/>
    </row>
    <row r="111" spans="1:15" ht="390" x14ac:dyDescent="0.25">
      <c r="A111" s="2" t="s">
        <v>265</v>
      </c>
      <c r="B111" s="2" t="s">
        <v>268</v>
      </c>
      <c r="C111" s="2" t="s">
        <v>42</v>
      </c>
      <c r="D111" s="2"/>
      <c r="E111" s="2">
        <v>0</v>
      </c>
      <c r="F111" s="2">
        <v>0</v>
      </c>
      <c r="G111" s="2"/>
      <c r="H111" s="2">
        <f t="shared" si="3"/>
        <v>0</v>
      </c>
      <c r="I111" s="2"/>
      <c r="J111" s="6" t="s">
        <v>269</v>
      </c>
      <c r="K111" s="2"/>
      <c r="L111" s="3">
        <v>42735</v>
      </c>
      <c r="M111" s="2" t="s">
        <v>20</v>
      </c>
      <c r="N111" s="2"/>
      <c r="O111" s="2"/>
    </row>
    <row r="112" spans="1:15" ht="120" x14ac:dyDescent="0.25">
      <c r="A112" s="2" t="s">
        <v>265</v>
      </c>
      <c r="B112" s="2" t="s">
        <v>270</v>
      </c>
      <c r="C112" s="2" t="s">
        <v>42</v>
      </c>
      <c r="D112" s="2"/>
      <c r="E112" s="2">
        <v>0</v>
      </c>
      <c r="F112" s="2">
        <v>0</v>
      </c>
      <c r="G112" s="2"/>
      <c r="H112" s="2">
        <f t="shared" si="3"/>
        <v>0</v>
      </c>
      <c r="I112" s="2"/>
      <c r="J112" s="6" t="s">
        <v>271</v>
      </c>
      <c r="K112" s="2"/>
      <c r="L112" s="3">
        <v>42735</v>
      </c>
      <c r="M112" s="2" t="s">
        <v>20</v>
      </c>
      <c r="N112" s="2"/>
      <c r="O112" s="2"/>
    </row>
    <row r="113" spans="1:15" ht="105" x14ac:dyDescent="0.25">
      <c r="A113" s="2" t="s">
        <v>265</v>
      </c>
      <c r="B113" s="2" t="s">
        <v>272</v>
      </c>
      <c r="C113" s="2" t="s">
        <v>17</v>
      </c>
      <c r="D113" s="2"/>
      <c r="E113" s="2">
        <v>3600</v>
      </c>
      <c r="F113" s="2">
        <v>3600</v>
      </c>
      <c r="G113" s="2">
        <v>3600</v>
      </c>
      <c r="H113" s="2">
        <f t="shared" si="3"/>
        <v>0</v>
      </c>
      <c r="I113" s="2">
        <v>3600</v>
      </c>
      <c r="J113" s="6" t="s">
        <v>273</v>
      </c>
      <c r="K113" s="2"/>
      <c r="L113" s="3">
        <v>42644</v>
      </c>
      <c r="M113" s="2" t="s">
        <v>20</v>
      </c>
      <c r="N113" s="2"/>
      <c r="O113" s="2"/>
    </row>
    <row r="114" spans="1:15" ht="105" x14ac:dyDescent="0.25">
      <c r="A114" s="2" t="s">
        <v>265</v>
      </c>
      <c r="B114" s="2" t="s">
        <v>274</v>
      </c>
      <c r="C114" s="2" t="s">
        <v>17</v>
      </c>
      <c r="D114" s="2"/>
      <c r="E114" s="2">
        <v>10000</v>
      </c>
      <c r="F114" s="2">
        <v>10000</v>
      </c>
      <c r="G114" s="2">
        <v>10000</v>
      </c>
      <c r="H114" s="2">
        <f t="shared" si="3"/>
        <v>0</v>
      </c>
      <c r="I114" s="2">
        <v>10000</v>
      </c>
      <c r="J114" s="6" t="s">
        <v>275</v>
      </c>
      <c r="K114" s="2"/>
      <c r="L114" s="3">
        <v>42614</v>
      </c>
      <c r="M114" s="2" t="s">
        <v>26</v>
      </c>
      <c r="N114" s="2"/>
      <c r="O114" s="2"/>
    </row>
    <row r="115" spans="1:15" ht="195" x14ac:dyDescent="0.25">
      <c r="A115" s="2" t="s">
        <v>265</v>
      </c>
      <c r="B115" s="2" t="s">
        <v>276</v>
      </c>
      <c r="C115" s="2" t="s">
        <v>17</v>
      </c>
      <c r="D115" s="2"/>
      <c r="E115" s="2">
        <v>14250</v>
      </c>
      <c r="F115" s="2">
        <v>0</v>
      </c>
      <c r="G115" s="2"/>
      <c r="H115" s="2">
        <f t="shared" si="3"/>
        <v>0</v>
      </c>
      <c r="I115" s="2"/>
      <c r="J115" s="6" t="s">
        <v>277</v>
      </c>
      <c r="K115" s="2"/>
      <c r="L115" s="3">
        <v>42614</v>
      </c>
      <c r="M115" s="2" t="s">
        <v>20</v>
      </c>
      <c r="N115" s="2"/>
      <c r="O115" s="2"/>
    </row>
    <row r="116" spans="1:15" ht="120" x14ac:dyDescent="0.25">
      <c r="A116" s="2" t="s">
        <v>265</v>
      </c>
      <c r="B116" s="2" t="s">
        <v>278</v>
      </c>
      <c r="C116" s="2" t="s">
        <v>17</v>
      </c>
      <c r="D116" s="2"/>
      <c r="E116" s="2">
        <v>6500</v>
      </c>
      <c r="F116" s="2">
        <v>6500</v>
      </c>
      <c r="G116" s="2">
        <v>6500</v>
      </c>
      <c r="H116" s="2">
        <f t="shared" si="3"/>
        <v>0</v>
      </c>
      <c r="I116" s="2">
        <v>6500</v>
      </c>
      <c r="J116" s="6" t="s">
        <v>279</v>
      </c>
      <c r="K116" s="2"/>
      <c r="L116" s="3">
        <v>42705</v>
      </c>
      <c r="M116" s="2" t="s">
        <v>20</v>
      </c>
      <c r="N116" s="2"/>
      <c r="O116" s="2"/>
    </row>
    <row r="117" spans="1:15" ht="75" x14ac:dyDescent="0.25">
      <c r="A117" s="2" t="s">
        <v>265</v>
      </c>
      <c r="B117" s="2" t="s">
        <v>280</v>
      </c>
      <c r="C117" s="2" t="s">
        <v>17</v>
      </c>
      <c r="D117" s="2"/>
      <c r="E117" s="2">
        <v>7600</v>
      </c>
      <c r="F117" s="2">
        <v>7600</v>
      </c>
      <c r="G117" s="2">
        <v>7600</v>
      </c>
      <c r="H117" s="2">
        <f t="shared" si="3"/>
        <v>0</v>
      </c>
      <c r="I117" s="2">
        <v>8100</v>
      </c>
      <c r="J117" s="6" t="s">
        <v>281</v>
      </c>
      <c r="K117" s="2"/>
      <c r="L117" s="3">
        <v>42735</v>
      </c>
      <c r="M117" s="2" t="s">
        <v>20</v>
      </c>
      <c r="N117" s="2"/>
      <c r="O117" s="2"/>
    </row>
    <row r="118" spans="1:15" ht="120" x14ac:dyDescent="0.25">
      <c r="A118" s="2" t="s">
        <v>265</v>
      </c>
      <c r="B118" s="2" t="s">
        <v>282</v>
      </c>
      <c r="C118" s="2" t="s">
        <v>17</v>
      </c>
      <c r="D118" s="2"/>
      <c r="E118" s="2">
        <v>4000</v>
      </c>
      <c r="F118" s="2">
        <v>4000</v>
      </c>
      <c r="G118" s="2"/>
      <c r="H118" s="2">
        <f t="shared" si="3"/>
        <v>4000</v>
      </c>
      <c r="I118" s="2"/>
      <c r="J118" s="6" t="s">
        <v>283</v>
      </c>
      <c r="K118" s="2"/>
      <c r="L118" s="3">
        <v>42604</v>
      </c>
      <c r="M118" s="2" t="s">
        <v>20</v>
      </c>
      <c r="N118" s="2"/>
      <c r="O118" s="2"/>
    </row>
    <row r="119" spans="1:15" ht="60" x14ac:dyDescent="0.25">
      <c r="A119" s="2" t="s">
        <v>265</v>
      </c>
      <c r="B119" s="2" t="s">
        <v>284</v>
      </c>
      <c r="C119" s="2" t="s">
        <v>17</v>
      </c>
      <c r="D119" s="2"/>
      <c r="E119" s="2">
        <v>4000</v>
      </c>
      <c r="F119" s="2">
        <v>4000</v>
      </c>
      <c r="G119" s="2">
        <v>4000</v>
      </c>
      <c r="H119" s="2">
        <f t="shared" si="3"/>
        <v>0</v>
      </c>
      <c r="I119" s="2">
        <v>4000</v>
      </c>
      <c r="J119" s="6" t="s">
        <v>285</v>
      </c>
      <c r="K119" s="2"/>
      <c r="L119" s="3">
        <v>42675</v>
      </c>
      <c r="M119" s="2" t="s">
        <v>20</v>
      </c>
      <c r="N119" s="2"/>
      <c r="O119" s="2"/>
    </row>
    <row r="120" spans="1:15" ht="120" x14ac:dyDescent="0.25">
      <c r="A120" s="2" t="s">
        <v>265</v>
      </c>
      <c r="B120" s="2" t="s">
        <v>286</v>
      </c>
      <c r="C120" s="2" t="s">
        <v>17</v>
      </c>
      <c r="D120" s="2"/>
      <c r="E120" s="2">
        <v>6500</v>
      </c>
      <c r="F120" s="2">
        <v>6500</v>
      </c>
      <c r="G120" s="2">
        <v>6500</v>
      </c>
      <c r="H120" s="2">
        <f t="shared" si="3"/>
        <v>0</v>
      </c>
      <c r="I120" s="2">
        <v>6500</v>
      </c>
      <c r="J120" s="6" t="s">
        <v>287</v>
      </c>
      <c r="K120" s="2"/>
      <c r="L120" s="3">
        <v>42614</v>
      </c>
      <c r="M120" s="2" t="s">
        <v>20</v>
      </c>
      <c r="N120" s="2"/>
      <c r="O120" s="2"/>
    </row>
    <row r="121" spans="1:15" ht="45" x14ac:dyDescent="0.25">
      <c r="A121" s="2" t="s">
        <v>265</v>
      </c>
      <c r="B121" s="2" t="s">
        <v>288</v>
      </c>
      <c r="C121" s="2" t="s">
        <v>17</v>
      </c>
      <c r="D121" s="2"/>
      <c r="E121" s="2">
        <v>10000</v>
      </c>
      <c r="F121" s="2">
        <v>10000</v>
      </c>
      <c r="G121" s="2">
        <v>10000</v>
      </c>
      <c r="H121" s="2">
        <f t="shared" si="3"/>
        <v>0</v>
      </c>
      <c r="I121" s="2">
        <v>10000</v>
      </c>
      <c r="J121" s="6" t="s">
        <v>289</v>
      </c>
      <c r="K121" s="2"/>
      <c r="L121" s="3">
        <v>42767</v>
      </c>
      <c r="M121" s="2" t="s">
        <v>20</v>
      </c>
      <c r="N121" s="2"/>
      <c r="O121" s="2"/>
    </row>
    <row r="122" spans="1:15" ht="105" x14ac:dyDescent="0.25">
      <c r="A122" s="2" t="s">
        <v>265</v>
      </c>
      <c r="B122" s="2" t="s">
        <v>290</v>
      </c>
      <c r="C122" s="2" t="s">
        <v>17</v>
      </c>
      <c r="D122" s="2"/>
      <c r="E122" s="2">
        <v>7300</v>
      </c>
      <c r="F122" s="2">
        <v>0</v>
      </c>
      <c r="G122" s="2">
        <v>0</v>
      </c>
      <c r="H122" s="2">
        <f t="shared" si="3"/>
        <v>0</v>
      </c>
      <c r="I122" s="2">
        <v>0</v>
      </c>
      <c r="J122" s="6" t="s">
        <v>291</v>
      </c>
      <c r="K122" s="2" t="s">
        <v>195</v>
      </c>
      <c r="L122" s="3">
        <v>42613</v>
      </c>
      <c r="M122" s="2" t="s">
        <v>20</v>
      </c>
      <c r="N122" s="2"/>
      <c r="O122" s="2"/>
    </row>
    <row r="123" spans="1:15" ht="120" x14ac:dyDescent="0.25">
      <c r="A123" s="2" t="s">
        <v>265</v>
      </c>
      <c r="B123" s="2" t="s">
        <v>292</v>
      </c>
      <c r="C123" s="2" t="s">
        <v>17</v>
      </c>
      <c r="D123" s="2"/>
      <c r="E123" s="2">
        <v>12800</v>
      </c>
      <c r="F123" s="2">
        <v>25600</v>
      </c>
      <c r="G123" s="2">
        <v>25600</v>
      </c>
      <c r="H123" s="2">
        <f t="shared" si="3"/>
        <v>0</v>
      </c>
      <c r="I123" s="2">
        <v>25600</v>
      </c>
      <c r="J123" s="6" t="s">
        <v>293</v>
      </c>
      <c r="K123" s="2"/>
      <c r="L123" s="3">
        <v>42604</v>
      </c>
      <c r="M123" s="2" t="s">
        <v>26</v>
      </c>
      <c r="N123" s="2"/>
      <c r="O123" s="2"/>
    </row>
    <row r="124" spans="1:15" ht="135" x14ac:dyDescent="0.25">
      <c r="A124" s="2" t="s">
        <v>265</v>
      </c>
      <c r="B124" s="2" t="s">
        <v>294</v>
      </c>
      <c r="C124" s="2" t="s">
        <v>42</v>
      </c>
      <c r="D124" s="2"/>
      <c r="E124" s="2">
        <v>0</v>
      </c>
      <c r="F124" s="2">
        <v>0</v>
      </c>
      <c r="G124" s="2"/>
      <c r="H124" s="2">
        <f t="shared" si="3"/>
        <v>0</v>
      </c>
      <c r="I124" s="2"/>
      <c r="J124" s="6" t="s">
        <v>295</v>
      </c>
      <c r="K124" s="2"/>
      <c r="L124" s="3">
        <v>42735</v>
      </c>
      <c r="M124" s="2" t="s">
        <v>20</v>
      </c>
      <c r="N124" s="2"/>
      <c r="O124" s="2"/>
    </row>
    <row r="125" spans="1:15" ht="60" x14ac:dyDescent="0.25">
      <c r="A125" s="2" t="s">
        <v>265</v>
      </c>
      <c r="B125" s="2" t="s">
        <v>296</v>
      </c>
      <c r="C125" s="2" t="s">
        <v>17</v>
      </c>
      <c r="D125" s="2"/>
      <c r="E125" s="2">
        <v>12500</v>
      </c>
      <c r="F125" s="2">
        <v>14237</v>
      </c>
      <c r="G125" s="2">
        <v>14237</v>
      </c>
      <c r="H125" s="2">
        <f t="shared" si="3"/>
        <v>0</v>
      </c>
      <c r="I125" s="2">
        <v>14237</v>
      </c>
      <c r="J125" s="6" t="s">
        <v>297</v>
      </c>
      <c r="K125" s="2" t="s">
        <v>298</v>
      </c>
      <c r="L125" s="3">
        <v>42736</v>
      </c>
      <c r="M125" s="2" t="s">
        <v>26</v>
      </c>
      <c r="N125" s="2"/>
      <c r="O125" s="2"/>
    </row>
    <row r="126" spans="1:15" ht="270" x14ac:dyDescent="0.25">
      <c r="A126" s="2" t="s">
        <v>265</v>
      </c>
      <c r="B126" s="2" t="s">
        <v>299</v>
      </c>
      <c r="C126" s="2" t="s">
        <v>17</v>
      </c>
      <c r="D126" s="2" t="s">
        <v>227</v>
      </c>
      <c r="E126" s="2">
        <v>15500</v>
      </c>
      <c r="F126" s="2">
        <v>0</v>
      </c>
      <c r="G126" s="2"/>
      <c r="H126" s="2">
        <f t="shared" si="3"/>
        <v>0</v>
      </c>
      <c r="I126" s="2"/>
      <c r="J126" s="6" t="s">
        <v>300</v>
      </c>
      <c r="K126" s="2" t="s">
        <v>301</v>
      </c>
      <c r="L126" s="3">
        <v>42735</v>
      </c>
      <c r="M126" s="2" t="s">
        <v>20</v>
      </c>
      <c r="N126" s="2"/>
      <c r="O126" s="2"/>
    </row>
    <row r="127" spans="1:15" ht="180" x14ac:dyDescent="0.25">
      <c r="A127" s="2" t="s">
        <v>265</v>
      </c>
      <c r="B127" s="2" t="s">
        <v>302</v>
      </c>
      <c r="C127" s="2" t="s">
        <v>17</v>
      </c>
      <c r="D127" s="2"/>
      <c r="E127" s="2">
        <v>6700</v>
      </c>
      <c r="F127" s="2">
        <v>0</v>
      </c>
      <c r="G127" s="2"/>
      <c r="H127" s="2">
        <f t="shared" si="3"/>
        <v>0</v>
      </c>
      <c r="I127" s="2"/>
      <c r="J127" s="6" t="s">
        <v>303</v>
      </c>
      <c r="K127" s="2" t="s">
        <v>220</v>
      </c>
      <c r="L127" s="3">
        <v>42603</v>
      </c>
      <c r="M127" s="2" t="s">
        <v>40</v>
      </c>
      <c r="N127" s="2"/>
      <c r="O127" s="2"/>
    </row>
    <row r="128" spans="1:15" ht="60" x14ac:dyDescent="0.25">
      <c r="A128" s="2" t="s">
        <v>265</v>
      </c>
      <c r="B128" s="2" t="s">
        <v>304</v>
      </c>
      <c r="C128" s="2" t="s">
        <v>17</v>
      </c>
      <c r="D128" s="2"/>
      <c r="E128" s="2">
        <v>5000</v>
      </c>
      <c r="F128" s="2"/>
      <c r="G128" s="2"/>
      <c r="H128" s="2">
        <f t="shared" si="3"/>
        <v>0</v>
      </c>
      <c r="I128" s="2"/>
      <c r="J128" s="6" t="s">
        <v>305</v>
      </c>
      <c r="K128" s="2"/>
      <c r="L128" s="3">
        <v>42603</v>
      </c>
      <c r="M128" s="2" t="s">
        <v>20</v>
      </c>
      <c r="N128" s="2"/>
      <c r="O128" s="2"/>
    </row>
    <row r="129" spans="1:15" ht="150" x14ac:dyDescent="0.25">
      <c r="A129" s="2" t="s">
        <v>265</v>
      </c>
      <c r="B129" s="2" t="s">
        <v>306</v>
      </c>
      <c r="C129" s="2" t="s">
        <v>17</v>
      </c>
      <c r="D129" s="2"/>
      <c r="E129" s="2">
        <v>7000</v>
      </c>
      <c r="F129" s="2">
        <v>7000</v>
      </c>
      <c r="G129" s="2"/>
      <c r="H129" s="2">
        <f t="shared" si="3"/>
        <v>7000</v>
      </c>
      <c r="I129" s="2"/>
      <c r="J129" s="6" t="s">
        <v>307</v>
      </c>
      <c r="K129" s="2"/>
      <c r="L129" s="3">
        <v>42603</v>
      </c>
      <c r="M129" s="2" t="s">
        <v>26</v>
      </c>
      <c r="N129" s="2"/>
      <c r="O129" s="2"/>
    </row>
    <row r="130" spans="1:15" ht="135" x14ac:dyDescent="0.25">
      <c r="A130" s="2" t="s">
        <v>265</v>
      </c>
      <c r="B130" s="2" t="s">
        <v>308</v>
      </c>
      <c r="C130" s="2" t="s">
        <v>17</v>
      </c>
      <c r="D130" s="2"/>
      <c r="E130" s="2">
        <v>7000</v>
      </c>
      <c r="F130" s="2">
        <v>0</v>
      </c>
      <c r="G130" s="2"/>
      <c r="H130" s="2">
        <f t="shared" si="3"/>
        <v>0</v>
      </c>
      <c r="I130" s="2"/>
      <c r="J130" s="6" t="s">
        <v>309</v>
      </c>
      <c r="K130" s="2"/>
      <c r="L130" s="3">
        <v>42735</v>
      </c>
      <c r="M130" s="2" t="s">
        <v>20</v>
      </c>
      <c r="N130" s="2"/>
      <c r="O130" s="2"/>
    </row>
    <row r="131" spans="1:15" ht="105" x14ac:dyDescent="0.25">
      <c r="A131" s="2" t="s">
        <v>265</v>
      </c>
      <c r="B131" s="2" t="s">
        <v>310</v>
      </c>
      <c r="C131" s="2" t="s">
        <v>17</v>
      </c>
      <c r="D131" s="2"/>
      <c r="E131" s="2">
        <v>12500</v>
      </c>
      <c r="F131" s="2">
        <v>0</v>
      </c>
      <c r="G131" s="2"/>
      <c r="H131" s="2">
        <f t="shared" si="3"/>
        <v>0</v>
      </c>
      <c r="I131" s="2"/>
      <c r="J131" s="6" t="s">
        <v>311</v>
      </c>
      <c r="K131" s="2" t="s">
        <v>312</v>
      </c>
      <c r="L131" s="3">
        <v>42618</v>
      </c>
      <c r="M131" s="2" t="s">
        <v>20</v>
      </c>
      <c r="N131" s="2"/>
      <c r="O131" s="2"/>
    </row>
    <row r="132" spans="1:15" ht="225" x14ac:dyDescent="0.25">
      <c r="A132" s="2" t="s">
        <v>265</v>
      </c>
      <c r="B132" s="2" t="s">
        <v>313</v>
      </c>
      <c r="C132" s="2" t="s">
        <v>17</v>
      </c>
      <c r="D132" s="2"/>
      <c r="E132" s="2">
        <v>8500</v>
      </c>
      <c r="F132" s="2">
        <v>0</v>
      </c>
      <c r="G132" s="2"/>
      <c r="H132" s="2">
        <f t="shared" si="3"/>
        <v>0</v>
      </c>
      <c r="I132" s="2"/>
      <c r="J132" s="6" t="s">
        <v>314</v>
      </c>
      <c r="K132" s="2" t="s">
        <v>315</v>
      </c>
      <c r="L132" s="3">
        <v>42614</v>
      </c>
      <c r="M132" s="2" t="s">
        <v>20</v>
      </c>
      <c r="N132" s="2"/>
      <c r="O132" s="2"/>
    </row>
    <row r="133" spans="1:15" ht="105" x14ac:dyDescent="0.25">
      <c r="A133" s="2" t="s">
        <v>265</v>
      </c>
      <c r="B133" s="2" t="s">
        <v>316</v>
      </c>
      <c r="C133" s="2" t="s">
        <v>17</v>
      </c>
      <c r="D133" s="2"/>
      <c r="E133" s="2">
        <v>9500</v>
      </c>
      <c r="F133" s="2">
        <v>9500</v>
      </c>
      <c r="G133" s="2">
        <v>9500</v>
      </c>
      <c r="H133" s="2">
        <f t="shared" si="3"/>
        <v>0</v>
      </c>
      <c r="I133" s="2">
        <v>9500</v>
      </c>
      <c r="J133" s="6" t="s">
        <v>317</v>
      </c>
      <c r="K133" s="2"/>
      <c r="L133" s="3">
        <v>42614</v>
      </c>
      <c r="M133" s="2" t="s">
        <v>40</v>
      </c>
      <c r="N133" s="2"/>
      <c r="O133" s="2"/>
    </row>
    <row r="134" spans="1:15" ht="150" x14ac:dyDescent="0.25">
      <c r="A134" s="2" t="s">
        <v>265</v>
      </c>
      <c r="B134" s="2" t="s">
        <v>318</v>
      </c>
      <c r="C134" s="2" t="s">
        <v>17</v>
      </c>
      <c r="D134" s="2"/>
      <c r="E134" s="2">
        <v>6175</v>
      </c>
      <c r="F134" s="2">
        <v>6675</v>
      </c>
      <c r="G134" s="2">
        <v>6175</v>
      </c>
      <c r="H134" s="2">
        <f t="shared" si="3"/>
        <v>500</v>
      </c>
      <c r="I134" s="2">
        <v>6175</v>
      </c>
      <c r="J134" s="6" t="s">
        <v>319</v>
      </c>
      <c r="K134" s="2" t="s">
        <v>320</v>
      </c>
      <c r="L134" s="3">
        <v>42600</v>
      </c>
      <c r="M134" s="2" t="s">
        <v>20</v>
      </c>
      <c r="N134" s="2"/>
      <c r="O134" s="2"/>
    </row>
    <row r="135" spans="1:15" ht="120" x14ac:dyDescent="0.25">
      <c r="A135" s="2" t="s">
        <v>265</v>
      </c>
      <c r="B135" s="2" t="s">
        <v>321</v>
      </c>
      <c r="C135" s="2" t="s">
        <v>17</v>
      </c>
      <c r="D135" s="2"/>
      <c r="E135" s="2">
        <v>10000</v>
      </c>
      <c r="F135" s="2">
        <v>0</v>
      </c>
      <c r="G135" s="2"/>
      <c r="H135" s="2">
        <f t="shared" si="3"/>
        <v>0</v>
      </c>
      <c r="I135" s="2"/>
      <c r="J135" s="6" t="s">
        <v>322</v>
      </c>
      <c r="K135" s="2" t="s">
        <v>195</v>
      </c>
      <c r="L135" s="3">
        <v>42611</v>
      </c>
      <c r="M135" s="2" t="s">
        <v>60</v>
      </c>
      <c r="N135" s="2"/>
      <c r="O135" s="2"/>
    </row>
    <row r="136" spans="1:15" ht="120" x14ac:dyDescent="0.25">
      <c r="A136" s="2" t="s">
        <v>265</v>
      </c>
      <c r="B136" s="2" t="s">
        <v>323</v>
      </c>
      <c r="C136" s="2" t="s">
        <v>17</v>
      </c>
      <c r="D136" s="2"/>
      <c r="E136" s="2">
        <v>6500</v>
      </c>
      <c r="F136" s="2">
        <v>6500</v>
      </c>
      <c r="G136" s="2">
        <v>6500</v>
      </c>
      <c r="H136" s="2">
        <f t="shared" si="3"/>
        <v>0</v>
      </c>
      <c r="I136" s="2">
        <v>6500</v>
      </c>
      <c r="J136" s="6" t="s">
        <v>324</v>
      </c>
      <c r="K136" s="2"/>
      <c r="L136" s="3">
        <v>43070</v>
      </c>
      <c r="M136" s="2" t="s">
        <v>20</v>
      </c>
      <c r="N136" s="2"/>
      <c r="O136" s="2"/>
    </row>
    <row r="137" spans="1:15" ht="90" x14ac:dyDescent="0.25">
      <c r="A137" s="2" t="s">
        <v>265</v>
      </c>
      <c r="B137" s="2" t="s">
        <v>325</v>
      </c>
      <c r="C137" s="2" t="s">
        <v>17</v>
      </c>
      <c r="D137" s="2"/>
      <c r="E137" s="2">
        <v>14250</v>
      </c>
      <c r="F137" s="2">
        <v>14250</v>
      </c>
      <c r="G137" s="2">
        <v>14250</v>
      </c>
      <c r="H137" s="2">
        <f t="shared" si="3"/>
        <v>0</v>
      </c>
      <c r="I137" s="2">
        <v>14250</v>
      </c>
      <c r="J137" s="6" t="s">
        <v>326</v>
      </c>
      <c r="K137" s="2"/>
      <c r="L137" s="3">
        <v>42602</v>
      </c>
      <c r="M137" s="2" t="s">
        <v>20</v>
      </c>
      <c r="N137" s="2"/>
      <c r="O137" s="2"/>
    </row>
    <row r="138" spans="1:15" ht="105" x14ac:dyDescent="0.25">
      <c r="A138" s="2" t="s">
        <v>265</v>
      </c>
      <c r="B138" s="2" t="s">
        <v>327</v>
      </c>
      <c r="C138" s="2" t="s">
        <v>17</v>
      </c>
      <c r="D138" s="2"/>
      <c r="E138" s="2">
        <v>8500</v>
      </c>
      <c r="F138" s="2">
        <v>8500</v>
      </c>
      <c r="G138" s="2">
        <v>8500</v>
      </c>
      <c r="H138" s="2">
        <f t="shared" si="3"/>
        <v>0</v>
      </c>
      <c r="I138" s="2">
        <v>8500</v>
      </c>
      <c r="J138" s="6" t="s">
        <v>328</v>
      </c>
      <c r="K138" s="2"/>
      <c r="L138" s="3">
        <v>42623</v>
      </c>
      <c r="M138" s="2" t="s">
        <v>23</v>
      </c>
      <c r="N138" s="2"/>
      <c r="O138" s="2"/>
    </row>
    <row r="139" spans="1:15" ht="120" x14ac:dyDescent="0.25">
      <c r="A139" s="2" t="s">
        <v>265</v>
      </c>
      <c r="B139" s="2" t="s">
        <v>329</v>
      </c>
      <c r="C139" s="2" t="s">
        <v>17</v>
      </c>
      <c r="D139" s="2"/>
      <c r="E139" s="2">
        <v>11000</v>
      </c>
      <c r="F139" s="2">
        <v>11000</v>
      </c>
      <c r="G139" s="2"/>
      <c r="H139" s="2">
        <f t="shared" si="3"/>
        <v>11000</v>
      </c>
      <c r="I139" s="2"/>
      <c r="J139" s="6" t="s">
        <v>330</v>
      </c>
      <c r="K139" s="2"/>
      <c r="L139" s="3">
        <v>42613</v>
      </c>
      <c r="M139" s="2" t="s">
        <v>20</v>
      </c>
      <c r="N139" s="2"/>
      <c r="O139" s="2"/>
    </row>
    <row r="140" spans="1:15" ht="75" x14ac:dyDescent="0.25">
      <c r="A140" s="2" t="s">
        <v>265</v>
      </c>
      <c r="B140" s="2" t="s">
        <v>331</v>
      </c>
      <c r="C140" s="2" t="s">
        <v>17</v>
      </c>
      <c r="D140" s="2"/>
      <c r="E140" s="2">
        <v>10000</v>
      </c>
      <c r="F140" s="2">
        <v>18041</v>
      </c>
      <c r="G140" s="2">
        <v>18042</v>
      </c>
      <c r="H140" s="2">
        <f t="shared" si="3"/>
        <v>0</v>
      </c>
      <c r="I140" s="2">
        <v>18042</v>
      </c>
      <c r="J140" s="6" t="s">
        <v>332</v>
      </c>
      <c r="K140" s="2" t="s">
        <v>333</v>
      </c>
      <c r="L140" s="3">
        <v>42623</v>
      </c>
      <c r="M140" s="2" t="s">
        <v>23</v>
      </c>
      <c r="N140" s="2"/>
      <c r="O140" s="2"/>
    </row>
    <row r="141" spans="1:15" ht="45" x14ac:dyDescent="0.25">
      <c r="A141" s="2" t="s">
        <v>265</v>
      </c>
      <c r="B141" s="2" t="s">
        <v>334</v>
      </c>
      <c r="C141" s="2" t="s">
        <v>17</v>
      </c>
      <c r="D141" s="2"/>
      <c r="E141" s="2">
        <v>7000</v>
      </c>
      <c r="F141" s="2">
        <v>7000</v>
      </c>
      <c r="G141" s="2">
        <v>7000</v>
      </c>
      <c r="H141" s="2">
        <f t="shared" si="3"/>
        <v>0</v>
      </c>
      <c r="I141" s="2">
        <v>7000</v>
      </c>
      <c r="J141" s="6" t="s">
        <v>335</v>
      </c>
      <c r="K141" s="2"/>
      <c r="L141" s="3">
        <v>42675</v>
      </c>
      <c r="M141" s="2" t="s">
        <v>20</v>
      </c>
      <c r="N141" s="2"/>
      <c r="O141" s="2"/>
    </row>
    <row r="142" spans="1:15" ht="195" x14ac:dyDescent="0.25">
      <c r="A142" s="2" t="s">
        <v>265</v>
      </c>
      <c r="B142" s="2" t="s">
        <v>336</v>
      </c>
      <c r="C142" s="2" t="s">
        <v>17</v>
      </c>
      <c r="D142" s="2"/>
      <c r="E142" s="2">
        <v>9900</v>
      </c>
      <c r="F142" s="2">
        <v>9900</v>
      </c>
      <c r="G142" s="2"/>
      <c r="H142" s="2">
        <f t="shared" si="3"/>
        <v>9900</v>
      </c>
      <c r="I142" s="2"/>
      <c r="J142" s="6" t="s">
        <v>337</v>
      </c>
      <c r="K142" s="2"/>
      <c r="L142" s="3">
        <v>42614</v>
      </c>
      <c r="M142" s="2" t="s">
        <v>26</v>
      </c>
      <c r="N142" s="2"/>
      <c r="O142" s="2"/>
    </row>
    <row r="143" spans="1:15" ht="150" x14ac:dyDescent="0.25">
      <c r="A143" s="2" t="s">
        <v>265</v>
      </c>
      <c r="B143" s="2" t="s">
        <v>338</v>
      </c>
      <c r="C143" s="2" t="s">
        <v>17</v>
      </c>
      <c r="D143" s="2"/>
      <c r="E143" s="2">
        <v>6500</v>
      </c>
      <c r="F143" s="2">
        <v>0</v>
      </c>
      <c r="G143" s="2">
        <v>6500</v>
      </c>
      <c r="H143" s="2">
        <f t="shared" si="3"/>
        <v>0</v>
      </c>
      <c r="I143" s="2">
        <v>6500</v>
      </c>
      <c r="J143" s="6" t="s">
        <v>339</v>
      </c>
      <c r="K143" s="2"/>
      <c r="L143" s="3">
        <v>42603</v>
      </c>
      <c r="M143" s="2" t="s">
        <v>20</v>
      </c>
      <c r="N143" s="2"/>
      <c r="O143" s="2"/>
    </row>
    <row r="144" spans="1:15" ht="60" x14ac:dyDescent="0.25">
      <c r="A144" s="2" t="s">
        <v>265</v>
      </c>
      <c r="B144" s="2" t="s">
        <v>340</v>
      </c>
      <c r="C144" s="2" t="s">
        <v>17</v>
      </c>
      <c r="D144" s="2"/>
      <c r="E144" s="2">
        <v>10000</v>
      </c>
      <c r="F144" s="2">
        <v>10000</v>
      </c>
      <c r="G144" s="2">
        <v>10000</v>
      </c>
      <c r="H144" s="2">
        <f t="shared" si="3"/>
        <v>0</v>
      </c>
      <c r="I144" s="2">
        <v>10000</v>
      </c>
      <c r="J144" s="6" t="s">
        <v>341</v>
      </c>
      <c r="K144" s="2"/>
      <c r="L144" s="3">
        <v>42614</v>
      </c>
      <c r="M144" s="2" t="s">
        <v>20</v>
      </c>
      <c r="N144" s="2"/>
      <c r="O144" s="2"/>
    </row>
    <row r="145" spans="1:15" ht="180" x14ac:dyDescent="0.25">
      <c r="A145" s="2" t="s">
        <v>265</v>
      </c>
      <c r="B145" s="2" t="s">
        <v>342</v>
      </c>
      <c r="C145" s="2" t="s">
        <v>17</v>
      </c>
      <c r="D145" s="2"/>
      <c r="E145" s="2">
        <v>6000</v>
      </c>
      <c r="F145" s="2">
        <v>6000</v>
      </c>
      <c r="G145" s="2">
        <v>6000</v>
      </c>
      <c r="H145" s="2">
        <f t="shared" si="3"/>
        <v>0</v>
      </c>
      <c r="I145" s="2">
        <v>6000</v>
      </c>
      <c r="J145" s="6" t="s">
        <v>343</v>
      </c>
      <c r="K145" s="2"/>
      <c r="L145" s="3">
        <v>42614</v>
      </c>
      <c r="M145" s="2" t="s">
        <v>20</v>
      </c>
      <c r="N145" s="2"/>
      <c r="O145" s="2"/>
    </row>
    <row r="146" spans="1:15" ht="105" x14ac:dyDescent="0.25">
      <c r="A146" s="2" t="s">
        <v>265</v>
      </c>
      <c r="B146" s="2" t="s">
        <v>344</v>
      </c>
      <c r="C146" s="2" t="s">
        <v>17</v>
      </c>
      <c r="D146" s="2"/>
      <c r="E146" s="2">
        <v>10000</v>
      </c>
      <c r="F146" s="2">
        <v>10000</v>
      </c>
      <c r="G146" s="2">
        <v>10000</v>
      </c>
      <c r="H146" s="2">
        <f t="shared" si="3"/>
        <v>0</v>
      </c>
      <c r="I146" s="2">
        <v>10000</v>
      </c>
      <c r="J146" s="6" t="s">
        <v>345</v>
      </c>
      <c r="K146" s="2"/>
      <c r="L146" s="3">
        <v>42795</v>
      </c>
      <c r="M146" s="2" t="s">
        <v>20</v>
      </c>
      <c r="N146" s="2"/>
      <c r="O146" s="2"/>
    </row>
    <row r="147" spans="1:15" ht="90" x14ac:dyDescent="0.25">
      <c r="A147" s="2" t="s">
        <v>265</v>
      </c>
      <c r="B147" s="2" t="s">
        <v>346</v>
      </c>
      <c r="C147" s="2" t="s">
        <v>17</v>
      </c>
      <c r="D147" s="2"/>
      <c r="E147" s="2">
        <v>10000</v>
      </c>
      <c r="F147" s="2">
        <v>10000</v>
      </c>
      <c r="G147" s="2">
        <v>10000</v>
      </c>
      <c r="H147" s="2">
        <f t="shared" si="3"/>
        <v>0</v>
      </c>
      <c r="I147" s="2">
        <v>10000</v>
      </c>
      <c r="J147" s="6" t="s">
        <v>347</v>
      </c>
      <c r="K147" s="2"/>
      <c r="L147" s="3">
        <v>42675</v>
      </c>
      <c r="M147" s="2" t="s">
        <v>20</v>
      </c>
      <c r="N147" s="2"/>
      <c r="O147" s="2"/>
    </row>
    <row r="148" spans="1:15" ht="165" x14ac:dyDescent="0.25">
      <c r="A148" s="2" t="s">
        <v>265</v>
      </c>
      <c r="B148" s="2" t="s">
        <v>348</v>
      </c>
      <c r="C148" s="2" t="s">
        <v>17</v>
      </c>
      <c r="D148" s="2"/>
      <c r="E148" s="2">
        <v>8500</v>
      </c>
      <c r="F148" s="2">
        <v>8500</v>
      </c>
      <c r="G148" s="2">
        <v>8500</v>
      </c>
      <c r="H148" s="2">
        <f t="shared" si="3"/>
        <v>0</v>
      </c>
      <c r="I148" s="2">
        <v>8500</v>
      </c>
      <c r="J148" s="6" t="s">
        <v>349</v>
      </c>
      <c r="K148" s="2"/>
      <c r="L148" s="3">
        <v>42675</v>
      </c>
      <c r="M148" s="2"/>
      <c r="N148" s="2"/>
      <c r="O148" s="2"/>
    </row>
    <row r="149" spans="1:15" ht="135" x14ac:dyDescent="0.25">
      <c r="A149" s="2" t="s">
        <v>265</v>
      </c>
      <c r="B149" s="2" t="s">
        <v>350</v>
      </c>
      <c r="C149" s="2" t="s">
        <v>17</v>
      </c>
      <c r="D149" s="2"/>
      <c r="E149" s="2">
        <v>5000</v>
      </c>
      <c r="F149" s="2">
        <v>5000</v>
      </c>
      <c r="G149" s="2">
        <v>5000</v>
      </c>
      <c r="H149" s="2">
        <f t="shared" si="3"/>
        <v>0</v>
      </c>
      <c r="I149" s="2">
        <v>5000</v>
      </c>
      <c r="J149" s="6" t="s">
        <v>351</v>
      </c>
      <c r="K149" s="2"/>
      <c r="L149" s="3">
        <v>42607</v>
      </c>
      <c r="M149" s="2" t="s">
        <v>20</v>
      </c>
      <c r="N149" s="2"/>
      <c r="O149" s="2"/>
    </row>
    <row r="150" spans="1:15" ht="240" x14ac:dyDescent="0.25">
      <c r="A150" s="2" t="s">
        <v>265</v>
      </c>
      <c r="B150" s="2" t="s">
        <v>352</v>
      </c>
      <c r="C150" s="2" t="s">
        <v>17</v>
      </c>
      <c r="D150" s="2"/>
      <c r="E150" s="2">
        <v>6000</v>
      </c>
      <c r="F150" s="2">
        <v>6000</v>
      </c>
      <c r="G150" s="2"/>
      <c r="H150" s="2">
        <f t="shared" si="3"/>
        <v>6000</v>
      </c>
      <c r="I150" s="2"/>
      <c r="J150" s="6" t="s">
        <v>353</v>
      </c>
      <c r="K150" s="2"/>
      <c r="L150" s="3">
        <v>42603</v>
      </c>
      <c r="M150" s="2" t="s">
        <v>40</v>
      </c>
      <c r="N150" s="2"/>
      <c r="O150" s="2"/>
    </row>
    <row r="151" spans="1:15" ht="150" x14ac:dyDescent="0.25">
      <c r="A151" s="2" t="s">
        <v>265</v>
      </c>
      <c r="B151" s="2" t="s">
        <v>354</v>
      </c>
      <c r="C151" s="2" t="s">
        <v>17</v>
      </c>
      <c r="D151" s="2"/>
      <c r="E151" s="2">
        <v>5000</v>
      </c>
      <c r="F151" s="2">
        <v>5000</v>
      </c>
      <c r="G151" s="2">
        <v>5000</v>
      </c>
      <c r="H151" s="2">
        <f t="shared" si="3"/>
        <v>0</v>
      </c>
      <c r="I151" s="2">
        <v>5000</v>
      </c>
      <c r="J151" s="6" t="s">
        <v>355</v>
      </c>
      <c r="K151" s="2"/>
      <c r="L151" s="3">
        <v>42979</v>
      </c>
      <c r="M151" s="2" t="s">
        <v>20</v>
      </c>
      <c r="N151" s="2"/>
      <c r="O151" s="2"/>
    </row>
    <row r="152" spans="1:15" ht="409.5" x14ac:dyDescent="0.25">
      <c r="A152" s="2" t="s">
        <v>265</v>
      </c>
      <c r="B152" s="2" t="s">
        <v>356</v>
      </c>
      <c r="C152" s="2" t="s">
        <v>17</v>
      </c>
      <c r="D152" s="2"/>
      <c r="E152" s="2">
        <v>10000</v>
      </c>
      <c r="F152" s="2"/>
      <c r="G152" s="2"/>
      <c r="H152" s="2">
        <f t="shared" si="3"/>
        <v>0</v>
      </c>
      <c r="I152" s="2"/>
      <c r="J152" s="6" t="s">
        <v>357</v>
      </c>
      <c r="K152" s="2"/>
      <c r="L152" s="3">
        <v>42603</v>
      </c>
      <c r="M152" s="2" t="s">
        <v>20</v>
      </c>
      <c r="N152" s="2"/>
      <c r="O152" s="2"/>
    </row>
    <row r="153" spans="1:15" ht="120" x14ac:dyDescent="0.25">
      <c r="A153" s="2" t="s">
        <v>265</v>
      </c>
      <c r="B153" s="2" t="s">
        <v>358</v>
      </c>
      <c r="C153" s="2" t="s">
        <v>17</v>
      </c>
      <c r="D153" s="2"/>
      <c r="E153" s="2">
        <v>10000</v>
      </c>
      <c r="F153" s="2"/>
      <c r="G153" s="2"/>
      <c r="H153" s="2">
        <f t="shared" si="3"/>
        <v>0</v>
      </c>
      <c r="I153" s="2"/>
      <c r="J153" s="6"/>
      <c r="K153" s="2"/>
      <c r="L153" s="3">
        <v>42600</v>
      </c>
      <c r="M153" s="2" t="s">
        <v>20</v>
      </c>
      <c r="N153" s="2"/>
      <c r="O153" s="2"/>
    </row>
    <row r="154" spans="1:15" ht="47.25" x14ac:dyDescent="0.25">
      <c r="A154" s="4" t="s">
        <v>265</v>
      </c>
      <c r="B154" s="4" t="s">
        <v>359</v>
      </c>
      <c r="C154" s="4"/>
      <c r="D154" s="4"/>
      <c r="E154" s="4">
        <f>SUM(E110:E153)</f>
        <v>346075</v>
      </c>
      <c r="F154" s="4">
        <f>SUM(F110:F153)</f>
        <v>255903</v>
      </c>
      <c r="G154" s="4">
        <f>SUM(G110:G153)</f>
        <v>224004</v>
      </c>
      <c r="H154" s="4">
        <f>SUM(H110:H153)</f>
        <v>38400</v>
      </c>
      <c r="I154" s="4">
        <f>SUM(I110:I153)</f>
        <v>224504</v>
      </c>
      <c r="J154" s="7"/>
      <c r="K154" s="4"/>
      <c r="L154" s="4"/>
      <c r="M154" s="4"/>
      <c r="N154" s="4"/>
      <c r="O154" s="4"/>
    </row>
    <row r="155" spans="1:15" ht="45" x14ac:dyDescent="0.25">
      <c r="A155" s="2" t="s">
        <v>360</v>
      </c>
      <c r="B155" s="2" t="s">
        <v>361</v>
      </c>
      <c r="C155" s="2" t="s">
        <v>17</v>
      </c>
      <c r="D155" s="2"/>
      <c r="E155" s="2">
        <v>5000</v>
      </c>
      <c r="F155" s="2">
        <v>5000</v>
      </c>
      <c r="G155" s="2">
        <v>5000</v>
      </c>
      <c r="H155" s="2">
        <f t="shared" ref="H155:H197" si="4">IF(F155-G155&lt;0,0,F155-G155)</f>
        <v>0</v>
      </c>
      <c r="I155" s="2">
        <v>5000</v>
      </c>
      <c r="J155" s="6" t="s">
        <v>362</v>
      </c>
      <c r="K155" s="2"/>
      <c r="L155" s="3">
        <v>42856</v>
      </c>
      <c r="M155" s="2" t="s">
        <v>20</v>
      </c>
      <c r="N155" s="2"/>
      <c r="O155" s="2"/>
    </row>
    <row r="156" spans="1:15" ht="45" x14ac:dyDescent="0.25">
      <c r="A156" s="2" t="s">
        <v>360</v>
      </c>
      <c r="B156" s="2" t="s">
        <v>363</v>
      </c>
      <c r="C156" s="2" t="s">
        <v>17</v>
      </c>
      <c r="D156" s="2"/>
      <c r="E156" s="2">
        <v>8500</v>
      </c>
      <c r="F156" s="2">
        <v>8500</v>
      </c>
      <c r="G156" s="2">
        <v>8500</v>
      </c>
      <c r="H156" s="2">
        <f t="shared" si="4"/>
        <v>0</v>
      </c>
      <c r="I156" s="2">
        <v>8500</v>
      </c>
      <c r="J156" s="6" t="s">
        <v>364</v>
      </c>
      <c r="K156" s="2"/>
      <c r="L156" s="3">
        <v>42948</v>
      </c>
      <c r="M156" s="2" t="s">
        <v>20</v>
      </c>
      <c r="N156" s="2"/>
      <c r="O156" s="2"/>
    </row>
    <row r="157" spans="1:15" ht="90" x14ac:dyDescent="0.25">
      <c r="A157" s="2" t="s">
        <v>360</v>
      </c>
      <c r="B157" s="2" t="s">
        <v>365</v>
      </c>
      <c r="C157" s="2" t="s">
        <v>17</v>
      </c>
      <c r="D157" s="2"/>
      <c r="E157" s="2">
        <v>12500</v>
      </c>
      <c r="F157" s="2">
        <v>12500</v>
      </c>
      <c r="G157" s="2">
        <v>12500</v>
      </c>
      <c r="H157" s="2">
        <f t="shared" si="4"/>
        <v>0</v>
      </c>
      <c r="I157" s="2">
        <v>12500</v>
      </c>
      <c r="J157" s="6" t="s">
        <v>366</v>
      </c>
      <c r="K157" s="2"/>
      <c r="L157" s="3">
        <v>42767</v>
      </c>
      <c r="M157" s="2" t="s">
        <v>20</v>
      </c>
      <c r="N157" s="2"/>
      <c r="O157" s="2"/>
    </row>
    <row r="158" spans="1:15" ht="45" x14ac:dyDescent="0.25">
      <c r="A158" s="2" t="s">
        <v>360</v>
      </c>
      <c r="B158" s="2" t="s">
        <v>367</v>
      </c>
      <c r="C158" s="2" t="s">
        <v>17</v>
      </c>
      <c r="D158" s="2"/>
      <c r="E158" s="2">
        <v>6500</v>
      </c>
      <c r="F158" s="2">
        <v>13000</v>
      </c>
      <c r="G158" s="2">
        <v>13000</v>
      </c>
      <c r="H158" s="2">
        <f t="shared" si="4"/>
        <v>0</v>
      </c>
      <c r="I158" s="2">
        <v>13000</v>
      </c>
      <c r="J158" s="6" t="s">
        <v>368</v>
      </c>
      <c r="K158" s="2"/>
      <c r="L158" s="3">
        <v>42826</v>
      </c>
      <c r="M158" s="2" t="s">
        <v>20</v>
      </c>
      <c r="N158" s="2"/>
      <c r="O158" s="2"/>
    </row>
    <row r="159" spans="1:15" ht="135" x14ac:dyDescent="0.25">
      <c r="A159" s="2" t="s">
        <v>360</v>
      </c>
      <c r="B159" s="2" t="s">
        <v>369</v>
      </c>
      <c r="C159" s="2" t="s">
        <v>17</v>
      </c>
      <c r="D159" s="2"/>
      <c r="E159" s="2">
        <v>10000</v>
      </c>
      <c r="F159" s="2">
        <v>20000</v>
      </c>
      <c r="G159" s="2">
        <v>10000</v>
      </c>
      <c r="H159" s="2">
        <f t="shared" si="4"/>
        <v>10000</v>
      </c>
      <c r="I159" s="2">
        <v>10000</v>
      </c>
      <c r="J159" s="6" t="s">
        <v>370</v>
      </c>
      <c r="K159" s="2"/>
      <c r="L159" s="3">
        <v>42610</v>
      </c>
      <c r="M159" s="2" t="s">
        <v>40</v>
      </c>
      <c r="N159" s="2"/>
      <c r="O159" s="2"/>
    </row>
    <row r="160" spans="1:15" ht="105" x14ac:dyDescent="0.25">
      <c r="A160" s="2" t="s">
        <v>360</v>
      </c>
      <c r="B160" s="2" t="s">
        <v>371</v>
      </c>
      <c r="C160" s="2" t="s">
        <v>17</v>
      </c>
      <c r="D160" s="2"/>
      <c r="E160" s="2">
        <v>8040</v>
      </c>
      <c r="F160" s="2">
        <v>8040</v>
      </c>
      <c r="G160" s="2">
        <v>8040</v>
      </c>
      <c r="H160" s="2">
        <f t="shared" si="4"/>
        <v>0</v>
      </c>
      <c r="I160" s="2">
        <v>8040</v>
      </c>
      <c r="J160" s="6" t="s">
        <v>372</v>
      </c>
      <c r="K160" s="2"/>
      <c r="L160" s="3">
        <v>42675</v>
      </c>
      <c r="M160" s="2" t="s">
        <v>20</v>
      </c>
      <c r="N160" s="2"/>
      <c r="O160" s="2"/>
    </row>
    <row r="161" spans="1:15" ht="180" x14ac:dyDescent="0.25">
      <c r="A161" s="2" t="s">
        <v>360</v>
      </c>
      <c r="B161" s="2" t="s">
        <v>373</v>
      </c>
      <c r="C161" s="2" t="s">
        <v>17</v>
      </c>
      <c r="D161" s="2"/>
      <c r="E161" s="2">
        <v>15500</v>
      </c>
      <c r="F161" s="2">
        <v>15500</v>
      </c>
      <c r="G161" s="2">
        <v>15500</v>
      </c>
      <c r="H161" s="2">
        <f t="shared" si="4"/>
        <v>0</v>
      </c>
      <c r="I161" s="2">
        <v>15500</v>
      </c>
      <c r="J161" s="6" t="s">
        <v>374</v>
      </c>
      <c r="K161" s="2"/>
      <c r="L161" s="3">
        <v>42607</v>
      </c>
      <c r="M161" s="2" t="s">
        <v>20</v>
      </c>
      <c r="N161" s="2"/>
      <c r="O161" s="2"/>
    </row>
    <row r="162" spans="1:15" ht="45" x14ac:dyDescent="0.25">
      <c r="A162" s="2" t="s">
        <v>360</v>
      </c>
      <c r="B162" s="2" t="s">
        <v>375</v>
      </c>
      <c r="C162" s="2" t="s">
        <v>17</v>
      </c>
      <c r="D162" s="2"/>
      <c r="E162" s="2">
        <v>6500</v>
      </c>
      <c r="F162" s="2">
        <v>6500</v>
      </c>
      <c r="G162" s="2">
        <v>6500</v>
      </c>
      <c r="H162" s="2">
        <f t="shared" si="4"/>
        <v>0</v>
      </c>
      <c r="I162" s="2">
        <v>6500</v>
      </c>
      <c r="J162" s="6" t="s">
        <v>376</v>
      </c>
      <c r="K162" s="2"/>
      <c r="L162" s="3">
        <v>42705</v>
      </c>
      <c r="M162" s="2" t="s">
        <v>20</v>
      </c>
      <c r="N162" s="2"/>
      <c r="O162" s="2"/>
    </row>
    <row r="163" spans="1:15" ht="165" x14ac:dyDescent="0.25">
      <c r="A163" s="2" t="s">
        <v>360</v>
      </c>
      <c r="B163" s="2" t="s">
        <v>377</v>
      </c>
      <c r="C163" s="2" t="s">
        <v>17</v>
      </c>
      <c r="D163" s="2"/>
      <c r="E163" s="2">
        <v>7500</v>
      </c>
      <c r="F163" s="2">
        <v>0</v>
      </c>
      <c r="G163" s="2"/>
      <c r="H163" s="2">
        <f t="shared" si="4"/>
        <v>0</v>
      </c>
      <c r="I163" s="2"/>
      <c r="J163" s="6" t="s">
        <v>378</v>
      </c>
      <c r="K163" s="2" t="s">
        <v>379</v>
      </c>
      <c r="L163" s="3">
        <v>42604</v>
      </c>
      <c r="M163" s="2" t="s">
        <v>20</v>
      </c>
      <c r="N163" s="2"/>
      <c r="O163" s="2"/>
    </row>
    <row r="164" spans="1:15" ht="150" x14ac:dyDescent="0.25">
      <c r="A164" s="2" t="s">
        <v>360</v>
      </c>
      <c r="B164" s="2" t="s">
        <v>380</v>
      </c>
      <c r="C164" s="2" t="s">
        <v>42</v>
      </c>
      <c r="D164" s="2"/>
      <c r="E164" s="2">
        <v>0</v>
      </c>
      <c r="F164" s="2">
        <v>0</v>
      </c>
      <c r="G164" s="2"/>
      <c r="H164" s="2">
        <f t="shared" si="4"/>
        <v>0</v>
      </c>
      <c r="I164" s="2"/>
      <c r="J164" s="6" t="s">
        <v>381</v>
      </c>
      <c r="K164" s="2"/>
      <c r="L164" s="3">
        <v>42735</v>
      </c>
      <c r="M164" s="2" t="s">
        <v>20</v>
      </c>
      <c r="N164" s="2"/>
      <c r="O164" s="2"/>
    </row>
    <row r="165" spans="1:15" ht="270" x14ac:dyDescent="0.25">
      <c r="A165" s="2" t="s">
        <v>360</v>
      </c>
      <c r="B165" s="2" t="s">
        <v>382</v>
      </c>
      <c r="C165" s="2" t="s">
        <v>17</v>
      </c>
      <c r="D165" s="2"/>
      <c r="E165" s="2">
        <v>12500</v>
      </c>
      <c r="F165" s="2">
        <v>0</v>
      </c>
      <c r="G165" s="2"/>
      <c r="H165" s="2">
        <f t="shared" si="4"/>
        <v>0</v>
      </c>
      <c r="I165" s="2"/>
      <c r="J165" s="6" t="s">
        <v>383</v>
      </c>
      <c r="K165" s="2" t="s">
        <v>384</v>
      </c>
      <c r="L165" s="3">
        <v>42605</v>
      </c>
      <c r="M165" s="2" t="s">
        <v>20</v>
      </c>
      <c r="N165" s="2"/>
      <c r="O165" s="2"/>
    </row>
    <row r="166" spans="1:15" ht="150" x14ac:dyDescent="0.25">
      <c r="A166" s="2" t="s">
        <v>360</v>
      </c>
      <c r="B166" s="2" t="s">
        <v>385</v>
      </c>
      <c r="C166" s="2" t="s">
        <v>17</v>
      </c>
      <c r="D166" s="2"/>
      <c r="E166" s="2">
        <v>8500</v>
      </c>
      <c r="F166" s="2">
        <v>26532</v>
      </c>
      <c r="G166" s="2"/>
      <c r="H166" s="2">
        <f t="shared" si="4"/>
        <v>26532</v>
      </c>
      <c r="I166" s="2"/>
      <c r="J166" s="6" t="s">
        <v>386</v>
      </c>
      <c r="K166" s="2" t="s">
        <v>387</v>
      </c>
      <c r="L166" s="3">
        <v>42614</v>
      </c>
      <c r="M166" s="2" t="s">
        <v>20</v>
      </c>
      <c r="N166" s="2"/>
      <c r="O166" s="2"/>
    </row>
    <row r="167" spans="1:15" ht="120" x14ac:dyDescent="0.25">
      <c r="A167" s="2" t="s">
        <v>360</v>
      </c>
      <c r="B167" s="2" t="s">
        <v>388</v>
      </c>
      <c r="C167" s="2" t="s">
        <v>17</v>
      </c>
      <c r="D167" s="2"/>
      <c r="E167" s="2">
        <v>10000</v>
      </c>
      <c r="F167" s="2">
        <v>0</v>
      </c>
      <c r="G167" s="2"/>
      <c r="H167" s="2">
        <f t="shared" si="4"/>
        <v>0</v>
      </c>
      <c r="I167" s="2"/>
      <c r="J167" s="6" t="s">
        <v>389</v>
      </c>
      <c r="K167" s="2" t="s">
        <v>390</v>
      </c>
      <c r="L167" s="3">
        <v>42583</v>
      </c>
      <c r="M167" s="2" t="s">
        <v>20</v>
      </c>
      <c r="N167" s="2"/>
      <c r="O167" s="2"/>
    </row>
    <row r="168" spans="1:15" ht="315" x14ac:dyDescent="0.25">
      <c r="A168" s="2" t="s">
        <v>360</v>
      </c>
      <c r="B168" s="2" t="s">
        <v>391</v>
      </c>
      <c r="C168" s="2" t="s">
        <v>17</v>
      </c>
      <c r="D168" s="2"/>
      <c r="E168" s="2">
        <v>8000</v>
      </c>
      <c r="F168" s="2">
        <v>8000</v>
      </c>
      <c r="G168" s="2">
        <v>8000</v>
      </c>
      <c r="H168" s="2">
        <f t="shared" si="4"/>
        <v>0</v>
      </c>
      <c r="I168" s="2">
        <v>8000</v>
      </c>
      <c r="J168" s="6" t="s">
        <v>392</v>
      </c>
      <c r="K168" s="2"/>
      <c r="L168" s="3">
        <v>42603</v>
      </c>
      <c r="M168" s="2" t="s">
        <v>20</v>
      </c>
      <c r="N168" s="2"/>
      <c r="O168" s="2"/>
    </row>
    <row r="169" spans="1:15" ht="120" x14ac:dyDescent="0.25">
      <c r="A169" s="2" t="s">
        <v>360</v>
      </c>
      <c r="B169" s="2" t="s">
        <v>393</v>
      </c>
      <c r="C169" s="2" t="s">
        <v>17</v>
      </c>
      <c r="D169" s="2"/>
      <c r="E169" s="2">
        <v>4700</v>
      </c>
      <c r="F169" s="2">
        <v>31700</v>
      </c>
      <c r="G169" s="2">
        <v>4700</v>
      </c>
      <c r="H169" s="2">
        <f t="shared" si="4"/>
        <v>27000</v>
      </c>
      <c r="I169" s="2">
        <v>4700</v>
      </c>
      <c r="J169" s="6" t="s">
        <v>394</v>
      </c>
      <c r="K169" s="2" t="s">
        <v>395</v>
      </c>
      <c r="L169" s="3">
        <v>42605</v>
      </c>
      <c r="M169" s="2" t="s">
        <v>26</v>
      </c>
      <c r="N169" s="2"/>
      <c r="O169" s="2"/>
    </row>
    <row r="170" spans="1:15" ht="315" x14ac:dyDescent="0.25">
      <c r="A170" s="2" t="s">
        <v>360</v>
      </c>
      <c r="B170" s="2" t="s">
        <v>396</v>
      </c>
      <c r="C170" s="2" t="s">
        <v>17</v>
      </c>
      <c r="D170" s="2"/>
      <c r="E170" s="2">
        <v>6500</v>
      </c>
      <c r="F170" s="2">
        <v>0</v>
      </c>
      <c r="G170" s="2"/>
      <c r="H170" s="2">
        <f t="shared" si="4"/>
        <v>0</v>
      </c>
      <c r="I170" s="2"/>
      <c r="J170" s="6" t="s">
        <v>397</v>
      </c>
      <c r="K170" s="2"/>
      <c r="L170" s="3">
        <v>42613</v>
      </c>
      <c r="M170" s="2" t="s">
        <v>20</v>
      </c>
      <c r="N170" s="2"/>
      <c r="O170" s="2"/>
    </row>
    <row r="171" spans="1:15" ht="120" x14ac:dyDescent="0.25">
      <c r="A171" s="2" t="s">
        <v>360</v>
      </c>
      <c r="B171" s="2" t="s">
        <v>398</v>
      </c>
      <c r="C171" s="2" t="s">
        <v>17</v>
      </c>
      <c r="D171" s="2"/>
      <c r="E171" s="2">
        <v>5000</v>
      </c>
      <c r="F171" s="2">
        <v>5000</v>
      </c>
      <c r="G171" s="2">
        <v>5000</v>
      </c>
      <c r="H171" s="2">
        <f t="shared" si="4"/>
        <v>0</v>
      </c>
      <c r="I171" s="2">
        <v>5500</v>
      </c>
      <c r="J171" s="6" t="s">
        <v>399</v>
      </c>
      <c r="K171" s="2"/>
      <c r="L171" s="3">
        <v>42614</v>
      </c>
      <c r="M171" s="2" t="s">
        <v>26</v>
      </c>
      <c r="N171" s="2"/>
      <c r="O171" s="2"/>
    </row>
    <row r="172" spans="1:15" ht="105" x14ac:dyDescent="0.25">
      <c r="A172" s="2" t="s">
        <v>360</v>
      </c>
      <c r="B172" s="2" t="s">
        <v>400</v>
      </c>
      <c r="C172" s="2" t="s">
        <v>17</v>
      </c>
      <c r="D172" s="2"/>
      <c r="E172" s="2">
        <v>5500</v>
      </c>
      <c r="F172" s="2">
        <v>5500</v>
      </c>
      <c r="G172" s="2"/>
      <c r="H172" s="2">
        <f t="shared" si="4"/>
        <v>5500</v>
      </c>
      <c r="I172" s="2"/>
      <c r="J172" s="6" t="s">
        <v>401</v>
      </c>
      <c r="K172" s="2" t="s">
        <v>402</v>
      </c>
      <c r="L172" s="3">
        <v>42600</v>
      </c>
      <c r="M172" s="2" t="s">
        <v>60</v>
      </c>
      <c r="N172" s="2"/>
      <c r="O172" s="2"/>
    </row>
    <row r="173" spans="1:15" ht="180" x14ac:dyDescent="0.25">
      <c r="A173" s="2" t="s">
        <v>360</v>
      </c>
      <c r="B173" s="2" t="s">
        <v>403</v>
      </c>
      <c r="C173" s="2" t="s">
        <v>17</v>
      </c>
      <c r="D173" s="2"/>
      <c r="E173" s="2">
        <v>9500</v>
      </c>
      <c r="F173" s="2">
        <v>9500</v>
      </c>
      <c r="G173" s="2">
        <v>9500</v>
      </c>
      <c r="H173" s="2">
        <f t="shared" si="4"/>
        <v>0</v>
      </c>
      <c r="I173" s="2">
        <v>9500</v>
      </c>
      <c r="J173" s="6" t="s">
        <v>404</v>
      </c>
      <c r="K173" s="2" t="s">
        <v>405</v>
      </c>
      <c r="L173" s="3">
        <v>42603</v>
      </c>
      <c r="M173" s="2" t="s">
        <v>20</v>
      </c>
      <c r="N173" s="2"/>
      <c r="O173" s="2"/>
    </row>
    <row r="174" spans="1:15" ht="195" x14ac:dyDescent="0.25">
      <c r="A174" s="2" t="s">
        <v>360</v>
      </c>
      <c r="B174" s="2" t="s">
        <v>406</v>
      </c>
      <c r="C174" s="2" t="s">
        <v>17</v>
      </c>
      <c r="D174" s="2"/>
      <c r="E174" s="2">
        <v>4249</v>
      </c>
      <c r="F174" s="2">
        <v>4684</v>
      </c>
      <c r="G174" s="2">
        <v>4685</v>
      </c>
      <c r="H174" s="2">
        <f t="shared" si="4"/>
        <v>0</v>
      </c>
      <c r="I174" s="2">
        <v>4685</v>
      </c>
      <c r="J174" s="6" t="s">
        <v>407</v>
      </c>
      <c r="K174" s="2"/>
      <c r="L174" s="3">
        <v>42603</v>
      </c>
      <c r="M174" s="2" t="s">
        <v>20</v>
      </c>
      <c r="N174" s="2"/>
      <c r="O174" s="2"/>
    </row>
    <row r="175" spans="1:15" ht="180" x14ac:dyDescent="0.25">
      <c r="A175" s="2" t="s">
        <v>360</v>
      </c>
      <c r="B175" s="2" t="s">
        <v>408</v>
      </c>
      <c r="C175" s="2" t="s">
        <v>17</v>
      </c>
      <c r="D175" s="2"/>
      <c r="E175" s="2">
        <v>2000</v>
      </c>
      <c r="F175" s="2">
        <v>96310</v>
      </c>
      <c r="G175" s="2"/>
      <c r="H175" s="2">
        <f t="shared" si="4"/>
        <v>96310</v>
      </c>
      <c r="I175" s="2"/>
      <c r="J175" s="6" t="s">
        <v>409</v>
      </c>
      <c r="K175" s="2" t="s">
        <v>410</v>
      </c>
      <c r="L175" s="3">
        <v>42603</v>
      </c>
      <c r="M175" s="2" t="s">
        <v>20</v>
      </c>
      <c r="N175" s="2"/>
      <c r="O175" s="2"/>
    </row>
    <row r="176" spans="1:15" ht="360" x14ac:dyDescent="0.25">
      <c r="A176" s="2" t="s">
        <v>360</v>
      </c>
      <c r="B176" s="2" t="s">
        <v>411</v>
      </c>
      <c r="C176" s="2" t="s">
        <v>17</v>
      </c>
      <c r="D176" s="2"/>
      <c r="E176" s="2">
        <v>2964</v>
      </c>
      <c r="F176" s="2">
        <v>60000</v>
      </c>
      <c r="G176" s="2"/>
      <c r="H176" s="2">
        <f t="shared" si="4"/>
        <v>60000</v>
      </c>
      <c r="I176" s="2"/>
      <c r="J176" s="6" t="s">
        <v>412</v>
      </c>
      <c r="K176" s="2" t="s">
        <v>413</v>
      </c>
      <c r="L176" s="3">
        <v>42604</v>
      </c>
      <c r="M176" s="2" t="s">
        <v>26</v>
      </c>
      <c r="N176" s="2"/>
      <c r="O176" s="2"/>
    </row>
    <row r="177" spans="1:15" ht="195" x14ac:dyDescent="0.25">
      <c r="A177" s="2" t="s">
        <v>360</v>
      </c>
      <c r="B177" s="2" t="s">
        <v>414</v>
      </c>
      <c r="C177" s="2" t="s">
        <v>17</v>
      </c>
      <c r="D177" s="2"/>
      <c r="E177" s="2">
        <v>6500</v>
      </c>
      <c r="F177" s="2">
        <v>0</v>
      </c>
      <c r="G177" s="2"/>
      <c r="H177" s="2">
        <f t="shared" si="4"/>
        <v>0</v>
      </c>
      <c r="I177" s="2"/>
      <c r="J177" s="6" t="s">
        <v>415</v>
      </c>
      <c r="K177" s="2" t="s">
        <v>225</v>
      </c>
      <c r="L177" s="3">
        <v>42603</v>
      </c>
      <c r="M177" s="2" t="s">
        <v>20</v>
      </c>
      <c r="N177" s="2"/>
      <c r="O177" s="2"/>
    </row>
    <row r="178" spans="1:15" ht="195" x14ac:dyDescent="0.25">
      <c r="A178" s="2" t="s">
        <v>360</v>
      </c>
      <c r="B178" s="2" t="s">
        <v>416</v>
      </c>
      <c r="C178" s="2" t="s">
        <v>17</v>
      </c>
      <c r="D178" s="2"/>
      <c r="E178" s="2">
        <v>6000</v>
      </c>
      <c r="F178" s="2">
        <v>0</v>
      </c>
      <c r="G178" s="2"/>
      <c r="H178" s="2">
        <f t="shared" si="4"/>
        <v>0</v>
      </c>
      <c r="I178" s="2"/>
      <c r="J178" s="6" t="s">
        <v>417</v>
      </c>
      <c r="K178" s="2" t="s">
        <v>418</v>
      </c>
      <c r="L178" s="3">
        <v>42600</v>
      </c>
      <c r="M178" s="2" t="s">
        <v>40</v>
      </c>
      <c r="N178" s="2"/>
      <c r="O178" s="2"/>
    </row>
    <row r="179" spans="1:15" ht="135" x14ac:dyDescent="0.25">
      <c r="A179" s="2" t="s">
        <v>360</v>
      </c>
      <c r="B179" s="2" t="s">
        <v>419</v>
      </c>
      <c r="C179" s="2" t="s">
        <v>17</v>
      </c>
      <c r="D179" s="2" t="s">
        <v>227</v>
      </c>
      <c r="E179" s="2">
        <v>5800</v>
      </c>
      <c r="F179" s="2">
        <v>0</v>
      </c>
      <c r="G179" s="2"/>
      <c r="H179" s="2">
        <f t="shared" si="4"/>
        <v>0</v>
      </c>
      <c r="I179" s="2"/>
      <c r="J179" s="6" t="s">
        <v>420</v>
      </c>
      <c r="K179" s="2" t="s">
        <v>421</v>
      </c>
      <c r="L179" s="3">
        <v>42604</v>
      </c>
      <c r="M179" s="2" t="s">
        <v>20</v>
      </c>
      <c r="N179" s="2"/>
      <c r="O179" s="2"/>
    </row>
    <row r="180" spans="1:15" ht="120" x14ac:dyDescent="0.25">
      <c r="A180" s="2" t="s">
        <v>360</v>
      </c>
      <c r="B180" s="2" t="s">
        <v>422</v>
      </c>
      <c r="C180" s="2" t="s">
        <v>17</v>
      </c>
      <c r="D180" s="2"/>
      <c r="E180" s="2">
        <v>6500</v>
      </c>
      <c r="F180" s="2">
        <v>6500</v>
      </c>
      <c r="G180" s="2">
        <v>6500</v>
      </c>
      <c r="H180" s="2">
        <f t="shared" si="4"/>
        <v>0</v>
      </c>
      <c r="I180" s="2">
        <v>6500</v>
      </c>
      <c r="J180" s="6" t="s">
        <v>423</v>
      </c>
      <c r="K180" s="2"/>
      <c r="L180" s="3">
        <v>42600</v>
      </c>
      <c r="M180" s="2" t="s">
        <v>40</v>
      </c>
      <c r="N180" s="2"/>
      <c r="O180" s="2"/>
    </row>
    <row r="181" spans="1:15" ht="195" x14ac:dyDescent="0.25">
      <c r="A181" s="2" t="s">
        <v>360</v>
      </c>
      <c r="B181" s="2" t="s">
        <v>424</v>
      </c>
      <c r="C181" s="2" t="s">
        <v>17</v>
      </c>
      <c r="D181" s="2"/>
      <c r="E181" s="2">
        <v>4500</v>
      </c>
      <c r="F181" s="2">
        <v>4500</v>
      </c>
      <c r="G181" s="2">
        <v>4539</v>
      </c>
      <c r="H181" s="2">
        <f t="shared" si="4"/>
        <v>0</v>
      </c>
      <c r="I181" s="2">
        <v>4539</v>
      </c>
      <c r="J181" s="6" t="s">
        <v>425</v>
      </c>
      <c r="K181" s="2"/>
      <c r="L181" s="3">
        <v>42675</v>
      </c>
      <c r="M181" s="2" t="s">
        <v>26</v>
      </c>
      <c r="N181" s="2"/>
      <c r="O181" s="2"/>
    </row>
    <row r="182" spans="1:15" ht="135" x14ac:dyDescent="0.25">
      <c r="A182" s="2" t="s">
        <v>360</v>
      </c>
      <c r="B182" s="2" t="s">
        <v>426</v>
      </c>
      <c r="C182" s="2" t="s">
        <v>17</v>
      </c>
      <c r="D182" s="2"/>
      <c r="E182" s="2">
        <v>5000</v>
      </c>
      <c r="F182" s="2">
        <v>5000</v>
      </c>
      <c r="G182" s="2"/>
      <c r="H182" s="2">
        <f t="shared" si="4"/>
        <v>5000</v>
      </c>
      <c r="I182" s="2"/>
      <c r="J182" s="6" t="s">
        <v>427</v>
      </c>
      <c r="K182" s="2"/>
      <c r="L182" s="3">
        <v>42600</v>
      </c>
      <c r="M182" s="2" t="s">
        <v>60</v>
      </c>
      <c r="N182" s="2"/>
      <c r="O182" s="2"/>
    </row>
    <row r="183" spans="1:15" ht="105" x14ac:dyDescent="0.25">
      <c r="A183" s="2" t="s">
        <v>360</v>
      </c>
      <c r="B183" s="2" t="s">
        <v>428</v>
      </c>
      <c r="C183" s="2" t="s">
        <v>17</v>
      </c>
      <c r="D183" s="2"/>
      <c r="E183" s="2">
        <v>3750</v>
      </c>
      <c r="F183" s="2">
        <v>3750</v>
      </c>
      <c r="G183" s="2"/>
      <c r="H183" s="2">
        <f t="shared" si="4"/>
        <v>3750</v>
      </c>
      <c r="I183" s="2"/>
      <c r="J183" s="6" t="s">
        <v>429</v>
      </c>
      <c r="K183" s="2"/>
      <c r="L183" s="3">
        <v>42600</v>
      </c>
      <c r="M183" s="2" t="s">
        <v>60</v>
      </c>
      <c r="N183" s="2"/>
      <c r="O183" s="2"/>
    </row>
    <row r="184" spans="1:15" ht="120" x14ac:dyDescent="0.25">
      <c r="A184" s="2" t="s">
        <v>360</v>
      </c>
      <c r="B184" s="2" t="s">
        <v>430</v>
      </c>
      <c r="C184" s="2" t="s">
        <v>17</v>
      </c>
      <c r="D184" s="2"/>
      <c r="E184" s="2">
        <v>5000</v>
      </c>
      <c r="F184" s="2">
        <v>5000</v>
      </c>
      <c r="G184" s="2"/>
      <c r="H184" s="2">
        <f t="shared" si="4"/>
        <v>5000</v>
      </c>
      <c r="I184" s="2"/>
      <c r="J184" s="6" t="s">
        <v>431</v>
      </c>
      <c r="K184" s="2"/>
      <c r="L184" s="3">
        <v>42600</v>
      </c>
      <c r="M184" s="2" t="s">
        <v>60</v>
      </c>
      <c r="N184" s="2"/>
      <c r="O184" s="2"/>
    </row>
    <row r="185" spans="1:15" ht="225" x14ac:dyDescent="0.25">
      <c r="A185" s="2" t="s">
        <v>360</v>
      </c>
      <c r="B185" s="2" t="s">
        <v>432</v>
      </c>
      <c r="C185" s="2" t="s">
        <v>17</v>
      </c>
      <c r="D185" s="2"/>
      <c r="E185" s="2">
        <v>7650</v>
      </c>
      <c r="F185" s="2">
        <v>0</v>
      </c>
      <c r="G185" s="2"/>
      <c r="H185" s="2">
        <f t="shared" si="4"/>
        <v>0</v>
      </c>
      <c r="I185" s="2"/>
      <c r="J185" s="6" t="s">
        <v>433</v>
      </c>
      <c r="K185" s="2" t="s">
        <v>434</v>
      </c>
      <c r="L185" s="3">
        <v>42600</v>
      </c>
      <c r="M185" s="2" t="s">
        <v>60</v>
      </c>
      <c r="N185" s="2"/>
      <c r="O185" s="2"/>
    </row>
    <row r="186" spans="1:15" ht="105" x14ac:dyDescent="0.25">
      <c r="A186" s="2" t="s">
        <v>360</v>
      </c>
      <c r="B186" s="2" t="s">
        <v>435</v>
      </c>
      <c r="C186" s="2" t="s">
        <v>17</v>
      </c>
      <c r="D186" s="2"/>
      <c r="E186" s="2">
        <v>5000</v>
      </c>
      <c r="F186" s="2">
        <v>5000</v>
      </c>
      <c r="G186" s="2"/>
      <c r="H186" s="2">
        <f t="shared" si="4"/>
        <v>5000</v>
      </c>
      <c r="I186" s="2"/>
      <c r="J186" s="6" t="s">
        <v>436</v>
      </c>
      <c r="K186" s="2"/>
      <c r="L186" s="3">
        <v>42600</v>
      </c>
      <c r="M186" s="2" t="s">
        <v>60</v>
      </c>
      <c r="N186" s="2"/>
      <c r="O186" s="2"/>
    </row>
    <row r="187" spans="1:15" ht="45" x14ac:dyDescent="0.25">
      <c r="A187" s="2" t="s">
        <v>360</v>
      </c>
      <c r="B187" s="2" t="s">
        <v>437</v>
      </c>
      <c r="C187" s="2" t="s">
        <v>17</v>
      </c>
      <c r="D187" s="2"/>
      <c r="E187" s="2">
        <v>5000</v>
      </c>
      <c r="F187" s="2">
        <v>5000</v>
      </c>
      <c r="G187" s="2">
        <v>5000</v>
      </c>
      <c r="H187" s="2">
        <f t="shared" si="4"/>
        <v>0</v>
      </c>
      <c r="I187" s="2">
        <v>5000</v>
      </c>
      <c r="J187" s="6" t="s">
        <v>438</v>
      </c>
      <c r="K187" s="2"/>
      <c r="L187" s="3">
        <v>42614</v>
      </c>
      <c r="M187" s="2" t="s">
        <v>20</v>
      </c>
      <c r="N187" s="2"/>
      <c r="O187" s="2"/>
    </row>
    <row r="188" spans="1:15" ht="240" x14ac:dyDescent="0.25">
      <c r="A188" s="2" t="s">
        <v>360</v>
      </c>
      <c r="B188" s="2" t="s">
        <v>439</v>
      </c>
      <c r="C188" s="2" t="s">
        <v>17</v>
      </c>
      <c r="D188" s="2"/>
      <c r="E188" s="2">
        <v>6500</v>
      </c>
      <c r="F188" s="2">
        <v>0</v>
      </c>
      <c r="G188" s="2"/>
      <c r="H188" s="2">
        <f t="shared" si="4"/>
        <v>0</v>
      </c>
      <c r="I188" s="2"/>
      <c r="J188" s="6" t="s">
        <v>440</v>
      </c>
      <c r="K188" s="2" t="s">
        <v>195</v>
      </c>
      <c r="L188" s="3">
        <v>42604</v>
      </c>
      <c r="M188" s="2" t="s">
        <v>20</v>
      </c>
      <c r="N188" s="2"/>
      <c r="O188" s="2"/>
    </row>
    <row r="189" spans="1:15" ht="135" x14ac:dyDescent="0.25">
      <c r="A189" s="2" t="s">
        <v>360</v>
      </c>
      <c r="B189" s="2" t="s">
        <v>441</v>
      </c>
      <c r="C189" s="2" t="s">
        <v>17</v>
      </c>
      <c r="D189" s="2"/>
      <c r="E189" s="2">
        <v>5600</v>
      </c>
      <c r="F189" s="2">
        <v>0</v>
      </c>
      <c r="G189" s="2"/>
      <c r="H189" s="2">
        <f t="shared" si="4"/>
        <v>0</v>
      </c>
      <c r="I189" s="2"/>
      <c r="J189" s="6" t="s">
        <v>442</v>
      </c>
      <c r="K189" s="2" t="s">
        <v>443</v>
      </c>
      <c r="L189" s="3">
        <v>42603</v>
      </c>
      <c r="M189" s="2" t="s">
        <v>26</v>
      </c>
      <c r="N189" s="2"/>
      <c r="O189" s="2"/>
    </row>
    <row r="190" spans="1:15" ht="120" x14ac:dyDescent="0.25">
      <c r="A190" s="2" t="s">
        <v>360</v>
      </c>
      <c r="B190" s="2" t="s">
        <v>444</v>
      </c>
      <c r="C190" s="2" t="s">
        <v>17</v>
      </c>
      <c r="D190" s="2"/>
      <c r="E190" s="2">
        <v>2000</v>
      </c>
      <c r="F190" s="2">
        <v>2000</v>
      </c>
      <c r="G190" s="2"/>
      <c r="H190" s="2">
        <f t="shared" si="4"/>
        <v>2000</v>
      </c>
      <c r="I190" s="2"/>
      <c r="J190" s="6" t="s">
        <v>445</v>
      </c>
      <c r="K190" s="2"/>
      <c r="L190" s="3">
        <v>42600</v>
      </c>
      <c r="M190" s="2" t="s">
        <v>60</v>
      </c>
      <c r="N190" s="2"/>
      <c r="O190" s="2"/>
    </row>
    <row r="191" spans="1:15" ht="270" x14ac:dyDescent="0.25">
      <c r="A191" s="2" t="s">
        <v>360</v>
      </c>
      <c r="B191" s="2" t="s">
        <v>446</v>
      </c>
      <c r="C191" s="2" t="s">
        <v>17</v>
      </c>
      <c r="D191" s="2"/>
      <c r="E191" s="2">
        <v>5000</v>
      </c>
      <c r="F191" s="2">
        <v>0</v>
      </c>
      <c r="G191" s="2"/>
      <c r="H191" s="2">
        <f t="shared" si="4"/>
        <v>0</v>
      </c>
      <c r="I191" s="2"/>
      <c r="J191" s="6" t="s">
        <v>447</v>
      </c>
      <c r="K191" s="2" t="s">
        <v>225</v>
      </c>
      <c r="L191" s="3">
        <v>42603</v>
      </c>
      <c r="M191" s="2"/>
      <c r="N191" s="2"/>
      <c r="O191" s="2"/>
    </row>
    <row r="192" spans="1:15" ht="150" x14ac:dyDescent="0.25">
      <c r="A192" s="2" t="s">
        <v>360</v>
      </c>
      <c r="B192" s="2" t="s">
        <v>448</v>
      </c>
      <c r="C192" s="2" t="s">
        <v>17</v>
      </c>
      <c r="D192" s="2"/>
      <c r="E192" s="2">
        <v>9500</v>
      </c>
      <c r="F192" s="2">
        <v>0</v>
      </c>
      <c r="G192" s="2"/>
      <c r="H192" s="2">
        <f t="shared" si="4"/>
        <v>0</v>
      </c>
      <c r="I192" s="2"/>
      <c r="J192" s="6" t="s">
        <v>449</v>
      </c>
      <c r="K192" s="2"/>
      <c r="L192" s="3">
        <v>42611</v>
      </c>
      <c r="M192" s="2" t="s">
        <v>20</v>
      </c>
      <c r="N192" s="2"/>
      <c r="O192" s="2"/>
    </row>
    <row r="193" spans="1:15" ht="120" x14ac:dyDescent="0.25">
      <c r="A193" s="2" t="s">
        <v>360</v>
      </c>
      <c r="B193" s="2" t="s">
        <v>450</v>
      </c>
      <c r="C193" s="2" t="s">
        <v>17</v>
      </c>
      <c r="D193" s="2"/>
      <c r="E193" s="2">
        <v>1500</v>
      </c>
      <c r="F193" s="2">
        <v>1500</v>
      </c>
      <c r="G193" s="2"/>
      <c r="H193" s="2">
        <f t="shared" si="4"/>
        <v>1500</v>
      </c>
      <c r="I193" s="2"/>
      <c r="J193" s="6" t="s">
        <v>451</v>
      </c>
      <c r="K193" s="2"/>
      <c r="L193" s="3">
        <v>42600</v>
      </c>
      <c r="M193" s="2" t="s">
        <v>60</v>
      </c>
      <c r="N193" s="2"/>
      <c r="O193" s="2"/>
    </row>
    <row r="194" spans="1:15" ht="315" x14ac:dyDescent="0.25">
      <c r="A194" s="2" t="s">
        <v>360</v>
      </c>
      <c r="B194" s="2" t="s">
        <v>452</v>
      </c>
      <c r="C194" s="2" t="s">
        <v>17</v>
      </c>
      <c r="D194" s="2"/>
      <c r="E194" s="2">
        <v>5000</v>
      </c>
      <c r="F194" s="2">
        <v>5000</v>
      </c>
      <c r="G194" s="2">
        <v>5000</v>
      </c>
      <c r="H194" s="2">
        <f t="shared" si="4"/>
        <v>0</v>
      </c>
      <c r="I194" s="2">
        <v>5000</v>
      </c>
      <c r="J194" s="6" t="s">
        <v>453</v>
      </c>
      <c r="K194" s="2"/>
      <c r="L194" s="3">
        <v>42610</v>
      </c>
      <c r="M194" s="2" t="s">
        <v>20</v>
      </c>
      <c r="N194" s="2"/>
      <c r="O194" s="2"/>
    </row>
    <row r="195" spans="1:15" ht="135" x14ac:dyDescent="0.25">
      <c r="A195" s="2" t="s">
        <v>360</v>
      </c>
      <c r="B195" s="2" t="s">
        <v>454</v>
      </c>
      <c r="C195" s="2" t="s">
        <v>17</v>
      </c>
      <c r="D195" s="2"/>
      <c r="E195" s="2">
        <v>4500</v>
      </c>
      <c r="F195" s="2">
        <v>9500</v>
      </c>
      <c r="G195" s="2"/>
      <c r="H195" s="2">
        <f t="shared" si="4"/>
        <v>9500</v>
      </c>
      <c r="I195" s="2"/>
      <c r="J195" s="6" t="s">
        <v>455</v>
      </c>
      <c r="K195" s="2" t="s">
        <v>456</v>
      </c>
      <c r="L195" s="3">
        <v>42600</v>
      </c>
      <c r="M195" s="2" t="s">
        <v>60</v>
      </c>
      <c r="N195" s="2"/>
      <c r="O195" s="2"/>
    </row>
    <row r="196" spans="1:15" ht="150" x14ac:dyDescent="0.25">
      <c r="A196" s="2" t="s">
        <v>360</v>
      </c>
      <c r="B196" s="2" t="s">
        <v>457</v>
      </c>
      <c r="C196" s="2" t="s">
        <v>17</v>
      </c>
      <c r="D196" s="2"/>
      <c r="E196" s="2">
        <v>6750</v>
      </c>
      <c r="F196" s="2">
        <v>6750</v>
      </c>
      <c r="G196" s="2">
        <v>6750</v>
      </c>
      <c r="H196" s="2">
        <f t="shared" si="4"/>
        <v>0</v>
      </c>
      <c r="I196" s="2">
        <v>6750</v>
      </c>
      <c r="J196" s="6" t="s">
        <v>458</v>
      </c>
      <c r="K196" s="2"/>
      <c r="L196" s="3">
        <v>42917</v>
      </c>
      <c r="M196" s="2" t="s">
        <v>20</v>
      </c>
      <c r="N196" s="2"/>
      <c r="O196" s="2"/>
    </row>
    <row r="197" spans="1:15" ht="45" x14ac:dyDescent="0.25">
      <c r="A197" s="2" t="s">
        <v>360</v>
      </c>
      <c r="B197" s="2" t="s">
        <v>459</v>
      </c>
      <c r="C197" s="2" t="s">
        <v>17</v>
      </c>
      <c r="D197" s="2"/>
      <c r="E197" s="2">
        <v>10000</v>
      </c>
      <c r="F197" s="2">
        <v>10000</v>
      </c>
      <c r="G197" s="2">
        <v>10000</v>
      </c>
      <c r="H197" s="2">
        <f t="shared" si="4"/>
        <v>0</v>
      </c>
      <c r="I197" s="2">
        <v>10000</v>
      </c>
      <c r="J197" s="6" t="s">
        <v>460</v>
      </c>
      <c r="K197" s="2"/>
      <c r="L197" s="3">
        <v>43009</v>
      </c>
      <c r="M197" s="2" t="s">
        <v>20</v>
      </c>
      <c r="N197" s="2"/>
      <c r="O197" s="2"/>
    </row>
    <row r="198" spans="1:15" ht="47.25" x14ac:dyDescent="0.25">
      <c r="A198" s="4" t="s">
        <v>360</v>
      </c>
      <c r="B198" s="4" t="s">
        <v>461</v>
      </c>
      <c r="C198" s="4"/>
      <c r="D198" s="4"/>
      <c r="E198" s="4">
        <f>SUM(E155:E197)</f>
        <v>276503</v>
      </c>
      <c r="F198" s="4">
        <f>SUM(F155:F197)</f>
        <v>405766</v>
      </c>
      <c r="G198" s="4">
        <f>SUM(G155:G197)</f>
        <v>148714</v>
      </c>
      <c r="H198" s="4">
        <f>SUM(H155:H197)</f>
        <v>257092</v>
      </c>
      <c r="I198" s="4">
        <f>SUM(I155:I197)</f>
        <v>149214</v>
      </c>
      <c r="J198" s="7"/>
      <c r="K198" s="4"/>
      <c r="L198" s="4"/>
      <c r="M198" s="4"/>
      <c r="N198" s="4"/>
      <c r="O198" s="4"/>
    </row>
    <row r="199" spans="1:15" ht="60" x14ac:dyDescent="0.25">
      <c r="A199" s="2" t="s">
        <v>462</v>
      </c>
      <c r="B199" s="2" t="s">
        <v>463</v>
      </c>
      <c r="C199" s="2" t="s">
        <v>17</v>
      </c>
      <c r="D199" s="2"/>
      <c r="E199" s="2">
        <v>6500</v>
      </c>
      <c r="F199" s="2">
        <v>0</v>
      </c>
      <c r="G199" s="2"/>
      <c r="H199" s="2">
        <f t="shared" ref="H199:H227" si="5">IF(F199-G199&lt;0,0,F199-G199)</f>
        <v>0</v>
      </c>
      <c r="I199" s="2"/>
      <c r="J199" s="6"/>
      <c r="K199" s="2"/>
      <c r="L199" s="3">
        <v>42735</v>
      </c>
      <c r="M199" s="2" t="s">
        <v>26</v>
      </c>
      <c r="N199" s="2"/>
      <c r="O199" s="2"/>
    </row>
    <row r="200" spans="1:15" ht="240" x14ac:dyDescent="0.25">
      <c r="A200" s="2" t="s">
        <v>462</v>
      </c>
      <c r="B200" s="2" t="s">
        <v>464</v>
      </c>
      <c r="C200" s="2" t="s">
        <v>17</v>
      </c>
      <c r="D200" s="2" t="s">
        <v>227</v>
      </c>
      <c r="E200" s="2">
        <v>4000</v>
      </c>
      <c r="F200" s="2">
        <v>0</v>
      </c>
      <c r="G200" s="2"/>
      <c r="H200" s="2">
        <f t="shared" si="5"/>
        <v>0</v>
      </c>
      <c r="I200" s="2"/>
      <c r="J200" s="6" t="s">
        <v>465</v>
      </c>
      <c r="K200" s="2" t="s">
        <v>466</v>
      </c>
      <c r="L200" s="3">
        <v>42614</v>
      </c>
      <c r="M200" s="2" t="s">
        <v>20</v>
      </c>
      <c r="N200" s="2"/>
      <c r="O200" s="2"/>
    </row>
    <row r="201" spans="1:15" ht="75" x14ac:dyDescent="0.25">
      <c r="A201" s="2" t="s">
        <v>462</v>
      </c>
      <c r="B201" s="2" t="s">
        <v>467</v>
      </c>
      <c r="C201" s="2" t="s">
        <v>17</v>
      </c>
      <c r="D201" s="2" t="s">
        <v>227</v>
      </c>
      <c r="E201" s="2">
        <v>5000</v>
      </c>
      <c r="F201" s="2">
        <v>0</v>
      </c>
      <c r="G201" s="2"/>
      <c r="H201" s="2">
        <f t="shared" si="5"/>
        <v>0</v>
      </c>
      <c r="I201" s="2"/>
      <c r="J201" s="6"/>
      <c r="K201" s="2"/>
      <c r="L201" s="3">
        <v>42735</v>
      </c>
      <c r="M201" s="2" t="s">
        <v>60</v>
      </c>
      <c r="N201" s="2"/>
      <c r="O201" s="2"/>
    </row>
    <row r="202" spans="1:15" ht="375" x14ac:dyDescent="0.25">
      <c r="A202" s="2" t="s">
        <v>462</v>
      </c>
      <c r="B202" s="2" t="s">
        <v>468</v>
      </c>
      <c r="C202" s="2" t="s">
        <v>17</v>
      </c>
      <c r="D202" s="2"/>
      <c r="E202" s="2">
        <v>2500</v>
      </c>
      <c r="F202" s="2">
        <v>0</v>
      </c>
      <c r="G202" s="2"/>
      <c r="H202" s="2">
        <f t="shared" si="5"/>
        <v>0</v>
      </c>
      <c r="I202" s="2"/>
      <c r="J202" s="6" t="s">
        <v>469</v>
      </c>
      <c r="K202" s="2" t="s">
        <v>470</v>
      </c>
      <c r="L202" s="3">
        <v>42735</v>
      </c>
      <c r="M202" s="2" t="s">
        <v>26</v>
      </c>
      <c r="N202" s="2"/>
      <c r="O202" s="2"/>
    </row>
    <row r="203" spans="1:15" ht="375" x14ac:dyDescent="0.25">
      <c r="A203" s="2" t="s">
        <v>462</v>
      </c>
      <c r="B203" s="2" t="s">
        <v>471</v>
      </c>
      <c r="C203" s="2" t="s">
        <v>17</v>
      </c>
      <c r="D203" s="2" t="s">
        <v>227</v>
      </c>
      <c r="E203" s="2">
        <v>6500</v>
      </c>
      <c r="F203" s="2">
        <v>0</v>
      </c>
      <c r="G203" s="2"/>
      <c r="H203" s="2">
        <f t="shared" si="5"/>
        <v>0</v>
      </c>
      <c r="I203" s="2"/>
      <c r="J203" s="6" t="s">
        <v>472</v>
      </c>
      <c r="K203" s="2"/>
      <c r="L203" s="3">
        <v>42604</v>
      </c>
      <c r="M203" s="2" t="s">
        <v>20</v>
      </c>
      <c r="N203" s="2"/>
      <c r="O203" s="2"/>
    </row>
    <row r="204" spans="1:15" ht="345" x14ac:dyDescent="0.25">
      <c r="A204" s="2" t="s">
        <v>462</v>
      </c>
      <c r="B204" s="2" t="s">
        <v>473</v>
      </c>
      <c r="C204" s="2" t="s">
        <v>42</v>
      </c>
      <c r="D204" s="2"/>
      <c r="E204" s="2">
        <v>0</v>
      </c>
      <c r="F204" s="2">
        <v>46000</v>
      </c>
      <c r="G204" s="2"/>
      <c r="H204" s="2">
        <f t="shared" si="5"/>
        <v>46000</v>
      </c>
      <c r="I204" s="2"/>
      <c r="J204" s="6" t="s">
        <v>474</v>
      </c>
      <c r="K204" s="2" t="s">
        <v>475</v>
      </c>
      <c r="L204" s="3">
        <v>42612</v>
      </c>
      <c r="M204" s="2" t="s">
        <v>20</v>
      </c>
      <c r="N204" s="2"/>
      <c r="O204" s="2"/>
    </row>
    <row r="205" spans="1:15" ht="195" x14ac:dyDescent="0.25">
      <c r="A205" s="2" t="s">
        <v>462</v>
      </c>
      <c r="B205" s="2" t="s">
        <v>476</v>
      </c>
      <c r="C205" s="2" t="s">
        <v>17</v>
      </c>
      <c r="D205" s="2" t="s">
        <v>227</v>
      </c>
      <c r="E205" s="2">
        <v>4000</v>
      </c>
      <c r="F205" s="2">
        <v>0</v>
      </c>
      <c r="G205" s="2"/>
      <c r="H205" s="2">
        <f t="shared" si="5"/>
        <v>0</v>
      </c>
      <c r="I205" s="2"/>
      <c r="J205" s="6" t="s">
        <v>477</v>
      </c>
      <c r="K205" s="2" t="s">
        <v>478</v>
      </c>
      <c r="L205" s="3">
        <v>42614</v>
      </c>
      <c r="M205" s="2" t="s">
        <v>20</v>
      </c>
      <c r="N205" s="2"/>
      <c r="O205" s="2"/>
    </row>
    <row r="206" spans="1:15" ht="120" x14ac:dyDescent="0.25">
      <c r="A206" s="2" t="s">
        <v>462</v>
      </c>
      <c r="B206" s="2" t="s">
        <v>479</v>
      </c>
      <c r="C206" s="2" t="s">
        <v>17</v>
      </c>
      <c r="D206" s="2" t="s">
        <v>227</v>
      </c>
      <c r="E206" s="2">
        <v>3000</v>
      </c>
      <c r="F206" s="2">
        <v>0</v>
      </c>
      <c r="G206" s="2"/>
      <c r="H206" s="2">
        <f t="shared" si="5"/>
        <v>0</v>
      </c>
      <c r="I206" s="2"/>
      <c r="J206" s="6" t="s">
        <v>480</v>
      </c>
      <c r="K206" s="2"/>
      <c r="L206" s="3">
        <v>42735</v>
      </c>
      <c r="M206" s="2" t="s">
        <v>20</v>
      </c>
      <c r="N206" s="2"/>
      <c r="O206" s="2"/>
    </row>
    <row r="207" spans="1:15" ht="270" x14ac:dyDescent="0.25">
      <c r="A207" s="2" t="s">
        <v>462</v>
      </c>
      <c r="B207" s="2" t="s">
        <v>481</v>
      </c>
      <c r="C207" s="2" t="s">
        <v>17</v>
      </c>
      <c r="D207" s="2" t="s">
        <v>227</v>
      </c>
      <c r="E207" s="2">
        <v>5600</v>
      </c>
      <c r="F207" s="2">
        <v>0</v>
      </c>
      <c r="G207" s="2"/>
      <c r="H207" s="2">
        <f t="shared" si="5"/>
        <v>0</v>
      </c>
      <c r="I207" s="2"/>
      <c r="J207" s="6" t="s">
        <v>482</v>
      </c>
      <c r="K207" s="2"/>
      <c r="L207" s="3">
        <v>42735</v>
      </c>
      <c r="M207" s="2" t="s">
        <v>20</v>
      </c>
      <c r="N207" s="2"/>
      <c r="O207" s="2"/>
    </row>
    <row r="208" spans="1:15" ht="135" x14ac:dyDescent="0.25">
      <c r="A208" s="2" t="s">
        <v>462</v>
      </c>
      <c r="B208" s="2" t="s">
        <v>483</v>
      </c>
      <c r="C208" s="2" t="s">
        <v>17</v>
      </c>
      <c r="D208" s="2" t="s">
        <v>227</v>
      </c>
      <c r="E208" s="2">
        <v>4800</v>
      </c>
      <c r="F208" s="2">
        <v>42500</v>
      </c>
      <c r="G208" s="2"/>
      <c r="H208" s="2">
        <f t="shared" si="5"/>
        <v>42500</v>
      </c>
      <c r="I208" s="2"/>
      <c r="J208" s="6" t="s">
        <v>484</v>
      </c>
      <c r="K208" s="2"/>
      <c r="L208" s="3">
        <v>42603</v>
      </c>
      <c r="M208" s="2" t="s">
        <v>20</v>
      </c>
      <c r="N208" s="2"/>
      <c r="O208" s="2"/>
    </row>
    <row r="209" spans="1:15" ht="150" x14ac:dyDescent="0.25">
      <c r="A209" s="2" t="s">
        <v>462</v>
      </c>
      <c r="B209" s="2" t="s">
        <v>485</v>
      </c>
      <c r="C209" s="2" t="s">
        <v>17</v>
      </c>
      <c r="D209" s="2"/>
      <c r="E209" s="2">
        <v>2000</v>
      </c>
      <c r="F209" s="2">
        <v>0</v>
      </c>
      <c r="G209" s="2"/>
      <c r="H209" s="2">
        <f t="shared" si="5"/>
        <v>0</v>
      </c>
      <c r="I209" s="2"/>
      <c r="J209" s="6" t="s">
        <v>486</v>
      </c>
      <c r="K209" s="2"/>
      <c r="L209" s="3">
        <v>42603</v>
      </c>
      <c r="M209" s="2" t="s">
        <v>20</v>
      </c>
      <c r="N209" s="2"/>
      <c r="O209" s="2"/>
    </row>
    <row r="210" spans="1:15" ht="105" x14ac:dyDescent="0.25">
      <c r="A210" s="2" t="s">
        <v>462</v>
      </c>
      <c r="B210" s="2" t="s">
        <v>487</v>
      </c>
      <c r="C210" s="2" t="s">
        <v>17</v>
      </c>
      <c r="D210" s="2" t="s">
        <v>227</v>
      </c>
      <c r="E210" s="2">
        <v>14500</v>
      </c>
      <c r="F210" s="2">
        <v>0</v>
      </c>
      <c r="G210" s="2"/>
      <c r="H210" s="2">
        <f t="shared" si="5"/>
        <v>0</v>
      </c>
      <c r="I210" s="2"/>
      <c r="J210" s="6" t="s">
        <v>488</v>
      </c>
      <c r="K210" s="2" t="s">
        <v>489</v>
      </c>
      <c r="L210" s="3">
        <v>42735</v>
      </c>
      <c r="M210" s="2" t="s">
        <v>20</v>
      </c>
      <c r="N210" s="2"/>
      <c r="O210" s="2"/>
    </row>
    <row r="211" spans="1:15" ht="45" x14ac:dyDescent="0.25">
      <c r="A211" s="2" t="s">
        <v>462</v>
      </c>
      <c r="B211" s="2" t="s">
        <v>490</v>
      </c>
      <c r="C211" s="2" t="s">
        <v>17</v>
      </c>
      <c r="D211" s="2"/>
      <c r="E211" s="2">
        <v>7600</v>
      </c>
      <c r="F211" s="2">
        <v>0</v>
      </c>
      <c r="G211" s="2">
        <v>0</v>
      </c>
      <c r="H211" s="2">
        <f t="shared" si="5"/>
        <v>0</v>
      </c>
      <c r="I211" s="2">
        <v>0</v>
      </c>
      <c r="J211" s="6"/>
      <c r="K211" s="2"/>
      <c r="L211" s="3">
        <v>42735</v>
      </c>
      <c r="M211" s="2" t="s">
        <v>20</v>
      </c>
      <c r="N211" s="2"/>
      <c r="O211" s="2"/>
    </row>
    <row r="212" spans="1:15" ht="409.5" x14ac:dyDescent="0.25">
      <c r="A212" s="2" t="s">
        <v>462</v>
      </c>
      <c r="B212" s="2" t="s">
        <v>491</v>
      </c>
      <c r="C212" s="2" t="s">
        <v>17</v>
      </c>
      <c r="D212" s="2" t="s">
        <v>227</v>
      </c>
      <c r="E212" s="2">
        <v>6500</v>
      </c>
      <c r="F212" s="2">
        <v>0</v>
      </c>
      <c r="G212" s="2"/>
      <c r="H212" s="2">
        <f t="shared" si="5"/>
        <v>0</v>
      </c>
      <c r="I212" s="2"/>
      <c r="J212" s="6" t="s">
        <v>492</v>
      </c>
      <c r="K212" s="2" t="s">
        <v>493</v>
      </c>
      <c r="L212" s="3">
        <v>42614</v>
      </c>
      <c r="M212" s="2" t="s">
        <v>20</v>
      </c>
      <c r="N212" s="2"/>
      <c r="O212" s="2"/>
    </row>
    <row r="213" spans="1:15" ht="165" x14ac:dyDescent="0.25">
      <c r="A213" s="2" t="s">
        <v>462</v>
      </c>
      <c r="B213" s="2" t="s">
        <v>494</v>
      </c>
      <c r="C213" s="2" t="s">
        <v>17</v>
      </c>
      <c r="D213" s="2" t="s">
        <v>227</v>
      </c>
      <c r="E213" s="2">
        <v>6500</v>
      </c>
      <c r="F213" s="2">
        <v>0</v>
      </c>
      <c r="G213" s="2"/>
      <c r="H213" s="2">
        <f t="shared" si="5"/>
        <v>0</v>
      </c>
      <c r="I213" s="2"/>
      <c r="J213" s="6" t="s">
        <v>495</v>
      </c>
      <c r="K213" s="2"/>
      <c r="L213" s="3">
        <v>42735</v>
      </c>
      <c r="M213" s="2" t="s">
        <v>20</v>
      </c>
      <c r="N213" s="2"/>
      <c r="O213" s="2"/>
    </row>
    <row r="214" spans="1:15" ht="135" x14ac:dyDescent="0.25">
      <c r="A214" s="2" t="s">
        <v>462</v>
      </c>
      <c r="B214" s="2" t="s">
        <v>496</v>
      </c>
      <c r="C214" s="2" t="s">
        <v>17</v>
      </c>
      <c r="D214" s="2" t="s">
        <v>227</v>
      </c>
      <c r="E214" s="2">
        <v>7500</v>
      </c>
      <c r="F214" s="2">
        <v>0</v>
      </c>
      <c r="G214" s="2"/>
      <c r="H214" s="2">
        <f t="shared" si="5"/>
        <v>0</v>
      </c>
      <c r="I214" s="2"/>
      <c r="J214" s="6" t="s">
        <v>497</v>
      </c>
      <c r="K214" s="2"/>
      <c r="L214" s="3">
        <v>42735</v>
      </c>
      <c r="M214" s="2" t="s">
        <v>60</v>
      </c>
      <c r="N214" s="2"/>
      <c r="O214" s="2"/>
    </row>
    <row r="215" spans="1:15" ht="120" x14ac:dyDescent="0.25">
      <c r="A215" s="2" t="s">
        <v>462</v>
      </c>
      <c r="B215" s="2" t="s">
        <v>498</v>
      </c>
      <c r="C215" s="2" t="s">
        <v>42</v>
      </c>
      <c r="D215" s="2" t="s">
        <v>227</v>
      </c>
      <c r="E215" s="2">
        <v>0</v>
      </c>
      <c r="F215" s="2">
        <v>0</v>
      </c>
      <c r="G215" s="2"/>
      <c r="H215" s="2">
        <f t="shared" si="5"/>
        <v>0</v>
      </c>
      <c r="I215" s="2"/>
      <c r="J215" s="6" t="s">
        <v>499</v>
      </c>
      <c r="K215" s="2" t="s">
        <v>500</v>
      </c>
      <c r="L215" s="3">
        <v>42735</v>
      </c>
      <c r="M215" s="2"/>
      <c r="N215" s="2"/>
      <c r="O215" s="2"/>
    </row>
    <row r="216" spans="1:15" ht="135" x14ac:dyDescent="0.25">
      <c r="A216" s="2" t="s">
        <v>462</v>
      </c>
      <c r="B216" s="2" t="s">
        <v>501</v>
      </c>
      <c r="C216" s="2" t="s">
        <v>17</v>
      </c>
      <c r="D216" s="2" t="s">
        <v>227</v>
      </c>
      <c r="E216" s="2">
        <v>3500</v>
      </c>
      <c r="F216" s="2">
        <v>0</v>
      </c>
      <c r="G216" s="2"/>
      <c r="H216" s="2">
        <f t="shared" si="5"/>
        <v>0</v>
      </c>
      <c r="I216" s="2"/>
      <c r="J216" s="6" t="s">
        <v>502</v>
      </c>
      <c r="K216" s="2" t="s">
        <v>503</v>
      </c>
      <c r="L216" s="3">
        <v>42604</v>
      </c>
      <c r="M216" s="2" t="s">
        <v>20</v>
      </c>
      <c r="N216" s="2"/>
      <c r="O216" s="2"/>
    </row>
    <row r="217" spans="1:15" ht="105" x14ac:dyDescent="0.25">
      <c r="A217" s="2" t="s">
        <v>462</v>
      </c>
      <c r="B217" s="2" t="s">
        <v>504</v>
      </c>
      <c r="C217" s="2" t="s">
        <v>17</v>
      </c>
      <c r="D217" s="2" t="s">
        <v>227</v>
      </c>
      <c r="E217" s="2">
        <v>10000</v>
      </c>
      <c r="F217" s="2">
        <v>0</v>
      </c>
      <c r="G217" s="2"/>
      <c r="H217" s="2">
        <f t="shared" si="5"/>
        <v>0</v>
      </c>
      <c r="I217" s="2"/>
      <c r="J217" s="6" t="s">
        <v>505</v>
      </c>
      <c r="K217" s="2"/>
      <c r="L217" s="3">
        <v>42735</v>
      </c>
      <c r="M217" s="2" t="s">
        <v>20</v>
      </c>
      <c r="N217" s="2"/>
      <c r="O217" s="2"/>
    </row>
    <row r="218" spans="1:15" ht="255" x14ac:dyDescent="0.25">
      <c r="A218" s="2" t="s">
        <v>462</v>
      </c>
      <c r="B218" s="2" t="s">
        <v>506</v>
      </c>
      <c r="C218" s="2" t="s">
        <v>17</v>
      </c>
      <c r="D218" s="2" t="s">
        <v>227</v>
      </c>
      <c r="E218" s="2">
        <v>6500</v>
      </c>
      <c r="F218" s="2">
        <v>0</v>
      </c>
      <c r="G218" s="2"/>
      <c r="H218" s="2">
        <f t="shared" si="5"/>
        <v>0</v>
      </c>
      <c r="I218" s="2"/>
      <c r="J218" s="6" t="s">
        <v>507</v>
      </c>
      <c r="K218" s="2"/>
      <c r="L218" s="3">
        <v>42735</v>
      </c>
      <c r="M218" s="2" t="s">
        <v>60</v>
      </c>
      <c r="N218" s="2"/>
      <c r="O218" s="2"/>
    </row>
    <row r="219" spans="1:15" ht="105" x14ac:dyDescent="0.25">
      <c r="A219" s="2" t="s">
        <v>462</v>
      </c>
      <c r="B219" s="2" t="s">
        <v>508</v>
      </c>
      <c r="C219" s="2" t="s">
        <v>17</v>
      </c>
      <c r="D219" s="2"/>
      <c r="E219" s="2">
        <v>6500</v>
      </c>
      <c r="F219" s="2">
        <v>0</v>
      </c>
      <c r="G219" s="2"/>
      <c r="H219" s="2">
        <f t="shared" si="5"/>
        <v>0</v>
      </c>
      <c r="I219" s="2"/>
      <c r="J219" s="6" t="s">
        <v>509</v>
      </c>
      <c r="K219" s="2"/>
      <c r="L219" s="3">
        <v>42600</v>
      </c>
      <c r="M219" s="2" t="s">
        <v>60</v>
      </c>
      <c r="N219" s="2"/>
      <c r="O219" s="2"/>
    </row>
    <row r="220" spans="1:15" ht="105" x14ac:dyDescent="0.25">
      <c r="A220" s="2" t="s">
        <v>462</v>
      </c>
      <c r="B220" s="2" t="s">
        <v>510</v>
      </c>
      <c r="C220" s="2" t="s">
        <v>17</v>
      </c>
      <c r="D220" s="2" t="s">
        <v>227</v>
      </c>
      <c r="E220" s="2">
        <v>6500</v>
      </c>
      <c r="F220" s="2">
        <v>0</v>
      </c>
      <c r="G220" s="2"/>
      <c r="H220" s="2">
        <f t="shared" si="5"/>
        <v>0</v>
      </c>
      <c r="I220" s="2"/>
      <c r="J220" s="6" t="s">
        <v>511</v>
      </c>
      <c r="K220" s="2"/>
      <c r="L220" s="3">
        <v>42600</v>
      </c>
      <c r="M220" s="2" t="s">
        <v>23</v>
      </c>
      <c r="N220" s="2"/>
      <c r="O220" s="2"/>
    </row>
    <row r="221" spans="1:15" ht="135" x14ac:dyDescent="0.25">
      <c r="A221" s="2" t="s">
        <v>462</v>
      </c>
      <c r="B221" s="2" t="s">
        <v>512</v>
      </c>
      <c r="C221" s="2" t="s">
        <v>255</v>
      </c>
      <c r="D221" s="2"/>
      <c r="E221" s="2">
        <v>0</v>
      </c>
      <c r="F221" s="2">
        <v>0</v>
      </c>
      <c r="G221" s="2"/>
      <c r="H221" s="2">
        <f t="shared" si="5"/>
        <v>0</v>
      </c>
      <c r="I221" s="2"/>
      <c r="J221" s="6" t="s">
        <v>513</v>
      </c>
      <c r="K221" s="2"/>
      <c r="L221" s="3">
        <v>42614</v>
      </c>
      <c r="M221" s="2"/>
      <c r="N221" s="2"/>
      <c r="O221" s="2"/>
    </row>
    <row r="222" spans="1:15" ht="195" x14ac:dyDescent="0.25">
      <c r="A222" s="2" t="s">
        <v>462</v>
      </c>
      <c r="B222" s="2" t="s">
        <v>514</v>
      </c>
      <c r="C222" s="2" t="s">
        <v>17</v>
      </c>
      <c r="D222" s="2" t="s">
        <v>227</v>
      </c>
      <c r="E222" s="2">
        <v>6500</v>
      </c>
      <c r="F222" s="2">
        <v>0</v>
      </c>
      <c r="G222" s="2"/>
      <c r="H222" s="2">
        <f t="shared" si="5"/>
        <v>0</v>
      </c>
      <c r="I222" s="2"/>
      <c r="J222" s="6" t="s">
        <v>515</v>
      </c>
      <c r="K222" s="2"/>
      <c r="L222" s="3">
        <v>42735</v>
      </c>
      <c r="M222" s="2" t="s">
        <v>20</v>
      </c>
      <c r="N222" s="2"/>
      <c r="O222" s="2"/>
    </row>
    <row r="223" spans="1:15" ht="120" x14ac:dyDescent="0.25">
      <c r="A223" s="2" t="s">
        <v>462</v>
      </c>
      <c r="B223" s="2" t="s">
        <v>516</v>
      </c>
      <c r="C223" s="2" t="s">
        <v>17</v>
      </c>
      <c r="D223" s="2"/>
      <c r="E223" s="2">
        <v>0</v>
      </c>
      <c r="F223" s="2">
        <v>0</v>
      </c>
      <c r="G223" s="2"/>
      <c r="H223" s="2">
        <f t="shared" si="5"/>
        <v>0</v>
      </c>
      <c r="I223" s="2"/>
      <c r="J223" s="6" t="s">
        <v>517</v>
      </c>
      <c r="K223" s="2"/>
      <c r="L223" s="3">
        <v>42600</v>
      </c>
      <c r="M223" s="2" t="s">
        <v>20</v>
      </c>
      <c r="N223" s="2"/>
      <c r="O223" s="2"/>
    </row>
    <row r="224" spans="1:15" ht="105" x14ac:dyDescent="0.25">
      <c r="A224" s="2" t="s">
        <v>462</v>
      </c>
      <c r="B224" s="2" t="s">
        <v>518</v>
      </c>
      <c r="C224" s="2" t="s">
        <v>17</v>
      </c>
      <c r="D224" s="2"/>
      <c r="E224" s="2">
        <v>6500</v>
      </c>
      <c r="F224" s="2">
        <v>0</v>
      </c>
      <c r="G224" s="2"/>
      <c r="H224" s="2">
        <f t="shared" si="5"/>
        <v>0</v>
      </c>
      <c r="I224" s="2"/>
      <c r="J224" s="6" t="s">
        <v>519</v>
      </c>
      <c r="K224" s="2"/>
      <c r="L224" s="3">
        <v>42603</v>
      </c>
      <c r="M224" s="2" t="s">
        <v>20</v>
      </c>
      <c r="N224" s="2"/>
      <c r="O224" s="2"/>
    </row>
    <row r="225" spans="1:15" ht="135" x14ac:dyDescent="0.25">
      <c r="A225" s="2" t="s">
        <v>462</v>
      </c>
      <c r="B225" s="2" t="s">
        <v>520</v>
      </c>
      <c r="C225" s="2" t="s">
        <v>17</v>
      </c>
      <c r="D225" s="2" t="s">
        <v>227</v>
      </c>
      <c r="E225" s="2">
        <v>5800</v>
      </c>
      <c r="F225" s="2">
        <v>0</v>
      </c>
      <c r="G225" s="2"/>
      <c r="H225" s="2">
        <f t="shared" si="5"/>
        <v>0</v>
      </c>
      <c r="I225" s="2"/>
      <c r="J225" s="6" t="s">
        <v>521</v>
      </c>
      <c r="K225" s="2"/>
      <c r="L225" s="3">
        <v>42735</v>
      </c>
      <c r="M225" s="2" t="s">
        <v>40</v>
      </c>
      <c r="N225" s="2"/>
      <c r="O225" s="2"/>
    </row>
    <row r="226" spans="1:15" ht="105" x14ac:dyDescent="0.25">
      <c r="A226" s="2" t="s">
        <v>462</v>
      </c>
      <c r="B226" s="2" t="s">
        <v>522</v>
      </c>
      <c r="C226" s="2" t="s">
        <v>17</v>
      </c>
      <c r="D226" s="2"/>
      <c r="E226" s="2">
        <v>15500</v>
      </c>
      <c r="F226" s="2">
        <v>0</v>
      </c>
      <c r="G226" s="2"/>
      <c r="H226" s="2">
        <f t="shared" si="5"/>
        <v>0</v>
      </c>
      <c r="I226" s="2"/>
      <c r="J226" s="6" t="s">
        <v>523</v>
      </c>
      <c r="K226" s="2"/>
      <c r="L226" s="3">
        <v>42735</v>
      </c>
      <c r="M226" s="2" t="s">
        <v>20</v>
      </c>
      <c r="N226" s="2"/>
      <c r="O226" s="2"/>
    </row>
    <row r="227" spans="1:15" ht="135" x14ac:dyDescent="0.25">
      <c r="A227" s="2" t="s">
        <v>462</v>
      </c>
      <c r="B227" s="2" t="s">
        <v>524</v>
      </c>
      <c r="C227" s="2" t="s">
        <v>17</v>
      </c>
      <c r="D227" s="2"/>
      <c r="E227" s="2">
        <v>1443</v>
      </c>
      <c r="F227" s="2">
        <v>0</v>
      </c>
      <c r="G227" s="2">
        <v>0</v>
      </c>
      <c r="H227" s="2">
        <f t="shared" si="5"/>
        <v>0</v>
      </c>
      <c r="I227" s="2">
        <v>0</v>
      </c>
      <c r="J227" s="6" t="s">
        <v>525</v>
      </c>
      <c r="K227" s="2"/>
      <c r="L227" s="3">
        <v>42603</v>
      </c>
      <c r="M227" s="2" t="s">
        <v>23</v>
      </c>
      <c r="N227" s="2"/>
      <c r="O227" s="2"/>
    </row>
    <row r="228" spans="1:15" ht="47.25" x14ac:dyDescent="0.25">
      <c r="A228" s="4" t="s">
        <v>462</v>
      </c>
      <c r="B228" s="4" t="s">
        <v>526</v>
      </c>
      <c r="C228" s="4"/>
      <c r="D228" s="4"/>
      <c r="E228" s="4">
        <f>SUM(E199:E227)</f>
        <v>155243</v>
      </c>
      <c r="F228" s="4">
        <f>SUM(F199:F227)</f>
        <v>88500</v>
      </c>
      <c r="G228" s="4">
        <f>SUM(G199:G227)</f>
        <v>0</v>
      </c>
      <c r="H228" s="4">
        <f>SUM(H199:H227)</f>
        <v>88500</v>
      </c>
      <c r="I228" s="4">
        <f>SUM(I199:I227)</f>
        <v>0</v>
      </c>
      <c r="J228" s="7"/>
      <c r="K228" s="4"/>
      <c r="L228" s="4"/>
      <c r="M228" s="4"/>
      <c r="N228" s="4"/>
      <c r="O228" s="4"/>
    </row>
    <row r="229" spans="1:15" ht="90" x14ac:dyDescent="0.25">
      <c r="A229" s="2" t="s">
        <v>527</v>
      </c>
      <c r="B229" s="2" t="s">
        <v>528</v>
      </c>
      <c r="C229" s="2" t="s">
        <v>17</v>
      </c>
      <c r="D229" s="2"/>
      <c r="E229" s="2">
        <v>5000</v>
      </c>
      <c r="F229" s="2">
        <v>5000</v>
      </c>
      <c r="G229" s="2"/>
      <c r="H229" s="2">
        <f>IF(F229-G229&lt;0,0,F229-G229)</f>
        <v>5000</v>
      </c>
      <c r="I229" s="2"/>
      <c r="J229" s="6" t="s">
        <v>529</v>
      </c>
      <c r="K229" s="2"/>
      <c r="L229" s="3">
        <v>42603</v>
      </c>
      <c r="M229" s="2" t="s">
        <v>26</v>
      </c>
      <c r="N229" s="2"/>
      <c r="O229" s="2"/>
    </row>
    <row r="230" spans="1:15" ht="135" x14ac:dyDescent="0.25">
      <c r="A230" s="2" t="s">
        <v>527</v>
      </c>
      <c r="B230" s="2" t="s">
        <v>530</v>
      </c>
      <c r="C230" s="2" t="s">
        <v>17</v>
      </c>
      <c r="D230" s="2"/>
      <c r="E230" s="2">
        <v>1952</v>
      </c>
      <c r="F230" s="2">
        <v>1952</v>
      </c>
      <c r="G230" s="2">
        <v>1953</v>
      </c>
      <c r="H230" s="2">
        <f>IF(F230-G230&lt;0,0,F230-G230)</f>
        <v>0</v>
      </c>
      <c r="I230" s="2">
        <v>1953</v>
      </c>
      <c r="J230" s="6" t="s">
        <v>531</v>
      </c>
      <c r="K230" s="2"/>
      <c r="L230" s="3">
        <v>42614</v>
      </c>
      <c r="M230" s="2" t="s">
        <v>26</v>
      </c>
      <c r="N230" s="2"/>
      <c r="O230" s="2"/>
    </row>
    <row r="231" spans="1:15" ht="240" x14ac:dyDescent="0.25">
      <c r="A231" s="2" t="s">
        <v>527</v>
      </c>
      <c r="B231" s="2" t="s">
        <v>532</v>
      </c>
      <c r="C231" s="2" t="s">
        <v>17</v>
      </c>
      <c r="D231" s="2"/>
      <c r="E231" s="2">
        <v>1750</v>
      </c>
      <c r="F231" s="2">
        <v>0</v>
      </c>
      <c r="G231" s="2"/>
      <c r="H231" s="2">
        <f>IF(F231-G231&lt;0,0,F231-G231)</f>
        <v>0</v>
      </c>
      <c r="I231" s="2"/>
      <c r="J231" s="6" t="s">
        <v>533</v>
      </c>
      <c r="K231" s="2" t="s">
        <v>534</v>
      </c>
      <c r="L231" s="3">
        <v>42600</v>
      </c>
      <c r="M231" s="2" t="s">
        <v>20</v>
      </c>
      <c r="N231" s="2"/>
      <c r="O231" s="2"/>
    </row>
    <row r="232" spans="1:15" ht="47.25" x14ac:dyDescent="0.25">
      <c r="A232" s="4" t="s">
        <v>527</v>
      </c>
      <c r="B232" s="4" t="s">
        <v>535</v>
      </c>
      <c r="C232" s="4"/>
      <c r="D232" s="4"/>
      <c r="E232" s="4">
        <f>SUM(E229:E231)</f>
        <v>8702</v>
      </c>
      <c r="F232" s="4">
        <f>SUM(F229:F231)</f>
        <v>6952</v>
      </c>
      <c r="G232" s="4">
        <f>SUM(G229:G231)</f>
        <v>1953</v>
      </c>
      <c r="H232" s="4">
        <f>SUM(H229:H231)</f>
        <v>5000</v>
      </c>
      <c r="I232" s="4">
        <f>SUM(I229:I231)</f>
        <v>1953</v>
      </c>
      <c r="J232" s="7"/>
      <c r="K232" s="4"/>
      <c r="L232" s="4"/>
      <c r="M232" s="4"/>
      <c r="N232" s="4"/>
      <c r="O232" s="4"/>
    </row>
    <row r="233" spans="1:15" ht="285" x14ac:dyDescent="0.25">
      <c r="A233" s="2" t="s">
        <v>536</v>
      </c>
      <c r="B233" s="2" t="s">
        <v>537</v>
      </c>
      <c r="C233" s="2" t="s">
        <v>17</v>
      </c>
      <c r="D233" s="2"/>
      <c r="E233" s="2">
        <v>8500</v>
      </c>
      <c r="F233" s="2">
        <v>0</v>
      </c>
      <c r="G233" s="2"/>
      <c r="H233" s="2">
        <f t="shared" ref="H233:H279" si="6">IF(F233-G233&lt;0,0,F233-G233)</f>
        <v>0</v>
      </c>
      <c r="I233" s="2"/>
      <c r="J233" s="6" t="s">
        <v>538</v>
      </c>
      <c r="K233" s="2" t="s">
        <v>195</v>
      </c>
      <c r="L233" s="3">
        <v>42603</v>
      </c>
      <c r="M233" s="2" t="s">
        <v>20</v>
      </c>
      <c r="N233" s="2"/>
      <c r="O233" s="2"/>
    </row>
    <row r="234" spans="1:15" ht="135" x14ac:dyDescent="0.25">
      <c r="A234" s="2" t="s">
        <v>536</v>
      </c>
      <c r="B234" s="2" t="s">
        <v>539</v>
      </c>
      <c r="C234" s="2" t="s">
        <v>17</v>
      </c>
      <c r="D234" s="2"/>
      <c r="E234" s="2">
        <v>3419</v>
      </c>
      <c r="F234" s="2">
        <v>6838</v>
      </c>
      <c r="G234" s="2"/>
      <c r="H234" s="2">
        <f t="shared" si="6"/>
        <v>6838</v>
      </c>
      <c r="I234" s="2"/>
      <c r="J234" s="6" t="s">
        <v>540</v>
      </c>
      <c r="K234" s="2" t="s">
        <v>541</v>
      </c>
      <c r="L234" s="3">
        <v>42604</v>
      </c>
      <c r="M234" s="2" t="s">
        <v>40</v>
      </c>
      <c r="N234" s="2"/>
      <c r="O234" s="2"/>
    </row>
    <row r="235" spans="1:15" ht="165" x14ac:dyDescent="0.25">
      <c r="A235" s="2" t="s">
        <v>536</v>
      </c>
      <c r="B235" s="2" t="s">
        <v>542</v>
      </c>
      <c r="C235" s="2" t="s">
        <v>17</v>
      </c>
      <c r="D235" s="2"/>
      <c r="E235" s="2">
        <v>10000</v>
      </c>
      <c r="F235" s="2">
        <v>0</v>
      </c>
      <c r="G235" s="2"/>
      <c r="H235" s="2">
        <f t="shared" si="6"/>
        <v>0</v>
      </c>
      <c r="I235" s="2"/>
      <c r="J235" s="6" t="s">
        <v>543</v>
      </c>
      <c r="K235" s="2" t="s">
        <v>544</v>
      </c>
      <c r="L235" s="3">
        <v>42603</v>
      </c>
      <c r="M235" s="2" t="s">
        <v>20</v>
      </c>
      <c r="N235" s="2"/>
      <c r="O235" s="2"/>
    </row>
    <row r="236" spans="1:15" ht="135" x14ac:dyDescent="0.25">
      <c r="A236" s="2" t="s">
        <v>536</v>
      </c>
      <c r="B236" s="2" t="s">
        <v>545</v>
      </c>
      <c r="C236" s="2" t="s">
        <v>17</v>
      </c>
      <c r="D236" s="2"/>
      <c r="E236" s="2">
        <v>4500</v>
      </c>
      <c r="F236" s="2">
        <v>0</v>
      </c>
      <c r="G236" s="2"/>
      <c r="H236" s="2">
        <f t="shared" si="6"/>
        <v>0</v>
      </c>
      <c r="I236" s="2"/>
      <c r="J236" s="6" t="s">
        <v>546</v>
      </c>
      <c r="K236" s="2" t="s">
        <v>195</v>
      </c>
      <c r="L236" s="3">
        <v>42603</v>
      </c>
      <c r="M236" s="2" t="s">
        <v>26</v>
      </c>
      <c r="N236" s="2"/>
      <c r="O236" s="2"/>
    </row>
    <row r="237" spans="1:15" ht="120" x14ac:dyDescent="0.25">
      <c r="A237" s="2" t="s">
        <v>536</v>
      </c>
      <c r="B237" s="2" t="s">
        <v>547</v>
      </c>
      <c r="C237" s="2" t="s">
        <v>17</v>
      </c>
      <c r="D237" s="2"/>
      <c r="E237" s="2">
        <v>18000</v>
      </c>
      <c r="F237" s="2">
        <v>24300</v>
      </c>
      <c r="G237" s="2">
        <v>18000</v>
      </c>
      <c r="H237" s="2">
        <f t="shared" si="6"/>
        <v>6300</v>
      </c>
      <c r="I237" s="2">
        <v>18000</v>
      </c>
      <c r="J237" s="6" t="s">
        <v>548</v>
      </c>
      <c r="K237" s="2" t="s">
        <v>421</v>
      </c>
      <c r="L237" s="3">
        <v>42605</v>
      </c>
      <c r="M237" s="2" t="s">
        <v>20</v>
      </c>
      <c r="N237" s="2"/>
      <c r="O237" s="2"/>
    </row>
    <row r="238" spans="1:15" ht="120" x14ac:dyDescent="0.25">
      <c r="A238" s="2" t="s">
        <v>536</v>
      </c>
      <c r="B238" s="2" t="s">
        <v>549</v>
      </c>
      <c r="C238" s="2" t="s">
        <v>17</v>
      </c>
      <c r="D238" s="2"/>
      <c r="E238" s="2">
        <v>8075</v>
      </c>
      <c r="F238" s="2">
        <v>8075</v>
      </c>
      <c r="G238" s="2">
        <v>8075</v>
      </c>
      <c r="H238" s="2">
        <f t="shared" si="6"/>
        <v>0</v>
      </c>
      <c r="I238" s="2">
        <v>8075</v>
      </c>
      <c r="J238" s="6" t="s">
        <v>550</v>
      </c>
      <c r="K238" s="2"/>
      <c r="L238" s="3">
        <v>42602</v>
      </c>
      <c r="M238" s="2" t="s">
        <v>20</v>
      </c>
      <c r="N238" s="2"/>
      <c r="O238" s="2"/>
    </row>
    <row r="239" spans="1:15" ht="75" x14ac:dyDescent="0.25">
      <c r="A239" s="2" t="s">
        <v>536</v>
      </c>
      <c r="B239" s="2" t="s">
        <v>551</v>
      </c>
      <c r="C239" s="2" t="s">
        <v>17</v>
      </c>
      <c r="D239" s="2"/>
      <c r="E239" s="2">
        <v>5850</v>
      </c>
      <c r="F239" s="2">
        <v>5850</v>
      </c>
      <c r="G239" s="2">
        <v>5850</v>
      </c>
      <c r="H239" s="2">
        <f t="shared" si="6"/>
        <v>0</v>
      </c>
      <c r="I239" s="2">
        <v>5850</v>
      </c>
      <c r="J239" s="6" t="s">
        <v>552</v>
      </c>
      <c r="K239" s="2"/>
      <c r="L239" s="3">
        <v>42826</v>
      </c>
      <c r="M239" s="2" t="s">
        <v>20</v>
      </c>
      <c r="N239" s="2"/>
      <c r="O239" s="2"/>
    </row>
    <row r="240" spans="1:15" ht="105" x14ac:dyDescent="0.25">
      <c r="A240" s="2" t="s">
        <v>536</v>
      </c>
      <c r="B240" s="2" t="s">
        <v>553</v>
      </c>
      <c r="C240" s="2" t="s">
        <v>17</v>
      </c>
      <c r="D240" s="2"/>
      <c r="E240" s="2">
        <v>9000</v>
      </c>
      <c r="F240" s="2">
        <v>9000</v>
      </c>
      <c r="G240" s="2"/>
      <c r="H240" s="2">
        <f t="shared" si="6"/>
        <v>9000</v>
      </c>
      <c r="I240" s="2"/>
      <c r="J240" s="6" t="s">
        <v>554</v>
      </c>
      <c r="K240" s="2"/>
      <c r="L240" s="3">
        <v>42614</v>
      </c>
      <c r="M240" s="2" t="s">
        <v>26</v>
      </c>
      <c r="N240" s="2"/>
      <c r="O240" s="2"/>
    </row>
    <row r="241" spans="1:15" ht="240" x14ac:dyDescent="0.25">
      <c r="A241" s="2" t="s">
        <v>536</v>
      </c>
      <c r="B241" s="2" t="s">
        <v>555</v>
      </c>
      <c r="C241" s="2" t="s">
        <v>17</v>
      </c>
      <c r="D241" s="2"/>
      <c r="E241" s="2">
        <v>8051</v>
      </c>
      <c r="F241" s="2">
        <v>8050</v>
      </c>
      <c r="G241" s="2"/>
      <c r="H241" s="2">
        <f t="shared" si="6"/>
        <v>8050</v>
      </c>
      <c r="I241" s="2"/>
      <c r="J241" s="6" t="s">
        <v>556</v>
      </c>
      <c r="K241" s="2"/>
      <c r="L241" s="3">
        <v>42610</v>
      </c>
      <c r="M241" s="2" t="s">
        <v>40</v>
      </c>
      <c r="N241" s="2"/>
      <c r="O241" s="2"/>
    </row>
    <row r="242" spans="1:15" ht="150" x14ac:dyDescent="0.25">
      <c r="A242" s="2" t="s">
        <v>536</v>
      </c>
      <c r="B242" s="2" t="s">
        <v>557</v>
      </c>
      <c r="C242" s="2" t="s">
        <v>17</v>
      </c>
      <c r="D242" s="2"/>
      <c r="E242" s="2">
        <v>6500</v>
      </c>
      <c r="F242" s="2">
        <v>6500</v>
      </c>
      <c r="G242" s="2">
        <v>6500</v>
      </c>
      <c r="H242" s="2">
        <f t="shared" si="6"/>
        <v>0</v>
      </c>
      <c r="I242" s="2">
        <v>6500</v>
      </c>
      <c r="J242" s="6" t="s">
        <v>558</v>
      </c>
      <c r="K242" s="2" t="s">
        <v>559</v>
      </c>
      <c r="L242" s="3">
        <v>42614</v>
      </c>
      <c r="M242" s="2" t="s">
        <v>26</v>
      </c>
      <c r="N242" s="2"/>
      <c r="O242" s="2"/>
    </row>
    <row r="243" spans="1:15" ht="150" x14ac:dyDescent="0.25">
      <c r="A243" s="2" t="s">
        <v>536</v>
      </c>
      <c r="B243" s="2" t="s">
        <v>560</v>
      </c>
      <c r="C243" s="2" t="s">
        <v>42</v>
      </c>
      <c r="D243" s="2"/>
      <c r="E243" s="2">
        <v>0</v>
      </c>
      <c r="F243" s="2">
        <v>0</v>
      </c>
      <c r="G243" s="2"/>
      <c r="H243" s="2">
        <f t="shared" si="6"/>
        <v>0</v>
      </c>
      <c r="I243" s="2"/>
      <c r="J243" s="6" t="s">
        <v>561</v>
      </c>
      <c r="K243" s="2" t="s">
        <v>562</v>
      </c>
      <c r="L243" s="3">
        <v>42603</v>
      </c>
      <c r="M243" s="2" t="s">
        <v>20</v>
      </c>
      <c r="N243" s="2"/>
      <c r="O243" s="2"/>
    </row>
    <row r="244" spans="1:15" ht="60" x14ac:dyDescent="0.25">
      <c r="A244" s="2" t="s">
        <v>536</v>
      </c>
      <c r="B244" s="2" t="s">
        <v>563</v>
      </c>
      <c r="C244" s="2" t="s">
        <v>42</v>
      </c>
      <c r="D244" s="2"/>
      <c r="E244" s="2">
        <v>0</v>
      </c>
      <c r="F244" s="2">
        <v>5700</v>
      </c>
      <c r="G244" s="2">
        <v>5700</v>
      </c>
      <c r="H244" s="2">
        <f t="shared" si="6"/>
        <v>0</v>
      </c>
      <c r="I244" s="2">
        <v>5700</v>
      </c>
      <c r="J244" s="6"/>
      <c r="K244" s="2" t="s">
        <v>564</v>
      </c>
      <c r="L244" s="3">
        <v>42735</v>
      </c>
      <c r="M244" s="2" t="s">
        <v>26</v>
      </c>
      <c r="N244" s="2"/>
      <c r="O244" s="2"/>
    </row>
    <row r="245" spans="1:15" ht="210" x14ac:dyDescent="0.25">
      <c r="A245" s="2" t="s">
        <v>536</v>
      </c>
      <c r="B245" s="2" t="s">
        <v>565</v>
      </c>
      <c r="C245" s="2" t="s">
        <v>17</v>
      </c>
      <c r="D245" s="2"/>
      <c r="E245" s="2">
        <v>4000</v>
      </c>
      <c r="F245" s="2">
        <v>0</v>
      </c>
      <c r="G245" s="2"/>
      <c r="H245" s="2">
        <f t="shared" si="6"/>
        <v>0</v>
      </c>
      <c r="I245" s="2"/>
      <c r="J245" s="6" t="s">
        <v>566</v>
      </c>
      <c r="K245" s="2" t="s">
        <v>567</v>
      </c>
      <c r="L245" s="3">
        <v>42603</v>
      </c>
      <c r="M245" s="2" t="s">
        <v>26</v>
      </c>
      <c r="N245" s="2"/>
      <c r="O245" s="2"/>
    </row>
    <row r="246" spans="1:15" ht="120" x14ac:dyDescent="0.25">
      <c r="A246" s="2" t="s">
        <v>536</v>
      </c>
      <c r="B246" s="2" t="s">
        <v>568</v>
      </c>
      <c r="C246" s="2" t="s">
        <v>17</v>
      </c>
      <c r="D246" s="2"/>
      <c r="E246" s="2">
        <v>10000</v>
      </c>
      <c r="F246" s="2">
        <v>10000</v>
      </c>
      <c r="G246" s="2">
        <v>10000</v>
      </c>
      <c r="H246" s="2">
        <f t="shared" si="6"/>
        <v>0</v>
      </c>
      <c r="I246" s="2">
        <v>10000</v>
      </c>
      <c r="J246" s="6" t="s">
        <v>569</v>
      </c>
      <c r="K246" s="2"/>
      <c r="L246" s="3">
        <v>42603</v>
      </c>
      <c r="M246" s="2" t="s">
        <v>20</v>
      </c>
      <c r="N246" s="2"/>
      <c r="O246" s="2"/>
    </row>
    <row r="247" spans="1:15" ht="150" x14ac:dyDescent="0.25">
      <c r="A247" s="2" t="s">
        <v>536</v>
      </c>
      <c r="B247" s="2" t="s">
        <v>570</v>
      </c>
      <c r="C247" s="2" t="s">
        <v>17</v>
      </c>
      <c r="D247" s="2"/>
      <c r="E247" s="2">
        <v>8000</v>
      </c>
      <c r="F247" s="2">
        <v>0</v>
      </c>
      <c r="G247" s="2"/>
      <c r="H247" s="2">
        <f t="shared" si="6"/>
        <v>0</v>
      </c>
      <c r="I247" s="2"/>
      <c r="J247" s="6" t="s">
        <v>571</v>
      </c>
      <c r="K247" s="2" t="s">
        <v>225</v>
      </c>
      <c r="L247" s="3">
        <v>42603</v>
      </c>
      <c r="M247" s="2" t="s">
        <v>20</v>
      </c>
      <c r="N247" s="2"/>
      <c r="O247" s="2"/>
    </row>
    <row r="248" spans="1:15" ht="45" x14ac:dyDescent="0.25">
      <c r="A248" s="2" t="s">
        <v>536</v>
      </c>
      <c r="B248" s="2" t="s">
        <v>572</v>
      </c>
      <c r="C248" s="2" t="s">
        <v>17</v>
      </c>
      <c r="D248" s="2"/>
      <c r="E248" s="2">
        <v>6500</v>
      </c>
      <c r="F248" s="2">
        <v>6500</v>
      </c>
      <c r="G248" s="2">
        <v>6500</v>
      </c>
      <c r="H248" s="2">
        <f t="shared" si="6"/>
        <v>0</v>
      </c>
      <c r="I248" s="2">
        <v>6500</v>
      </c>
      <c r="J248" s="6" t="s">
        <v>573</v>
      </c>
      <c r="K248" s="2"/>
      <c r="L248" s="3">
        <v>42644</v>
      </c>
      <c r="M248" s="2" t="s">
        <v>20</v>
      </c>
      <c r="N248" s="2"/>
      <c r="O248" s="2"/>
    </row>
    <row r="249" spans="1:15" ht="90" x14ac:dyDescent="0.25">
      <c r="A249" s="2" t="s">
        <v>536</v>
      </c>
      <c r="B249" s="2" t="s">
        <v>574</v>
      </c>
      <c r="C249" s="2" t="s">
        <v>17</v>
      </c>
      <c r="D249" s="2"/>
      <c r="E249" s="2">
        <v>6500</v>
      </c>
      <c r="F249" s="2">
        <v>6500</v>
      </c>
      <c r="G249" s="2">
        <v>6500</v>
      </c>
      <c r="H249" s="2">
        <f t="shared" si="6"/>
        <v>0</v>
      </c>
      <c r="I249" s="2">
        <v>6500</v>
      </c>
      <c r="J249" s="6" t="s">
        <v>575</v>
      </c>
      <c r="K249" s="2"/>
      <c r="L249" s="3">
        <v>42736</v>
      </c>
      <c r="M249" s="2" t="s">
        <v>20</v>
      </c>
      <c r="N249" s="2"/>
      <c r="O249" s="2"/>
    </row>
    <row r="250" spans="1:15" ht="135" x14ac:dyDescent="0.25">
      <c r="A250" s="2" t="s">
        <v>536</v>
      </c>
      <c r="B250" s="2" t="s">
        <v>576</v>
      </c>
      <c r="C250" s="2" t="s">
        <v>17</v>
      </c>
      <c r="D250" s="2"/>
      <c r="E250" s="2">
        <v>7200</v>
      </c>
      <c r="F250" s="2">
        <v>7200</v>
      </c>
      <c r="G250" s="2">
        <v>7200</v>
      </c>
      <c r="H250" s="2">
        <f t="shared" si="6"/>
        <v>0</v>
      </c>
      <c r="I250" s="2">
        <v>7200</v>
      </c>
      <c r="J250" s="6" t="s">
        <v>577</v>
      </c>
      <c r="K250" s="2"/>
      <c r="L250" s="3">
        <v>42795</v>
      </c>
      <c r="M250" s="2" t="s">
        <v>20</v>
      </c>
      <c r="N250" s="2"/>
      <c r="O250" s="2"/>
    </row>
    <row r="251" spans="1:15" ht="150" x14ac:dyDescent="0.25">
      <c r="A251" s="2" t="s">
        <v>536</v>
      </c>
      <c r="B251" s="2" t="s">
        <v>578</v>
      </c>
      <c r="C251" s="2" t="s">
        <v>17</v>
      </c>
      <c r="D251" s="2"/>
      <c r="E251" s="2">
        <v>8000</v>
      </c>
      <c r="F251" s="2">
        <v>0</v>
      </c>
      <c r="G251" s="2">
        <v>0</v>
      </c>
      <c r="H251" s="2">
        <f t="shared" si="6"/>
        <v>0</v>
      </c>
      <c r="I251" s="2">
        <v>0</v>
      </c>
      <c r="J251" s="6" t="s">
        <v>579</v>
      </c>
      <c r="K251" s="2" t="s">
        <v>580</v>
      </c>
      <c r="L251" s="3">
        <v>42603</v>
      </c>
      <c r="M251" s="2" t="s">
        <v>20</v>
      </c>
      <c r="N251" s="2"/>
      <c r="O251" s="2"/>
    </row>
    <row r="252" spans="1:15" ht="105" x14ac:dyDescent="0.25">
      <c r="A252" s="2" t="s">
        <v>536</v>
      </c>
      <c r="B252" s="2" t="s">
        <v>581</v>
      </c>
      <c r="C252" s="2" t="s">
        <v>17</v>
      </c>
      <c r="D252" s="2"/>
      <c r="E252" s="2">
        <v>5500</v>
      </c>
      <c r="F252" s="2">
        <v>5500</v>
      </c>
      <c r="G252" s="2"/>
      <c r="H252" s="2">
        <f t="shared" si="6"/>
        <v>5500</v>
      </c>
      <c r="I252" s="2"/>
      <c r="J252" s="6" t="s">
        <v>582</v>
      </c>
      <c r="K252" s="2"/>
      <c r="L252" s="3">
        <v>42613</v>
      </c>
      <c r="M252" s="2" t="s">
        <v>26</v>
      </c>
      <c r="N252" s="2"/>
      <c r="O252" s="2"/>
    </row>
    <row r="253" spans="1:15" ht="345" x14ac:dyDescent="0.25">
      <c r="A253" s="2" t="s">
        <v>536</v>
      </c>
      <c r="B253" s="2" t="s">
        <v>583</v>
      </c>
      <c r="C253" s="2" t="s">
        <v>17</v>
      </c>
      <c r="D253" s="2"/>
      <c r="E253" s="2">
        <v>8500</v>
      </c>
      <c r="F253" s="2">
        <v>0</v>
      </c>
      <c r="G253" s="2"/>
      <c r="H253" s="2">
        <f t="shared" si="6"/>
        <v>0</v>
      </c>
      <c r="I253" s="2"/>
      <c r="J253" s="6" t="s">
        <v>584</v>
      </c>
      <c r="K253" s="2" t="s">
        <v>195</v>
      </c>
      <c r="L253" s="3">
        <v>42604</v>
      </c>
      <c r="M253" s="2" t="s">
        <v>20</v>
      </c>
      <c r="N253" s="2"/>
      <c r="O253" s="2"/>
    </row>
    <row r="254" spans="1:15" ht="135" x14ac:dyDescent="0.25">
      <c r="A254" s="2" t="s">
        <v>536</v>
      </c>
      <c r="B254" s="2" t="s">
        <v>585</v>
      </c>
      <c r="C254" s="2" t="s">
        <v>17</v>
      </c>
      <c r="D254" s="2"/>
      <c r="E254" s="2">
        <v>10000</v>
      </c>
      <c r="F254" s="2">
        <v>40000</v>
      </c>
      <c r="G254" s="2"/>
      <c r="H254" s="2">
        <f t="shared" si="6"/>
        <v>40000</v>
      </c>
      <c r="I254" s="2"/>
      <c r="J254" s="6" t="s">
        <v>586</v>
      </c>
      <c r="K254" s="2"/>
      <c r="L254" s="3">
        <v>42604</v>
      </c>
      <c r="M254" s="2" t="s">
        <v>20</v>
      </c>
      <c r="N254" s="2"/>
      <c r="O254" s="2"/>
    </row>
    <row r="255" spans="1:15" ht="30" x14ac:dyDescent="0.25">
      <c r="A255" s="2" t="s">
        <v>536</v>
      </c>
      <c r="B255" s="2" t="s">
        <v>587</v>
      </c>
      <c r="C255" s="2" t="s">
        <v>17</v>
      </c>
      <c r="D255" s="2"/>
      <c r="E255" s="2">
        <v>6500</v>
      </c>
      <c r="F255" s="2">
        <v>6500</v>
      </c>
      <c r="G255" s="2">
        <v>6500</v>
      </c>
      <c r="H255" s="2">
        <f t="shared" si="6"/>
        <v>0</v>
      </c>
      <c r="I255" s="2">
        <v>6500</v>
      </c>
      <c r="J255" s="6" t="s">
        <v>588</v>
      </c>
      <c r="K255" s="2"/>
      <c r="L255" s="3">
        <v>42979</v>
      </c>
      <c r="M255" s="2" t="s">
        <v>20</v>
      </c>
      <c r="N255" s="2"/>
      <c r="O255" s="2"/>
    </row>
    <row r="256" spans="1:15" ht="45" x14ac:dyDescent="0.25">
      <c r="A256" s="2" t="s">
        <v>536</v>
      </c>
      <c r="B256" s="2" t="s">
        <v>589</v>
      </c>
      <c r="C256" s="2" t="s">
        <v>17</v>
      </c>
      <c r="D256" s="2"/>
      <c r="E256" s="2">
        <v>8000</v>
      </c>
      <c r="F256" s="2">
        <v>8000</v>
      </c>
      <c r="G256" s="2">
        <v>8000</v>
      </c>
      <c r="H256" s="2">
        <f t="shared" si="6"/>
        <v>0</v>
      </c>
      <c r="I256" s="2">
        <v>8000</v>
      </c>
      <c r="J256" s="6" t="s">
        <v>590</v>
      </c>
      <c r="K256" s="2"/>
      <c r="L256" s="3">
        <v>42979</v>
      </c>
      <c r="M256" s="2" t="s">
        <v>20</v>
      </c>
      <c r="N256" s="2"/>
      <c r="O256" s="2"/>
    </row>
    <row r="257" spans="1:15" ht="60" x14ac:dyDescent="0.25">
      <c r="A257" s="2" t="s">
        <v>536</v>
      </c>
      <c r="B257" s="2" t="s">
        <v>591</v>
      </c>
      <c r="C257" s="2" t="s">
        <v>17</v>
      </c>
      <c r="D257" s="2"/>
      <c r="E257" s="2">
        <v>9500</v>
      </c>
      <c r="F257" s="2">
        <v>9500</v>
      </c>
      <c r="G257" s="2">
        <v>9500</v>
      </c>
      <c r="H257" s="2">
        <f t="shared" si="6"/>
        <v>0</v>
      </c>
      <c r="I257" s="2">
        <v>9500</v>
      </c>
      <c r="J257" s="6" t="s">
        <v>592</v>
      </c>
      <c r="K257" s="2"/>
      <c r="L257" s="3">
        <v>42795</v>
      </c>
      <c r="M257" s="2" t="s">
        <v>20</v>
      </c>
      <c r="N257" s="2"/>
      <c r="O257" s="2"/>
    </row>
    <row r="258" spans="1:15" ht="135" x14ac:dyDescent="0.25">
      <c r="A258" s="2" t="s">
        <v>536</v>
      </c>
      <c r="B258" s="2" t="s">
        <v>593</v>
      </c>
      <c r="C258" s="2" t="s">
        <v>17</v>
      </c>
      <c r="D258" s="2"/>
      <c r="E258" s="2">
        <v>8075</v>
      </c>
      <c r="F258" s="2">
        <v>8075</v>
      </c>
      <c r="G258" s="2">
        <v>8075</v>
      </c>
      <c r="H258" s="2">
        <f t="shared" si="6"/>
        <v>0</v>
      </c>
      <c r="I258" s="2">
        <v>8075</v>
      </c>
      <c r="J258" s="6" t="s">
        <v>594</v>
      </c>
      <c r="K258" s="2"/>
      <c r="L258" s="3">
        <v>42602</v>
      </c>
      <c r="M258" s="2" t="s">
        <v>20</v>
      </c>
      <c r="N258" s="2"/>
      <c r="O258" s="2"/>
    </row>
    <row r="259" spans="1:15" ht="90" x14ac:dyDescent="0.25">
      <c r="A259" s="2" t="s">
        <v>536</v>
      </c>
      <c r="B259" s="2" t="s">
        <v>595</v>
      </c>
      <c r="C259" s="2" t="s">
        <v>17</v>
      </c>
      <c r="D259" s="2"/>
      <c r="E259" s="2">
        <v>5000</v>
      </c>
      <c r="F259" s="2">
        <v>5000</v>
      </c>
      <c r="G259" s="2">
        <v>5000</v>
      </c>
      <c r="H259" s="2">
        <f t="shared" si="6"/>
        <v>0</v>
      </c>
      <c r="I259" s="2">
        <v>5000</v>
      </c>
      <c r="J259" s="6" t="s">
        <v>596</v>
      </c>
      <c r="K259" s="2"/>
      <c r="L259" s="3">
        <v>42602</v>
      </c>
      <c r="M259" s="2" t="s">
        <v>20</v>
      </c>
      <c r="N259" s="2"/>
      <c r="O259" s="2"/>
    </row>
    <row r="260" spans="1:15" ht="90" x14ac:dyDescent="0.25">
      <c r="A260" s="2" t="s">
        <v>536</v>
      </c>
      <c r="B260" s="2" t="s">
        <v>597</v>
      </c>
      <c r="C260" s="2" t="s">
        <v>17</v>
      </c>
      <c r="D260" s="2"/>
      <c r="E260" s="2">
        <v>5000</v>
      </c>
      <c r="F260" s="2">
        <v>5000</v>
      </c>
      <c r="G260" s="2">
        <v>5000</v>
      </c>
      <c r="H260" s="2">
        <f t="shared" si="6"/>
        <v>0</v>
      </c>
      <c r="I260" s="2">
        <v>5000</v>
      </c>
      <c r="J260" s="6" t="s">
        <v>598</v>
      </c>
      <c r="K260" s="2"/>
      <c r="L260" s="3">
        <v>42602</v>
      </c>
      <c r="M260" s="2" t="s">
        <v>20</v>
      </c>
      <c r="N260" s="2"/>
      <c r="O260" s="2"/>
    </row>
    <row r="261" spans="1:15" ht="150" x14ac:dyDescent="0.25">
      <c r="A261" s="2" t="s">
        <v>536</v>
      </c>
      <c r="B261" s="2" t="s">
        <v>599</v>
      </c>
      <c r="C261" s="2" t="s">
        <v>17</v>
      </c>
      <c r="D261" s="2"/>
      <c r="E261" s="2">
        <v>7182</v>
      </c>
      <c r="F261" s="2">
        <v>7182</v>
      </c>
      <c r="G261" s="2">
        <v>7183</v>
      </c>
      <c r="H261" s="2">
        <f t="shared" si="6"/>
        <v>0</v>
      </c>
      <c r="I261" s="2">
        <v>7183</v>
      </c>
      <c r="J261" s="6" t="s">
        <v>600</v>
      </c>
      <c r="K261" s="2"/>
      <c r="L261" s="3">
        <v>42614</v>
      </c>
      <c r="M261" s="2" t="s">
        <v>20</v>
      </c>
      <c r="N261" s="2"/>
      <c r="O261" s="2"/>
    </row>
    <row r="262" spans="1:15" ht="180" x14ac:dyDescent="0.25">
      <c r="A262" s="2" t="s">
        <v>536</v>
      </c>
      <c r="B262" s="2" t="s">
        <v>601</v>
      </c>
      <c r="C262" s="2" t="s">
        <v>17</v>
      </c>
      <c r="D262" s="2"/>
      <c r="E262" s="2">
        <v>8500</v>
      </c>
      <c r="F262" s="2">
        <v>0</v>
      </c>
      <c r="G262" s="2"/>
      <c r="H262" s="2">
        <f t="shared" si="6"/>
        <v>0</v>
      </c>
      <c r="I262" s="2"/>
      <c r="J262" s="6" t="s">
        <v>602</v>
      </c>
      <c r="K262" s="2" t="s">
        <v>603</v>
      </c>
      <c r="L262" s="3">
        <v>42603</v>
      </c>
      <c r="M262" s="2" t="s">
        <v>20</v>
      </c>
      <c r="N262" s="2"/>
      <c r="O262" s="2"/>
    </row>
    <row r="263" spans="1:15" ht="135" x14ac:dyDescent="0.25">
      <c r="A263" s="2" t="s">
        <v>536</v>
      </c>
      <c r="B263" s="2" t="s">
        <v>604</v>
      </c>
      <c r="C263" s="2" t="s">
        <v>17</v>
      </c>
      <c r="D263" s="2"/>
      <c r="E263" s="2">
        <v>6500</v>
      </c>
      <c r="F263" s="2">
        <v>0</v>
      </c>
      <c r="G263" s="2"/>
      <c r="H263" s="2">
        <f t="shared" si="6"/>
        <v>0</v>
      </c>
      <c r="I263" s="2"/>
      <c r="J263" s="6" t="s">
        <v>605</v>
      </c>
      <c r="K263" s="2"/>
      <c r="L263" s="3">
        <v>42639</v>
      </c>
      <c r="M263" s="2" t="s">
        <v>26</v>
      </c>
      <c r="N263" s="2"/>
      <c r="O263" s="2"/>
    </row>
    <row r="264" spans="1:15" ht="150" x14ac:dyDescent="0.25">
      <c r="A264" s="2" t="s">
        <v>536</v>
      </c>
      <c r="B264" s="2" t="s">
        <v>606</v>
      </c>
      <c r="C264" s="2" t="s">
        <v>17</v>
      </c>
      <c r="D264" s="2"/>
      <c r="E264" s="2">
        <v>8075</v>
      </c>
      <c r="F264" s="2">
        <v>8075</v>
      </c>
      <c r="G264" s="2">
        <v>8075</v>
      </c>
      <c r="H264" s="2">
        <f t="shared" si="6"/>
        <v>0</v>
      </c>
      <c r="I264" s="2">
        <v>8075</v>
      </c>
      <c r="J264" s="6" t="s">
        <v>607</v>
      </c>
      <c r="K264" s="2"/>
      <c r="L264" s="3">
        <v>42614</v>
      </c>
      <c r="M264" s="2" t="s">
        <v>20</v>
      </c>
      <c r="N264" s="2"/>
      <c r="O264" s="2"/>
    </row>
    <row r="265" spans="1:15" ht="165" x14ac:dyDescent="0.25">
      <c r="A265" s="2" t="s">
        <v>536</v>
      </c>
      <c r="B265" s="2" t="s">
        <v>608</v>
      </c>
      <c r="C265" s="2" t="s">
        <v>17</v>
      </c>
      <c r="D265" s="2"/>
      <c r="E265" s="2">
        <v>9500</v>
      </c>
      <c r="F265" s="2">
        <v>0</v>
      </c>
      <c r="G265" s="2"/>
      <c r="H265" s="2">
        <f t="shared" si="6"/>
        <v>0</v>
      </c>
      <c r="I265" s="2"/>
      <c r="J265" s="6" t="s">
        <v>609</v>
      </c>
      <c r="K265" s="2" t="s">
        <v>261</v>
      </c>
      <c r="L265" s="3">
        <v>42614</v>
      </c>
      <c r="M265" s="2" t="s">
        <v>40</v>
      </c>
      <c r="N265" s="2"/>
      <c r="O265" s="2"/>
    </row>
    <row r="266" spans="1:15" ht="315" x14ac:dyDescent="0.25">
      <c r="A266" s="2" t="s">
        <v>536</v>
      </c>
      <c r="B266" s="2" t="s">
        <v>610</v>
      </c>
      <c r="C266" s="2" t="s">
        <v>17</v>
      </c>
      <c r="D266" s="2"/>
      <c r="E266" s="2">
        <v>12500</v>
      </c>
      <c r="F266" s="2">
        <v>0</v>
      </c>
      <c r="G266" s="2"/>
      <c r="H266" s="2">
        <f t="shared" si="6"/>
        <v>0</v>
      </c>
      <c r="I266" s="2"/>
      <c r="J266" s="6" t="s">
        <v>611</v>
      </c>
      <c r="K266" s="2" t="s">
        <v>612</v>
      </c>
      <c r="L266" s="3">
        <v>42614</v>
      </c>
      <c r="M266" s="2" t="s">
        <v>20</v>
      </c>
      <c r="N266" s="2"/>
      <c r="O266" s="2"/>
    </row>
    <row r="267" spans="1:15" ht="150" x14ac:dyDescent="0.25">
      <c r="A267" s="2" t="s">
        <v>536</v>
      </c>
      <c r="B267" s="2" t="s">
        <v>613</v>
      </c>
      <c r="C267" s="2" t="s">
        <v>17</v>
      </c>
      <c r="D267" s="2"/>
      <c r="E267" s="2">
        <v>4000</v>
      </c>
      <c r="F267" s="2">
        <v>4000</v>
      </c>
      <c r="G267" s="2"/>
      <c r="H267" s="2">
        <f t="shared" si="6"/>
        <v>4000</v>
      </c>
      <c r="I267" s="2"/>
      <c r="J267" s="6" t="s">
        <v>614</v>
      </c>
      <c r="K267" s="2"/>
      <c r="L267" s="3">
        <v>42604</v>
      </c>
      <c r="M267" s="2" t="s">
        <v>40</v>
      </c>
      <c r="N267" s="2"/>
      <c r="O267" s="2"/>
    </row>
    <row r="268" spans="1:15" ht="150" x14ac:dyDescent="0.25">
      <c r="A268" s="2" t="s">
        <v>536</v>
      </c>
      <c r="B268" s="2" t="s">
        <v>615</v>
      </c>
      <c r="C268" s="2" t="s">
        <v>17</v>
      </c>
      <c r="D268" s="2"/>
      <c r="E268" s="2">
        <v>10000</v>
      </c>
      <c r="F268" s="2">
        <v>0</v>
      </c>
      <c r="G268" s="2"/>
      <c r="H268" s="2">
        <f t="shared" si="6"/>
        <v>0</v>
      </c>
      <c r="I268" s="2"/>
      <c r="J268" s="6" t="s">
        <v>616</v>
      </c>
      <c r="K268" s="2" t="s">
        <v>617</v>
      </c>
      <c r="L268" s="3">
        <v>42603</v>
      </c>
      <c r="M268" s="2" t="s">
        <v>20</v>
      </c>
      <c r="N268" s="2"/>
      <c r="O268" s="2"/>
    </row>
    <row r="269" spans="1:15" ht="180" x14ac:dyDescent="0.25">
      <c r="A269" s="2" t="s">
        <v>536</v>
      </c>
      <c r="B269" s="2" t="s">
        <v>618</v>
      </c>
      <c r="C269" s="2" t="s">
        <v>17</v>
      </c>
      <c r="D269" s="2"/>
      <c r="E269" s="2">
        <v>8000</v>
      </c>
      <c r="F269" s="2">
        <v>0</v>
      </c>
      <c r="G269" s="2"/>
      <c r="H269" s="2">
        <f t="shared" si="6"/>
        <v>0</v>
      </c>
      <c r="I269" s="2"/>
      <c r="J269" s="6" t="s">
        <v>619</v>
      </c>
      <c r="K269" s="2" t="s">
        <v>620</v>
      </c>
      <c r="L269" s="3">
        <v>42603</v>
      </c>
      <c r="M269" s="2" t="s">
        <v>20</v>
      </c>
      <c r="N269" s="2"/>
      <c r="O269" s="2"/>
    </row>
    <row r="270" spans="1:15" ht="120" x14ac:dyDescent="0.25">
      <c r="A270" s="2" t="s">
        <v>536</v>
      </c>
      <c r="B270" s="2" t="s">
        <v>621</v>
      </c>
      <c r="C270" s="2" t="s">
        <v>17</v>
      </c>
      <c r="D270" s="2"/>
      <c r="E270" s="2">
        <v>6500</v>
      </c>
      <c r="F270" s="2">
        <v>0</v>
      </c>
      <c r="G270" s="2"/>
      <c r="H270" s="2">
        <f t="shared" si="6"/>
        <v>0</v>
      </c>
      <c r="I270" s="2"/>
      <c r="J270" s="6" t="s">
        <v>622</v>
      </c>
      <c r="K270" s="2" t="s">
        <v>623</v>
      </c>
      <c r="L270" s="3">
        <v>42735</v>
      </c>
      <c r="M270" s="2" t="s">
        <v>20</v>
      </c>
      <c r="N270" s="2"/>
      <c r="O270" s="2"/>
    </row>
    <row r="271" spans="1:15" ht="150" x14ac:dyDescent="0.25">
      <c r="A271" s="2" t="s">
        <v>536</v>
      </c>
      <c r="B271" s="2" t="s">
        <v>624</v>
      </c>
      <c r="C271" s="2" t="s">
        <v>17</v>
      </c>
      <c r="D271" s="2"/>
      <c r="E271" s="2">
        <v>8000</v>
      </c>
      <c r="F271" s="2">
        <v>0</v>
      </c>
      <c r="G271" s="2"/>
      <c r="H271" s="2">
        <f t="shared" si="6"/>
        <v>0</v>
      </c>
      <c r="I271" s="2"/>
      <c r="J271" s="6" t="s">
        <v>625</v>
      </c>
      <c r="K271" s="2" t="s">
        <v>626</v>
      </c>
      <c r="L271" s="3">
        <v>42604</v>
      </c>
      <c r="M271" s="2" t="s">
        <v>20</v>
      </c>
      <c r="N271" s="2"/>
      <c r="O271" s="2"/>
    </row>
    <row r="272" spans="1:15" ht="150" x14ac:dyDescent="0.25">
      <c r="A272" s="2" t="s">
        <v>536</v>
      </c>
      <c r="B272" s="2" t="s">
        <v>627</v>
      </c>
      <c r="C272" s="2" t="s">
        <v>17</v>
      </c>
      <c r="D272" s="2"/>
      <c r="E272" s="2">
        <v>8000</v>
      </c>
      <c r="F272" s="2">
        <v>8000</v>
      </c>
      <c r="G272" s="2">
        <v>8000</v>
      </c>
      <c r="H272" s="2">
        <f t="shared" si="6"/>
        <v>0</v>
      </c>
      <c r="I272" s="2">
        <v>8000</v>
      </c>
      <c r="J272" s="6" t="s">
        <v>628</v>
      </c>
      <c r="K272" s="2"/>
      <c r="L272" s="3">
        <v>42856</v>
      </c>
      <c r="M272" s="2" t="s">
        <v>20</v>
      </c>
      <c r="N272" s="2"/>
      <c r="O272" s="2"/>
    </row>
    <row r="273" spans="1:15" ht="255" x14ac:dyDescent="0.25">
      <c r="A273" s="2" t="s">
        <v>536</v>
      </c>
      <c r="B273" s="2" t="s">
        <v>629</v>
      </c>
      <c r="C273" s="2" t="s">
        <v>17</v>
      </c>
      <c r="D273" s="2"/>
      <c r="E273" s="2">
        <v>8076</v>
      </c>
      <c r="F273" s="2">
        <v>0</v>
      </c>
      <c r="G273" s="2"/>
      <c r="H273" s="2">
        <f t="shared" si="6"/>
        <v>0</v>
      </c>
      <c r="I273" s="2"/>
      <c r="J273" s="6" t="s">
        <v>630</v>
      </c>
      <c r="K273" s="2" t="s">
        <v>631</v>
      </c>
      <c r="L273" s="3">
        <v>42605</v>
      </c>
      <c r="M273" s="2" t="s">
        <v>20</v>
      </c>
      <c r="N273" s="2"/>
      <c r="O273" s="2"/>
    </row>
    <row r="274" spans="1:15" ht="409.5" x14ac:dyDescent="0.25">
      <c r="A274" s="2" t="s">
        <v>536</v>
      </c>
      <c r="B274" s="2" t="s">
        <v>632</v>
      </c>
      <c r="C274" s="2" t="s">
        <v>17</v>
      </c>
      <c r="D274" s="2"/>
      <c r="E274" s="2">
        <v>15500</v>
      </c>
      <c r="F274" s="2">
        <v>12500</v>
      </c>
      <c r="G274" s="2"/>
      <c r="H274" s="2">
        <f t="shared" si="6"/>
        <v>12500</v>
      </c>
      <c r="I274" s="2"/>
      <c r="J274" s="6" t="s">
        <v>633</v>
      </c>
      <c r="K274" s="2" t="s">
        <v>634</v>
      </c>
      <c r="L274" s="3">
        <v>42604</v>
      </c>
      <c r="M274" s="2" t="s">
        <v>20</v>
      </c>
      <c r="N274" s="2"/>
      <c r="O274" s="2"/>
    </row>
    <row r="275" spans="1:15" ht="150" x14ac:dyDescent="0.25">
      <c r="A275" s="2" t="s">
        <v>536</v>
      </c>
      <c r="B275" s="2" t="s">
        <v>635</v>
      </c>
      <c r="C275" s="2" t="s">
        <v>17</v>
      </c>
      <c r="D275" s="2"/>
      <c r="E275" s="2">
        <v>7500</v>
      </c>
      <c r="F275" s="2">
        <v>44103</v>
      </c>
      <c r="G275" s="2"/>
      <c r="H275" s="2">
        <f t="shared" si="6"/>
        <v>44103</v>
      </c>
      <c r="I275" s="2"/>
      <c r="J275" s="6" t="s">
        <v>636</v>
      </c>
      <c r="K275" s="2" t="s">
        <v>421</v>
      </c>
      <c r="L275" s="3">
        <v>42603</v>
      </c>
      <c r="M275" s="2" t="s">
        <v>20</v>
      </c>
      <c r="N275" s="2"/>
      <c r="O275" s="2"/>
    </row>
    <row r="276" spans="1:15" ht="150" x14ac:dyDescent="0.25">
      <c r="A276" s="2" t="s">
        <v>536</v>
      </c>
      <c r="B276" s="2" t="s">
        <v>637</v>
      </c>
      <c r="C276" s="2" t="s">
        <v>17</v>
      </c>
      <c r="D276" s="2"/>
      <c r="E276" s="2">
        <v>6500</v>
      </c>
      <c r="F276" s="2">
        <v>0</v>
      </c>
      <c r="G276" s="2"/>
      <c r="H276" s="2">
        <f t="shared" si="6"/>
        <v>0</v>
      </c>
      <c r="I276" s="2"/>
      <c r="J276" s="6" t="s">
        <v>638</v>
      </c>
      <c r="K276" s="2"/>
      <c r="L276" s="3">
        <v>42604</v>
      </c>
      <c r="M276" s="2" t="s">
        <v>20</v>
      </c>
      <c r="N276" s="2"/>
      <c r="O276" s="2"/>
    </row>
    <row r="277" spans="1:15" ht="180" x14ac:dyDescent="0.25">
      <c r="A277" s="2" t="s">
        <v>536</v>
      </c>
      <c r="B277" s="2" t="s">
        <v>639</v>
      </c>
      <c r="C277" s="2" t="s">
        <v>17</v>
      </c>
      <c r="D277" s="2"/>
      <c r="E277" s="2">
        <v>8500</v>
      </c>
      <c r="F277" s="2">
        <v>8500</v>
      </c>
      <c r="G277" s="2"/>
      <c r="H277" s="2">
        <f t="shared" si="6"/>
        <v>8500</v>
      </c>
      <c r="I277" s="2"/>
      <c r="J277" s="6" t="s">
        <v>640</v>
      </c>
      <c r="K277" s="2"/>
      <c r="L277" s="3">
        <v>42613</v>
      </c>
      <c r="M277" s="2" t="s">
        <v>60</v>
      </c>
      <c r="N277" s="2"/>
      <c r="O277" s="2"/>
    </row>
    <row r="278" spans="1:15" ht="120" x14ac:dyDescent="0.25">
      <c r="A278" s="2" t="s">
        <v>536</v>
      </c>
      <c r="B278" s="2" t="s">
        <v>641</v>
      </c>
      <c r="C278" s="2" t="s">
        <v>17</v>
      </c>
      <c r="D278" s="2"/>
      <c r="E278" s="2">
        <v>12500</v>
      </c>
      <c r="F278" s="2">
        <v>12500</v>
      </c>
      <c r="G278" s="2">
        <v>12500</v>
      </c>
      <c r="H278" s="2">
        <f t="shared" si="6"/>
        <v>0</v>
      </c>
      <c r="I278" s="2">
        <v>12500</v>
      </c>
      <c r="J278" s="6" t="s">
        <v>642</v>
      </c>
      <c r="K278" s="2"/>
      <c r="L278" s="3">
        <v>42603</v>
      </c>
      <c r="M278" s="2" t="s">
        <v>20</v>
      </c>
      <c r="N278" s="2"/>
      <c r="O278" s="2"/>
    </row>
    <row r="279" spans="1:15" ht="90" x14ac:dyDescent="0.25">
      <c r="A279" s="2" t="s">
        <v>536</v>
      </c>
      <c r="B279" s="2" t="s">
        <v>643</v>
      </c>
      <c r="C279" s="2" t="s">
        <v>17</v>
      </c>
      <c r="D279" s="2"/>
      <c r="E279" s="2">
        <v>10000</v>
      </c>
      <c r="F279" s="2"/>
      <c r="G279" s="2"/>
      <c r="H279" s="2">
        <f t="shared" si="6"/>
        <v>0</v>
      </c>
      <c r="I279" s="2"/>
      <c r="J279" s="6"/>
      <c r="K279" s="2"/>
      <c r="L279" s="3"/>
      <c r="M279" s="2" t="s">
        <v>20</v>
      </c>
      <c r="N279" s="2"/>
      <c r="O279" s="2"/>
    </row>
    <row r="280" spans="1:15" ht="63" x14ac:dyDescent="0.25">
      <c r="A280" s="4" t="s">
        <v>536</v>
      </c>
      <c r="B280" s="4" t="s">
        <v>644</v>
      </c>
      <c r="C280" s="4"/>
      <c r="D280" s="4"/>
      <c r="E280" s="4">
        <f>SUM(E233:E279)</f>
        <v>363503</v>
      </c>
      <c r="F280" s="4">
        <f>SUM(F233:F279)</f>
        <v>296948</v>
      </c>
      <c r="G280" s="4">
        <f>SUM(G233:G279)</f>
        <v>152158</v>
      </c>
      <c r="H280" s="4">
        <f>SUM(H233:H279)</f>
        <v>144791</v>
      </c>
      <c r="I280" s="4">
        <f>SUM(I233:I279)</f>
        <v>152158</v>
      </c>
      <c r="J280" s="7"/>
      <c r="K280" s="4"/>
      <c r="L280" s="4"/>
      <c r="M280" s="4"/>
      <c r="N280" s="4"/>
      <c r="O280" s="4"/>
    </row>
    <row r="281" spans="1:15" ht="255" x14ac:dyDescent="0.25">
      <c r="A281" s="2" t="s">
        <v>645</v>
      </c>
      <c r="B281" s="2" t="s">
        <v>646</v>
      </c>
      <c r="C281" s="2" t="s">
        <v>255</v>
      </c>
      <c r="D281" s="2"/>
      <c r="E281" s="2">
        <v>10000</v>
      </c>
      <c r="F281" s="2"/>
      <c r="G281" s="2"/>
      <c r="H281" s="2">
        <f t="shared" ref="H281:H292" si="7">IF(F281-G281&lt;0,0,F281-G281)</f>
        <v>0</v>
      </c>
      <c r="I281" s="2"/>
      <c r="J281" s="6" t="s">
        <v>647</v>
      </c>
      <c r="K281" s="2"/>
      <c r="L281" s="3">
        <v>42605</v>
      </c>
      <c r="M281" s="2" t="s">
        <v>20</v>
      </c>
      <c r="N281" s="2"/>
      <c r="O281" s="2"/>
    </row>
    <row r="282" spans="1:15" ht="105" x14ac:dyDescent="0.25">
      <c r="A282" s="2" t="s">
        <v>645</v>
      </c>
      <c r="B282" s="2" t="s">
        <v>648</v>
      </c>
      <c r="C282" s="2" t="s">
        <v>17</v>
      </c>
      <c r="D282" s="2"/>
      <c r="E282" s="2">
        <v>4000</v>
      </c>
      <c r="F282" s="2"/>
      <c r="G282" s="2"/>
      <c r="H282" s="2">
        <f t="shared" si="7"/>
        <v>0</v>
      </c>
      <c r="I282" s="2"/>
      <c r="J282" s="6" t="s">
        <v>649</v>
      </c>
      <c r="K282" s="2"/>
      <c r="L282" s="3">
        <v>42606</v>
      </c>
      <c r="M282" s="2" t="s">
        <v>20</v>
      </c>
      <c r="N282" s="2"/>
      <c r="O282" s="2"/>
    </row>
    <row r="283" spans="1:15" ht="90" x14ac:dyDescent="0.25">
      <c r="A283" s="2" t="s">
        <v>645</v>
      </c>
      <c r="B283" s="2" t="s">
        <v>650</v>
      </c>
      <c r="C283" s="2" t="s">
        <v>17</v>
      </c>
      <c r="D283" s="2"/>
      <c r="E283" s="2">
        <v>5500</v>
      </c>
      <c r="F283" s="2"/>
      <c r="G283" s="2"/>
      <c r="H283" s="2">
        <f t="shared" si="7"/>
        <v>0</v>
      </c>
      <c r="I283" s="2"/>
      <c r="J283" s="6"/>
      <c r="K283" s="2"/>
      <c r="L283" s="3">
        <v>42600</v>
      </c>
      <c r="M283" s="2" t="s">
        <v>20</v>
      </c>
      <c r="N283" s="2"/>
      <c r="O283" s="2"/>
    </row>
    <row r="284" spans="1:15" ht="45" x14ac:dyDescent="0.25">
      <c r="A284" s="2" t="s">
        <v>645</v>
      </c>
      <c r="B284" s="2" t="s">
        <v>651</v>
      </c>
      <c r="C284" s="2" t="s">
        <v>17</v>
      </c>
      <c r="D284" s="2"/>
      <c r="E284" s="2">
        <v>4000</v>
      </c>
      <c r="F284" s="2">
        <v>4000</v>
      </c>
      <c r="G284" s="2">
        <v>4000</v>
      </c>
      <c r="H284" s="2">
        <f t="shared" si="7"/>
        <v>0</v>
      </c>
      <c r="I284" s="2">
        <v>4000</v>
      </c>
      <c r="J284" s="6" t="s">
        <v>652</v>
      </c>
      <c r="K284" s="2"/>
      <c r="L284" s="3">
        <v>42856</v>
      </c>
      <c r="M284" s="2" t="s">
        <v>20</v>
      </c>
      <c r="N284" s="2"/>
      <c r="O284" s="2"/>
    </row>
    <row r="285" spans="1:15" ht="345" x14ac:dyDescent="0.25">
      <c r="A285" s="2" t="s">
        <v>645</v>
      </c>
      <c r="B285" s="2" t="s">
        <v>653</v>
      </c>
      <c r="C285" s="2" t="s">
        <v>17</v>
      </c>
      <c r="D285" s="2"/>
      <c r="E285" s="2">
        <v>8500</v>
      </c>
      <c r="F285" s="2">
        <v>17000</v>
      </c>
      <c r="G285" s="2"/>
      <c r="H285" s="2">
        <f t="shared" si="7"/>
        <v>17000</v>
      </c>
      <c r="I285" s="2"/>
      <c r="J285" s="6" t="s">
        <v>654</v>
      </c>
      <c r="K285" s="2" t="s">
        <v>655</v>
      </c>
      <c r="L285" s="3">
        <v>42604</v>
      </c>
      <c r="M285" s="2" t="s">
        <v>20</v>
      </c>
      <c r="N285" s="2"/>
      <c r="O285" s="2"/>
    </row>
    <row r="286" spans="1:15" ht="90" x14ac:dyDescent="0.25">
      <c r="A286" s="2" t="s">
        <v>645</v>
      </c>
      <c r="B286" s="2" t="s">
        <v>656</v>
      </c>
      <c r="C286" s="2" t="s">
        <v>255</v>
      </c>
      <c r="D286" s="2"/>
      <c r="E286" s="2">
        <v>7000</v>
      </c>
      <c r="F286" s="2">
        <v>7000</v>
      </c>
      <c r="G286" s="2">
        <v>7000</v>
      </c>
      <c r="H286" s="2">
        <f t="shared" si="7"/>
        <v>0</v>
      </c>
      <c r="I286" s="2">
        <v>0</v>
      </c>
      <c r="J286" s="6" t="s">
        <v>657</v>
      </c>
      <c r="K286" s="2"/>
      <c r="L286" s="3">
        <v>42628</v>
      </c>
      <c r="M286" s="2" t="s">
        <v>20</v>
      </c>
      <c r="N286" s="2"/>
      <c r="O286" s="2"/>
    </row>
    <row r="287" spans="1:15" ht="135" x14ac:dyDescent="0.25">
      <c r="A287" s="2" t="s">
        <v>645</v>
      </c>
      <c r="B287" s="2" t="s">
        <v>658</v>
      </c>
      <c r="C287" s="2" t="s">
        <v>17</v>
      </c>
      <c r="D287" s="2"/>
      <c r="E287" s="2">
        <v>10000</v>
      </c>
      <c r="F287" s="2">
        <v>10000</v>
      </c>
      <c r="G287" s="2"/>
      <c r="H287" s="2">
        <f t="shared" si="7"/>
        <v>10000</v>
      </c>
      <c r="I287" s="2"/>
      <c r="J287" s="6" t="s">
        <v>659</v>
      </c>
      <c r="K287" s="2"/>
      <c r="L287" s="3">
        <v>42600</v>
      </c>
      <c r="M287" s="2" t="s">
        <v>20</v>
      </c>
      <c r="N287" s="2"/>
      <c r="O287" s="2"/>
    </row>
    <row r="288" spans="1:15" ht="90" x14ac:dyDescent="0.25">
      <c r="A288" s="2" t="s">
        <v>645</v>
      </c>
      <c r="B288" s="2" t="s">
        <v>660</v>
      </c>
      <c r="C288" s="2" t="s">
        <v>17</v>
      </c>
      <c r="D288" s="2"/>
      <c r="E288" s="2">
        <v>5086</v>
      </c>
      <c r="F288" s="2">
        <v>0</v>
      </c>
      <c r="G288" s="2"/>
      <c r="H288" s="2">
        <f t="shared" si="7"/>
        <v>0</v>
      </c>
      <c r="I288" s="2"/>
      <c r="J288" s="6" t="s">
        <v>661</v>
      </c>
      <c r="K288" s="2" t="s">
        <v>662</v>
      </c>
      <c r="L288" s="3">
        <v>42603</v>
      </c>
      <c r="M288" s="2" t="s">
        <v>20</v>
      </c>
      <c r="N288" s="2"/>
      <c r="O288" s="2"/>
    </row>
    <row r="289" spans="1:15" ht="105" x14ac:dyDescent="0.25">
      <c r="A289" s="2" t="s">
        <v>645</v>
      </c>
      <c r="B289" s="2" t="s">
        <v>663</v>
      </c>
      <c r="C289" s="2" t="s">
        <v>42</v>
      </c>
      <c r="D289" s="2"/>
      <c r="E289" s="2">
        <v>0</v>
      </c>
      <c r="F289" s="2">
        <v>0</v>
      </c>
      <c r="G289" s="2"/>
      <c r="H289" s="2">
        <f t="shared" si="7"/>
        <v>0</v>
      </c>
      <c r="I289" s="2"/>
      <c r="J289" s="6" t="s">
        <v>664</v>
      </c>
      <c r="K289" s="2"/>
      <c r="L289" s="3">
        <v>42603</v>
      </c>
      <c r="M289" s="2" t="s">
        <v>20</v>
      </c>
      <c r="N289" s="2"/>
      <c r="O289" s="2"/>
    </row>
    <row r="290" spans="1:15" ht="105" x14ac:dyDescent="0.25">
      <c r="A290" s="2" t="s">
        <v>645</v>
      </c>
      <c r="B290" s="2" t="s">
        <v>665</v>
      </c>
      <c r="C290" s="2" t="s">
        <v>17</v>
      </c>
      <c r="D290" s="2"/>
      <c r="E290" s="2">
        <v>6650</v>
      </c>
      <c r="F290" s="2"/>
      <c r="G290" s="2"/>
      <c r="H290" s="2">
        <f t="shared" si="7"/>
        <v>0</v>
      </c>
      <c r="I290" s="2"/>
      <c r="J290" s="6" t="s">
        <v>666</v>
      </c>
      <c r="K290" s="2"/>
      <c r="L290" s="3">
        <v>42603</v>
      </c>
      <c r="M290" s="2" t="s">
        <v>20</v>
      </c>
      <c r="N290" s="2"/>
      <c r="O290" s="2"/>
    </row>
    <row r="291" spans="1:15" ht="75" x14ac:dyDescent="0.25">
      <c r="A291" s="2" t="s">
        <v>645</v>
      </c>
      <c r="B291" s="2" t="s">
        <v>667</v>
      </c>
      <c r="C291" s="2" t="s">
        <v>17</v>
      </c>
      <c r="D291" s="2"/>
      <c r="E291" s="2">
        <v>5040</v>
      </c>
      <c r="F291" s="2">
        <v>5040</v>
      </c>
      <c r="G291" s="2">
        <v>5040</v>
      </c>
      <c r="H291" s="2">
        <f t="shared" si="7"/>
        <v>0</v>
      </c>
      <c r="I291" s="2">
        <v>5040</v>
      </c>
      <c r="J291" s="6" t="s">
        <v>668</v>
      </c>
      <c r="K291" s="2"/>
      <c r="L291" s="3">
        <v>42979</v>
      </c>
      <c r="M291" s="2" t="s">
        <v>20</v>
      </c>
      <c r="N291" s="2"/>
      <c r="O291" s="2"/>
    </row>
    <row r="292" spans="1:15" ht="75" x14ac:dyDescent="0.25">
      <c r="A292" s="2" t="s">
        <v>645</v>
      </c>
      <c r="B292" s="2" t="s">
        <v>669</v>
      </c>
      <c r="C292" s="2" t="s">
        <v>17</v>
      </c>
      <c r="D292" s="2"/>
      <c r="E292" s="2">
        <v>8500</v>
      </c>
      <c r="F292" s="2">
        <v>8500</v>
      </c>
      <c r="G292" s="2">
        <v>8500</v>
      </c>
      <c r="H292" s="2">
        <f t="shared" si="7"/>
        <v>0</v>
      </c>
      <c r="I292" s="2">
        <v>8500</v>
      </c>
      <c r="J292" s="6" t="s">
        <v>670</v>
      </c>
      <c r="K292" s="2"/>
      <c r="L292" s="3">
        <v>42623</v>
      </c>
      <c r="M292" s="2" t="s">
        <v>23</v>
      </c>
      <c r="N292" s="2"/>
      <c r="O292" s="2"/>
    </row>
    <row r="293" spans="1:15" ht="63" x14ac:dyDescent="0.25">
      <c r="A293" s="4" t="s">
        <v>645</v>
      </c>
      <c r="B293" s="4" t="s">
        <v>671</v>
      </c>
      <c r="C293" s="4"/>
      <c r="D293" s="4"/>
      <c r="E293" s="4">
        <f>SUM(E281:E292)</f>
        <v>74276</v>
      </c>
      <c r="F293" s="4">
        <f>SUM(F281:F292)</f>
        <v>51540</v>
      </c>
      <c r="G293" s="4">
        <f>SUM(G281:G292)</f>
        <v>24540</v>
      </c>
      <c r="H293" s="4">
        <f>SUM(H281:H292)</f>
        <v>27000</v>
      </c>
      <c r="I293" s="4">
        <f>SUM(I281:I292)</f>
        <v>17540</v>
      </c>
      <c r="J293" s="7"/>
      <c r="K293" s="4"/>
      <c r="L293" s="4"/>
      <c r="M293" s="4"/>
      <c r="N293" s="4"/>
      <c r="O293" s="4"/>
    </row>
    <row r="294" spans="1:15" ht="150" x14ac:dyDescent="0.25">
      <c r="A294" s="2" t="s">
        <v>672</v>
      </c>
      <c r="B294" s="2" t="s">
        <v>673</v>
      </c>
      <c r="C294" s="2" t="s">
        <v>17</v>
      </c>
      <c r="D294" s="2"/>
      <c r="E294" s="2">
        <v>10000</v>
      </c>
      <c r="F294" s="2">
        <v>10000</v>
      </c>
      <c r="G294" s="2">
        <v>10000</v>
      </c>
      <c r="H294" s="2">
        <f t="shared" ref="H294:H328" si="8">IF(F294-G294&lt;0,0,F294-G294)</f>
        <v>0</v>
      </c>
      <c r="I294" s="2">
        <v>10000</v>
      </c>
      <c r="J294" s="6" t="s">
        <v>674</v>
      </c>
      <c r="K294" s="2"/>
      <c r="L294" s="3">
        <v>42602</v>
      </c>
      <c r="M294" s="2" t="s">
        <v>20</v>
      </c>
      <c r="N294" s="2"/>
      <c r="O294" s="2"/>
    </row>
    <row r="295" spans="1:15" ht="105" x14ac:dyDescent="0.25">
      <c r="A295" s="2" t="s">
        <v>672</v>
      </c>
      <c r="B295" s="2" t="s">
        <v>675</v>
      </c>
      <c r="C295" s="2" t="s">
        <v>42</v>
      </c>
      <c r="D295" s="2"/>
      <c r="E295" s="2">
        <v>0</v>
      </c>
      <c r="F295" s="2">
        <v>0</v>
      </c>
      <c r="G295" s="2"/>
      <c r="H295" s="2">
        <f t="shared" si="8"/>
        <v>0</v>
      </c>
      <c r="I295" s="2"/>
      <c r="J295" s="6" t="s">
        <v>676</v>
      </c>
      <c r="K295" s="2"/>
      <c r="L295" s="3">
        <v>42613</v>
      </c>
      <c r="M295" s="2"/>
      <c r="N295" s="2"/>
      <c r="O295" s="2"/>
    </row>
    <row r="296" spans="1:15" ht="165" x14ac:dyDescent="0.25">
      <c r="A296" s="2" t="s">
        <v>672</v>
      </c>
      <c r="B296" s="2" t="s">
        <v>677</v>
      </c>
      <c r="C296" s="2" t="s">
        <v>17</v>
      </c>
      <c r="D296" s="2"/>
      <c r="E296" s="2">
        <v>8000</v>
      </c>
      <c r="F296" s="2">
        <v>0</v>
      </c>
      <c r="G296" s="2"/>
      <c r="H296" s="2">
        <f t="shared" si="8"/>
        <v>0</v>
      </c>
      <c r="I296" s="2"/>
      <c r="J296" s="6" t="s">
        <v>678</v>
      </c>
      <c r="K296" s="2" t="s">
        <v>679</v>
      </c>
      <c r="L296" s="3">
        <v>42604</v>
      </c>
      <c r="M296" s="2" t="s">
        <v>20</v>
      </c>
      <c r="N296" s="2"/>
      <c r="O296" s="2"/>
    </row>
    <row r="297" spans="1:15" ht="135" x14ac:dyDescent="0.25">
      <c r="A297" s="2" t="s">
        <v>672</v>
      </c>
      <c r="B297" s="2" t="s">
        <v>680</v>
      </c>
      <c r="C297" s="2" t="s">
        <v>17</v>
      </c>
      <c r="D297" s="2"/>
      <c r="E297" s="2">
        <v>6000</v>
      </c>
      <c r="F297" s="2">
        <v>0</v>
      </c>
      <c r="G297" s="2"/>
      <c r="H297" s="2">
        <f t="shared" si="8"/>
        <v>0</v>
      </c>
      <c r="I297" s="2"/>
      <c r="J297" s="6" t="s">
        <v>681</v>
      </c>
      <c r="K297" s="2" t="s">
        <v>682</v>
      </c>
      <c r="L297" s="3">
        <v>42605</v>
      </c>
      <c r="M297" s="2" t="s">
        <v>20</v>
      </c>
      <c r="N297" s="2"/>
      <c r="O297" s="2"/>
    </row>
    <row r="298" spans="1:15" ht="120" x14ac:dyDescent="0.25">
      <c r="A298" s="2" t="s">
        <v>672</v>
      </c>
      <c r="B298" s="2" t="s">
        <v>683</v>
      </c>
      <c r="C298" s="2" t="s">
        <v>17</v>
      </c>
      <c r="D298" s="2"/>
      <c r="E298" s="2">
        <v>7000</v>
      </c>
      <c r="F298" s="2">
        <v>7000</v>
      </c>
      <c r="G298" s="2">
        <v>7000</v>
      </c>
      <c r="H298" s="2">
        <f t="shared" si="8"/>
        <v>0</v>
      </c>
      <c r="I298" s="2">
        <v>7000</v>
      </c>
      <c r="J298" s="6" t="s">
        <v>684</v>
      </c>
      <c r="K298" s="2"/>
      <c r="L298" s="3">
        <v>42600</v>
      </c>
      <c r="M298" s="2" t="s">
        <v>20</v>
      </c>
      <c r="N298" s="2"/>
      <c r="O298" s="2"/>
    </row>
    <row r="299" spans="1:15" ht="195" x14ac:dyDescent="0.25">
      <c r="A299" s="2" t="s">
        <v>672</v>
      </c>
      <c r="B299" s="2" t="s">
        <v>685</v>
      </c>
      <c r="C299" s="2" t="s">
        <v>17</v>
      </c>
      <c r="D299" s="2"/>
      <c r="E299" s="2">
        <v>6500</v>
      </c>
      <c r="F299" s="2">
        <v>0</v>
      </c>
      <c r="G299" s="2"/>
      <c r="H299" s="2">
        <f t="shared" si="8"/>
        <v>0</v>
      </c>
      <c r="I299" s="2"/>
      <c r="J299" s="6" t="s">
        <v>686</v>
      </c>
      <c r="K299" s="2" t="s">
        <v>687</v>
      </c>
      <c r="L299" s="3">
        <v>42603</v>
      </c>
      <c r="M299" s="2" t="s">
        <v>20</v>
      </c>
      <c r="N299" s="2"/>
      <c r="O299" s="2"/>
    </row>
    <row r="300" spans="1:15" ht="180" x14ac:dyDescent="0.25">
      <c r="A300" s="2" t="s">
        <v>672</v>
      </c>
      <c r="B300" s="2" t="s">
        <v>688</v>
      </c>
      <c r="C300" s="2" t="s">
        <v>17</v>
      </c>
      <c r="D300" s="2"/>
      <c r="E300" s="2">
        <v>8000</v>
      </c>
      <c r="F300" s="2">
        <v>8000</v>
      </c>
      <c r="G300" s="2">
        <v>8000</v>
      </c>
      <c r="H300" s="2">
        <f t="shared" si="8"/>
        <v>0</v>
      </c>
      <c r="I300" s="2">
        <v>8000</v>
      </c>
      <c r="J300" s="6" t="s">
        <v>689</v>
      </c>
      <c r="K300" s="2" t="s">
        <v>690</v>
      </c>
      <c r="L300" s="3">
        <v>42600</v>
      </c>
      <c r="M300" s="2" t="s">
        <v>20</v>
      </c>
      <c r="N300" s="2"/>
      <c r="O300" s="2"/>
    </row>
    <row r="301" spans="1:15" ht="75" x14ac:dyDescent="0.25">
      <c r="A301" s="2" t="s">
        <v>672</v>
      </c>
      <c r="B301" s="2" t="s">
        <v>691</v>
      </c>
      <c r="C301" s="2" t="s">
        <v>17</v>
      </c>
      <c r="D301" s="2"/>
      <c r="E301" s="2">
        <v>4000</v>
      </c>
      <c r="F301" s="2">
        <v>4000</v>
      </c>
      <c r="G301" s="2">
        <v>4000</v>
      </c>
      <c r="H301" s="2">
        <f t="shared" si="8"/>
        <v>0</v>
      </c>
      <c r="I301" s="2">
        <v>4000</v>
      </c>
      <c r="J301" s="6" t="s">
        <v>692</v>
      </c>
      <c r="K301" s="2"/>
      <c r="L301" s="3">
        <v>42767</v>
      </c>
      <c r="M301" s="2" t="s">
        <v>20</v>
      </c>
      <c r="N301" s="2"/>
      <c r="O301" s="2"/>
    </row>
    <row r="302" spans="1:15" ht="409.5" x14ac:dyDescent="0.25">
      <c r="A302" s="2" t="s">
        <v>672</v>
      </c>
      <c r="B302" s="2" t="s">
        <v>693</v>
      </c>
      <c r="C302" s="2" t="s">
        <v>17</v>
      </c>
      <c r="D302" s="2"/>
      <c r="E302" s="2">
        <v>6500</v>
      </c>
      <c r="F302" s="2">
        <v>0</v>
      </c>
      <c r="G302" s="2"/>
      <c r="H302" s="2">
        <f t="shared" si="8"/>
        <v>0</v>
      </c>
      <c r="I302" s="2"/>
      <c r="J302" s="6" t="s">
        <v>694</v>
      </c>
      <c r="K302" s="2" t="s">
        <v>695</v>
      </c>
      <c r="L302" s="3">
        <v>42603</v>
      </c>
      <c r="M302" s="2" t="s">
        <v>26</v>
      </c>
      <c r="N302" s="2"/>
      <c r="O302" s="2"/>
    </row>
    <row r="303" spans="1:15" ht="45" x14ac:dyDescent="0.25">
      <c r="A303" s="2" t="s">
        <v>672</v>
      </c>
      <c r="B303" s="2" t="s">
        <v>696</v>
      </c>
      <c r="C303" s="2" t="s">
        <v>17</v>
      </c>
      <c r="D303" s="2"/>
      <c r="E303" s="2">
        <v>10000</v>
      </c>
      <c r="F303" s="2">
        <v>10000</v>
      </c>
      <c r="G303" s="2">
        <v>10000</v>
      </c>
      <c r="H303" s="2">
        <f t="shared" si="8"/>
        <v>0</v>
      </c>
      <c r="I303" s="2">
        <v>10000</v>
      </c>
      <c r="J303" s="6" t="s">
        <v>697</v>
      </c>
      <c r="K303" s="2"/>
      <c r="L303" s="3">
        <v>42917</v>
      </c>
      <c r="M303" s="2" t="s">
        <v>20</v>
      </c>
      <c r="N303" s="2"/>
      <c r="O303" s="2"/>
    </row>
    <row r="304" spans="1:15" ht="75" x14ac:dyDescent="0.25">
      <c r="A304" s="2" t="s">
        <v>672</v>
      </c>
      <c r="B304" s="2" t="s">
        <v>698</v>
      </c>
      <c r="C304" s="2" t="s">
        <v>17</v>
      </c>
      <c r="D304" s="2"/>
      <c r="E304" s="2">
        <v>8500</v>
      </c>
      <c r="F304" s="2">
        <v>8500</v>
      </c>
      <c r="G304" s="2">
        <v>8500</v>
      </c>
      <c r="H304" s="2">
        <f t="shared" si="8"/>
        <v>0</v>
      </c>
      <c r="I304" s="2">
        <v>8500</v>
      </c>
      <c r="J304" s="6" t="s">
        <v>699</v>
      </c>
      <c r="K304" s="2"/>
      <c r="L304" s="3">
        <v>42948</v>
      </c>
      <c r="M304" s="2" t="s">
        <v>20</v>
      </c>
      <c r="N304" s="2"/>
      <c r="O304" s="2"/>
    </row>
    <row r="305" spans="1:15" ht="90" x14ac:dyDescent="0.25">
      <c r="A305" s="2" t="s">
        <v>672</v>
      </c>
      <c r="B305" s="2" t="s">
        <v>700</v>
      </c>
      <c r="C305" s="2" t="s">
        <v>17</v>
      </c>
      <c r="D305" s="2"/>
      <c r="E305" s="2">
        <v>5250</v>
      </c>
      <c r="F305" s="2">
        <v>5250</v>
      </c>
      <c r="G305" s="2">
        <v>5250</v>
      </c>
      <c r="H305" s="2">
        <f t="shared" si="8"/>
        <v>0</v>
      </c>
      <c r="I305" s="2">
        <v>5250</v>
      </c>
      <c r="J305" s="6" t="s">
        <v>701</v>
      </c>
      <c r="K305" s="2"/>
      <c r="L305" s="3">
        <v>42736</v>
      </c>
      <c r="M305" s="2" t="s">
        <v>20</v>
      </c>
      <c r="N305" s="2"/>
      <c r="O305" s="2"/>
    </row>
    <row r="306" spans="1:15" ht="120" x14ac:dyDescent="0.25">
      <c r="A306" s="2" t="s">
        <v>672</v>
      </c>
      <c r="B306" s="2" t="s">
        <v>702</v>
      </c>
      <c r="C306" s="2" t="s">
        <v>17</v>
      </c>
      <c r="D306" s="2"/>
      <c r="E306" s="2">
        <v>15385</v>
      </c>
      <c r="F306" s="2">
        <v>15385</v>
      </c>
      <c r="G306" s="2"/>
      <c r="H306" s="2">
        <f t="shared" si="8"/>
        <v>15385</v>
      </c>
      <c r="I306" s="2"/>
      <c r="J306" s="6" t="s">
        <v>703</v>
      </c>
      <c r="K306" s="2"/>
      <c r="L306" s="3">
        <v>42613</v>
      </c>
      <c r="M306" s="2" t="s">
        <v>26</v>
      </c>
      <c r="N306" s="2"/>
      <c r="O306" s="2"/>
    </row>
    <row r="307" spans="1:15" ht="30" x14ac:dyDescent="0.25">
      <c r="A307" s="2" t="s">
        <v>672</v>
      </c>
      <c r="B307" s="2" t="s">
        <v>704</v>
      </c>
      <c r="C307" s="2" t="s">
        <v>17</v>
      </c>
      <c r="D307" s="2"/>
      <c r="E307" s="2">
        <v>10000</v>
      </c>
      <c r="F307" s="2">
        <v>10000</v>
      </c>
      <c r="G307" s="2">
        <v>10000</v>
      </c>
      <c r="H307" s="2">
        <f t="shared" si="8"/>
        <v>0</v>
      </c>
      <c r="I307" s="2">
        <v>10000</v>
      </c>
      <c r="J307" s="6" t="s">
        <v>705</v>
      </c>
      <c r="K307" s="2"/>
      <c r="L307" s="3">
        <v>42948</v>
      </c>
      <c r="M307" s="2" t="s">
        <v>20</v>
      </c>
      <c r="N307" s="2"/>
      <c r="O307" s="2"/>
    </row>
    <row r="308" spans="1:15" ht="105" x14ac:dyDescent="0.25">
      <c r="A308" s="2" t="s">
        <v>672</v>
      </c>
      <c r="B308" s="2" t="s">
        <v>706</v>
      </c>
      <c r="C308" s="2" t="s">
        <v>17</v>
      </c>
      <c r="D308" s="2"/>
      <c r="E308" s="2">
        <v>8075</v>
      </c>
      <c r="F308" s="2">
        <v>8075</v>
      </c>
      <c r="G308" s="2">
        <v>8075</v>
      </c>
      <c r="H308" s="2">
        <f t="shared" si="8"/>
        <v>0</v>
      </c>
      <c r="I308" s="2">
        <v>8075</v>
      </c>
      <c r="J308" s="6" t="s">
        <v>707</v>
      </c>
      <c r="K308" s="2"/>
      <c r="L308" s="3">
        <v>42856</v>
      </c>
      <c r="M308" s="2" t="s">
        <v>20</v>
      </c>
      <c r="N308" s="2"/>
      <c r="O308" s="2"/>
    </row>
    <row r="309" spans="1:15" ht="120" x14ac:dyDescent="0.25">
      <c r="A309" s="2" t="s">
        <v>672</v>
      </c>
      <c r="B309" s="2" t="s">
        <v>708</v>
      </c>
      <c r="C309" s="2" t="s">
        <v>17</v>
      </c>
      <c r="D309" s="2"/>
      <c r="E309" s="2">
        <v>8075</v>
      </c>
      <c r="F309" s="2">
        <v>8075</v>
      </c>
      <c r="G309" s="2">
        <v>8075</v>
      </c>
      <c r="H309" s="2">
        <f t="shared" si="8"/>
        <v>0</v>
      </c>
      <c r="I309" s="2">
        <v>8075</v>
      </c>
      <c r="J309" s="6" t="s">
        <v>709</v>
      </c>
      <c r="K309" s="2"/>
      <c r="L309" s="3">
        <v>42705</v>
      </c>
      <c r="M309" s="2" t="s">
        <v>20</v>
      </c>
      <c r="N309" s="2"/>
      <c r="O309" s="2"/>
    </row>
    <row r="310" spans="1:15" ht="75" x14ac:dyDescent="0.25">
      <c r="A310" s="2" t="s">
        <v>672</v>
      </c>
      <c r="B310" s="2" t="s">
        <v>710</v>
      </c>
      <c r="C310" s="2" t="s">
        <v>17</v>
      </c>
      <c r="D310" s="2"/>
      <c r="E310" s="2">
        <v>7000</v>
      </c>
      <c r="F310" s="2">
        <v>7000</v>
      </c>
      <c r="G310" s="2">
        <v>7000</v>
      </c>
      <c r="H310" s="2">
        <f t="shared" si="8"/>
        <v>0</v>
      </c>
      <c r="I310" s="2">
        <v>7000</v>
      </c>
      <c r="J310" s="6" t="s">
        <v>711</v>
      </c>
      <c r="K310" s="2"/>
      <c r="L310" s="3">
        <v>42705</v>
      </c>
      <c r="M310" s="2" t="s">
        <v>20</v>
      </c>
      <c r="N310" s="2"/>
      <c r="O310" s="2"/>
    </row>
    <row r="311" spans="1:15" ht="60" x14ac:dyDescent="0.25">
      <c r="A311" s="2" t="s">
        <v>672</v>
      </c>
      <c r="B311" s="2" t="s">
        <v>712</v>
      </c>
      <c r="C311" s="2" t="s">
        <v>17</v>
      </c>
      <c r="D311" s="2"/>
      <c r="E311" s="2">
        <v>8500</v>
      </c>
      <c r="F311" s="2">
        <v>8500</v>
      </c>
      <c r="G311" s="2">
        <v>8500</v>
      </c>
      <c r="H311" s="2">
        <f t="shared" si="8"/>
        <v>0</v>
      </c>
      <c r="I311" s="2">
        <v>8500</v>
      </c>
      <c r="J311" s="6" t="s">
        <v>713</v>
      </c>
      <c r="K311" s="2"/>
      <c r="L311" s="3">
        <v>42675</v>
      </c>
      <c r="M311" s="2" t="s">
        <v>20</v>
      </c>
      <c r="N311" s="2"/>
      <c r="O311" s="2"/>
    </row>
    <row r="312" spans="1:15" ht="75" x14ac:dyDescent="0.25">
      <c r="A312" s="2" t="s">
        <v>672</v>
      </c>
      <c r="B312" s="2" t="s">
        <v>714</v>
      </c>
      <c r="C312" s="2" t="s">
        <v>17</v>
      </c>
      <c r="D312" s="2"/>
      <c r="E312" s="2">
        <v>12500</v>
      </c>
      <c r="F312" s="2">
        <v>12500</v>
      </c>
      <c r="G312" s="2">
        <v>12500</v>
      </c>
      <c r="H312" s="2">
        <f t="shared" si="8"/>
        <v>0</v>
      </c>
      <c r="I312" s="2">
        <v>12500</v>
      </c>
      <c r="J312" s="6" t="s">
        <v>715</v>
      </c>
      <c r="K312" s="2"/>
      <c r="L312" s="3">
        <v>42644</v>
      </c>
      <c r="M312" s="2" t="s">
        <v>20</v>
      </c>
      <c r="N312" s="2"/>
      <c r="O312" s="2"/>
    </row>
    <row r="313" spans="1:15" ht="120" x14ac:dyDescent="0.25">
      <c r="A313" s="2" t="s">
        <v>672</v>
      </c>
      <c r="B313" s="2" t="s">
        <v>716</v>
      </c>
      <c r="C313" s="2" t="s">
        <v>17</v>
      </c>
      <c r="D313" s="2"/>
      <c r="E313" s="2">
        <v>7000</v>
      </c>
      <c r="F313" s="2">
        <v>7486</v>
      </c>
      <c r="G313" s="2">
        <v>7000</v>
      </c>
      <c r="H313" s="2">
        <f t="shared" si="8"/>
        <v>486</v>
      </c>
      <c r="I313" s="2">
        <v>7000</v>
      </c>
      <c r="J313" s="6" t="s">
        <v>717</v>
      </c>
      <c r="K313" s="2" t="s">
        <v>718</v>
      </c>
      <c r="L313" s="3">
        <v>42600</v>
      </c>
      <c r="M313" s="2" t="s">
        <v>20</v>
      </c>
      <c r="N313" s="2"/>
      <c r="O313" s="2"/>
    </row>
    <row r="314" spans="1:15" ht="60" x14ac:dyDescent="0.25">
      <c r="A314" s="2" t="s">
        <v>672</v>
      </c>
      <c r="B314" s="2" t="s">
        <v>719</v>
      </c>
      <c r="C314" s="2" t="s">
        <v>17</v>
      </c>
      <c r="D314" s="2"/>
      <c r="E314" s="2">
        <v>8075</v>
      </c>
      <c r="F314" s="2">
        <v>8075</v>
      </c>
      <c r="G314" s="2">
        <v>8075</v>
      </c>
      <c r="H314" s="2">
        <f t="shared" si="8"/>
        <v>0</v>
      </c>
      <c r="I314" s="2">
        <v>8075</v>
      </c>
      <c r="J314" s="6" t="s">
        <v>720</v>
      </c>
      <c r="K314" s="2"/>
      <c r="L314" s="3">
        <v>42705</v>
      </c>
      <c r="M314" s="2" t="s">
        <v>20</v>
      </c>
      <c r="N314" s="2"/>
      <c r="O314" s="2"/>
    </row>
    <row r="315" spans="1:15" ht="225" x14ac:dyDescent="0.25">
      <c r="A315" s="2" t="s">
        <v>672</v>
      </c>
      <c r="B315" s="2" t="s">
        <v>721</v>
      </c>
      <c r="C315" s="2" t="s">
        <v>17</v>
      </c>
      <c r="D315" s="2"/>
      <c r="E315" s="2">
        <v>9500</v>
      </c>
      <c r="F315" s="2">
        <v>9500</v>
      </c>
      <c r="G315" s="2">
        <v>9500</v>
      </c>
      <c r="H315" s="2">
        <f t="shared" si="8"/>
        <v>0</v>
      </c>
      <c r="I315" s="2">
        <v>9500</v>
      </c>
      <c r="J315" s="6" t="s">
        <v>722</v>
      </c>
      <c r="K315" s="2"/>
      <c r="L315" s="3">
        <v>42612</v>
      </c>
      <c r="M315" s="2" t="s">
        <v>26</v>
      </c>
      <c r="N315" s="2"/>
      <c r="O315" s="2"/>
    </row>
    <row r="316" spans="1:15" ht="120" x14ac:dyDescent="0.25">
      <c r="A316" s="2" t="s">
        <v>672</v>
      </c>
      <c r="B316" s="2" t="s">
        <v>723</v>
      </c>
      <c r="C316" s="2" t="s">
        <v>17</v>
      </c>
      <c r="D316" s="2"/>
      <c r="E316" s="2">
        <v>7500</v>
      </c>
      <c r="F316" s="2">
        <v>7500</v>
      </c>
      <c r="G316" s="2">
        <v>7500</v>
      </c>
      <c r="H316" s="2">
        <f t="shared" si="8"/>
        <v>0</v>
      </c>
      <c r="I316" s="2">
        <v>7500</v>
      </c>
      <c r="J316" s="6" t="s">
        <v>724</v>
      </c>
      <c r="K316" s="2"/>
      <c r="L316" s="3">
        <v>42600</v>
      </c>
      <c r="M316" s="2" t="s">
        <v>23</v>
      </c>
      <c r="N316" s="2"/>
      <c r="O316" s="2"/>
    </row>
    <row r="317" spans="1:15" ht="135" x14ac:dyDescent="0.25">
      <c r="A317" s="2" t="s">
        <v>672</v>
      </c>
      <c r="B317" s="2" t="s">
        <v>725</v>
      </c>
      <c r="C317" s="2" t="s">
        <v>17</v>
      </c>
      <c r="D317" s="2"/>
      <c r="E317" s="2">
        <v>5000</v>
      </c>
      <c r="F317" s="2">
        <v>5000</v>
      </c>
      <c r="G317" s="2">
        <v>5000</v>
      </c>
      <c r="H317" s="2">
        <f t="shared" si="8"/>
        <v>0</v>
      </c>
      <c r="I317" s="2">
        <v>5000</v>
      </c>
      <c r="J317" s="6" t="s">
        <v>726</v>
      </c>
      <c r="K317" s="2"/>
      <c r="L317" s="3">
        <v>42644</v>
      </c>
      <c r="M317" s="2" t="s">
        <v>20</v>
      </c>
      <c r="N317" s="2"/>
      <c r="O317" s="2"/>
    </row>
    <row r="318" spans="1:15" ht="195" x14ac:dyDescent="0.25">
      <c r="A318" s="2" t="s">
        <v>672</v>
      </c>
      <c r="B318" s="2" t="s">
        <v>727</v>
      </c>
      <c r="C318" s="2" t="s">
        <v>17</v>
      </c>
      <c r="D318" s="2"/>
      <c r="E318" s="2">
        <v>10000</v>
      </c>
      <c r="F318" s="2">
        <v>0</v>
      </c>
      <c r="G318" s="2"/>
      <c r="H318" s="2">
        <f t="shared" si="8"/>
        <v>0</v>
      </c>
      <c r="I318" s="2"/>
      <c r="J318" s="6" t="s">
        <v>728</v>
      </c>
      <c r="K318" s="2" t="s">
        <v>729</v>
      </c>
      <c r="L318" s="3">
        <v>42614</v>
      </c>
      <c r="M318" s="2" t="s">
        <v>20</v>
      </c>
      <c r="N318" s="2"/>
      <c r="O318" s="2"/>
    </row>
    <row r="319" spans="1:15" ht="135" x14ac:dyDescent="0.25">
      <c r="A319" s="2" t="s">
        <v>672</v>
      </c>
      <c r="B319" s="2" t="s">
        <v>730</v>
      </c>
      <c r="C319" s="2" t="s">
        <v>17</v>
      </c>
      <c r="D319" s="2"/>
      <c r="E319" s="2">
        <v>10000</v>
      </c>
      <c r="F319" s="2">
        <v>10000</v>
      </c>
      <c r="G319" s="2">
        <v>10000</v>
      </c>
      <c r="H319" s="2">
        <f t="shared" si="8"/>
        <v>0</v>
      </c>
      <c r="I319" s="2">
        <v>10000</v>
      </c>
      <c r="J319" s="6" t="s">
        <v>731</v>
      </c>
      <c r="K319" s="2" t="s">
        <v>489</v>
      </c>
      <c r="L319" s="3">
        <v>42600</v>
      </c>
      <c r="M319" s="2" t="s">
        <v>20</v>
      </c>
      <c r="N319" s="2"/>
      <c r="O319" s="2"/>
    </row>
    <row r="320" spans="1:15" ht="360" x14ac:dyDescent="0.25">
      <c r="A320" s="2" t="s">
        <v>672</v>
      </c>
      <c r="B320" s="2" t="s">
        <v>732</v>
      </c>
      <c r="C320" s="2" t="s">
        <v>17</v>
      </c>
      <c r="D320" s="2"/>
      <c r="E320" s="2">
        <v>9500</v>
      </c>
      <c r="F320" s="2">
        <v>0</v>
      </c>
      <c r="G320" s="2"/>
      <c r="H320" s="2">
        <f t="shared" si="8"/>
        <v>0</v>
      </c>
      <c r="I320" s="2"/>
      <c r="J320" s="6" t="s">
        <v>733</v>
      </c>
      <c r="K320" s="2" t="s">
        <v>86</v>
      </c>
      <c r="L320" s="3">
        <v>42614</v>
      </c>
      <c r="M320" s="2" t="s">
        <v>20</v>
      </c>
      <c r="N320" s="2"/>
      <c r="O320" s="2"/>
    </row>
    <row r="321" spans="1:15" ht="120" x14ac:dyDescent="0.25">
      <c r="A321" s="2" t="s">
        <v>672</v>
      </c>
      <c r="B321" s="2" t="s">
        <v>734</v>
      </c>
      <c r="C321" s="2" t="s">
        <v>17</v>
      </c>
      <c r="D321" s="2"/>
      <c r="E321" s="2">
        <v>7500</v>
      </c>
      <c r="F321" s="2">
        <v>0</v>
      </c>
      <c r="G321" s="2"/>
      <c r="H321" s="2">
        <f t="shared" si="8"/>
        <v>0</v>
      </c>
      <c r="I321" s="2"/>
      <c r="J321" s="6" t="s">
        <v>735</v>
      </c>
      <c r="K321" s="2" t="s">
        <v>623</v>
      </c>
      <c r="L321" s="3">
        <v>42735</v>
      </c>
      <c r="M321" s="2" t="s">
        <v>20</v>
      </c>
      <c r="N321" s="2"/>
      <c r="O321" s="2"/>
    </row>
    <row r="322" spans="1:15" ht="225" x14ac:dyDescent="0.25">
      <c r="A322" s="2" t="s">
        <v>672</v>
      </c>
      <c r="B322" s="2" t="s">
        <v>736</v>
      </c>
      <c r="C322" s="2" t="s">
        <v>17</v>
      </c>
      <c r="D322" s="2"/>
      <c r="E322" s="2">
        <v>8075</v>
      </c>
      <c r="F322" s="2">
        <v>0</v>
      </c>
      <c r="G322" s="2">
        <v>0</v>
      </c>
      <c r="H322" s="2">
        <f t="shared" si="8"/>
        <v>0</v>
      </c>
      <c r="I322" s="2">
        <v>0</v>
      </c>
      <c r="J322" s="6" t="s">
        <v>737</v>
      </c>
      <c r="K322" s="2" t="s">
        <v>86</v>
      </c>
      <c r="L322" s="3">
        <v>42614</v>
      </c>
      <c r="M322" s="2" t="s">
        <v>20</v>
      </c>
      <c r="N322" s="2"/>
      <c r="O322" s="2"/>
    </row>
    <row r="323" spans="1:15" ht="135" x14ac:dyDescent="0.25">
      <c r="A323" s="2" t="s">
        <v>672</v>
      </c>
      <c r="B323" s="2" t="s">
        <v>738</v>
      </c>
      <c r="C323" s="2" t="s">
        <v>17</v>
      </c>
      <c r="D323" s="2"/>
      <c r="E323" s="2">
        <v>8075</v>
      </c>
      <c r="F323" s="2">
        <v>8816</v>
      </c>
      <c r="G323" s="2">
        <v>8075</v>
      </c>
      <c r="H323" s="2">
        <f t="shared" si="8"/>
        <v>741</v>
      </c>
      <c r="I323" s="2">
        <v>8075</v>
      </c>
      <c r="J323" s="6" t="s">
        <v>739</v>
      </c>
      <c r="K323" s="2" t="s">
        <v>48</v>
      </c>
      <c r="L323" s="3">
        <v>42603</v>
      </c>
      <c r="M323" s="2" t="s">
        <v>20</v>
      </c>
      <c r="N323" s="2"/>
      <c r="O323" s="2"/>
    </row>
    <row r="324" spans="1:15" ht="135" x14ac:dyDescent="0.25">
      <c r="A324" s="2" t="s">
        <v>672</v>
      </c>
      <c r="B324" s="2" t="s">
        <v>740</v>
      </c>
      <c r="C324" s="2" t="s">
        <v>17</v>
      </c>
      <c r="D324" s="2"/>
      <c r="E324" s="2">
        <v>6500</v>
      </c>
      <c r="F324" s="2">
        <v>6500</v>
      </c>
      <c r="G324" s="2">
        <v>6500</v>
      </c>
      <c r="H324" s="2">
        <f t="shared" si="8"/>
        <v>0</v>
      </c>
      <c r="I324" s="2">
        <v>6500</v>
      </c>
      <c r="J324" s="6" t="s">
        <v>741</v>
      </c>
      <c r="K324" s="2"/>
      <c r="L324" s="3">
        <v>42604</v>
      </c>
      <c r="M324" s="2" t="s">
        <v>20</v>
      </c>
      <c r="N324" s="2"/>
      <c r="O324" s="2"/>
    </row>
    <row r="325" spans="1:15" ht="120" x14ac:dyDescent="0.25">
      <c r="A325" s="2" t="s">
        <v>672</v>
      </c>
      <c r="B325" s="2" t="s">
        <v>742</v>
      </c>
      <c r="C325" s="2" t="s">
        <v>17</v>
      </c>
      <c r="D325" s="2"/>
      <c r="E325" s="2">
        <v>6500</v>
      </c>
      <c r="F325" s="2"/>
      <c r="G325" s="2"/>
      <c r="H325" s="2">
        <f t="shared" si="8"/>
        <v>0</v>
      </c>
      <c r="I325" s="2"/>
      <c r="J325" s="6" t="s">
        <v>743</v>
      </c>
      <c r="K325" s="2"/>
      <c r="L325" s="3">
        <v>42604</v>
      </c>
      <c r="M325" s="2" t="s">
        <v>20</v>
      </c>
      <c r="N325" s="2"/>
      <c r="O325" s="2"/>
    </row>
    <row r="326" spans="1:15" ht="120" x14ac:dyDescent="0.25">
      <c r="A326" s="2" t="s">
        <v>672</v>
      </c>
      <c r="B326" s="2" t="s">
        <v>744</v>
      </c>
      <c r="C326" s="2" t="s">
        <v>17</v>
      </c>
      <c r="D326" s="2"/>
      <c r="E326" s="2">
        <v>5500</v>
      </c>
      <c r="F326" s="2">
        <v>5500</v>
      </c>
      <c r="G326" s="2"/>
      <c r="H326" s="2">
        <f t="shared" si="8"/>
        <v>5500</v>
      </c>
      <c r="I326" s="2"/>
      <c r="J326" s="6" t="s">
        <v>745</v>
      </c>
      <c r="K326" s="2"/>
      <c r="L326" s="3">
        <v>42605</v>
      </c>
      <c r="M326" s="2" t="s">
        <v>26</v>
      </c>
      <c r="N326" s="2"/>
      <c r="O326" s="2"/>
    </row>
    <row r="327" spans="1:15" ht="90" x14ac:dyDescent="0.25">
      <c r="A327" s="2" t="s">
        <v>672</v>
      </c>
      <c r="B327" s="2" t="s">
        <v>746</v>
      </c>
      <c r="C327" s="2" t="s">
        <v>17</v>
      </c>
      <c r="D327" s="2"/>
      <c r="E327" s="2">
        <v>8000</v>
      </c>
      <c r="F327" s="2">
        <v>8000</v>
      </c>
      <c r="G327" s="2">
        <v>8000</v>
      </c>
      <c r="H327" s="2">
        <f t="shared" si="8"/>
        <v>0</v>
      </c>
      <c r="I327" s="2">
        <v>8000</v>
      </c>
      <c r="J327" s="6" t="s">
        <v>747</v>
      </c>
      <c r="K327" s="2"/>
      <c r="L327" s="3">
        <v>42979</v>
      </c>
      <c r="M327" s="2" t="s">
        <v>20</v>
      </c>
      <c r="N327" s="2"/>
      <c r="O327" s="2"/>
    </row>
    <row r="328" spans="1:15" ht="45" x14ac:dyDescent="0.25">
      <c r="A328" s="2" t="s">
        <v>672</v>
      </c>
      <c r="B328" s="2" t="s">
        <v>748</v>
      </c>
      <c r="C328" s="2" t="s">
        <v>17</v>
      </c>
      <c r="D328" s="2"/>
      <c r="E328" s="2">
        <v>5000</v>
      </c>
      <c r="F328" s="2"/>
      <c r="G328" s="2"/>
      <c r="H328" s="2">
        <f t="shared" si="8"/>
        <v>0</v>
      </c>
      <c r="I328" s="2"/>
      <c r="J328" s="6"/>
      <c r="K328" s="2"/>
      <c r="L328" s="3">
        <v>42600</v>
      </c>
      <c r="M328" s="2" t="s">
        <v>20</v>
      </c>
      <c r="N328" s="2"/>
      <c r="O328" s="2"/>
    </row>
    <row r="329" spans="1:15" ht="47.25" x14ac:dyDescent="0.25">
      <c r="A329" s="4" t="s">
        <v>672</v>
      </c>
      <c r="B329" s="4" t="s">
        <v>749</v>
      </c>
      <c r="C329" s="4"/>
      <c r="D329" s="4"/>
      <c r="E329" s="4">
        <f>SUM(E294:E328)</f>
        <v>271010</v>
      </c>
      <c r="F329" s="4">
        <f>SUM(F294:F328)</f>
        <v>198662</v>
      </c>
      <c r="G329" s="4">
        <f>SUM(G294:G328)</f>
        <v>176550</v>
      </c>
      <c r="H329" s="4">
        <f>SUM(H294:H328)</f>
        <v>22112</v>
      </c>
      <c r="I329" s="4">
        <f>SUM(I294:I328)</f>
        <v>176550</v>
      </c>
      <c r="J329" s="7"/>
      <c r="K329" s="4"/>
      <c r="L329" s="4"/>
      <c r="M329" s="4"/>
      <c r="N329" s="4"/>
      <c r="O329" s="4"/>
    </row>
    <row r="330" spans="1:15" ht="63" x14ac:dyDescent="0.25">
      <c r="A330" s="4"/>
      <c r="B330" s="4" t="s">
        <v>750</v>
      </c>
      <c r="C330" s="4"/>
      <c r="D330" s="4"/>
      <c r="E330" s="4">
        <f>E46+E109+E154+E198+E228+E232+E280+E293+E329</f>
        <v>2264741</v>
      </c>
      <c r="F330" s="4">
        <f>F46+F109+F154+F198+F228+F232+F280+F293+F329</f>
        <v>2012651</v>
      </c>
      <c r="G330" s="4">
        <f>G46+G109+G154+G198+G228+G232+G280+G293+G329</f>
        <v>1261777</v>
      </c>
      <c r="H330" s="4">
        <f>H46+H109+H154+H198+H228+H232+H280+H293+H329</f>
        <v>757480</v>
      </c>
      <c r="I330" s="4">
        <f>I46+I109+I154+I198+I228+I232+I280+I293+I329</f>
        <v>1255777</v>
      </c>
      <c r="J330" s="7"/>
      <c r="K330" s="4"/>
      <c r="L330" s="4"/>
      <c r="M330" s="4"/>
      <c r="N330" s="4"/>
      <c r="O330" s="4"/>
    </row>
  </sheetData>
  <autoFilter ref="A1:O33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דוח גביה יומי חיובי</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DEV</cp:lastModifiedBy>
  <cp:revision/>
  <dcterms:created xsi:type="dcterms:W3CDTF">2016-08-21T09:20:43Z</dcterms:created>
  <dcterms:modified xsi:type="dcterms:W3CDTF">2016-08-24T18:42:45Z</dcterms:modified>
  <dc:identifier/>
  <dc:language/>
  <cp:version/>
</cp:coreProperties>
</file>