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דוח גביה יומי חיובי" sheetId="1" r:id="rId1"/>
  </s:sheets>
  <s:definedNames/>
  <s:calcPr calcId="124519" fullCalcOnLoad="1"/>
</s:workbook>
</file>

<file path=xl/sharedStrings.xml><?xml version="1.0" encoding="utf-8"?>
<sst xmlns="http://schemas.openxmlformats.org/spreadsheetml/2006/main" uniqueCount="689">
  <si>
    <t>צוות</t>
  </si>
  <si>
    <t>שם לקוח</t>
  </si>
  <si>
    <t>סוג לקוח</t>
  </si>
  <si>
    <t>לקוח משפטי</t>
  </si>
  <si>
    <t>תשלום ייעוץ חודשי</t>
  </si>
  <si>
    <t>צפי לחודש</t>
  </si>
  <si>
    <t>תשלום ששולם עד היום לייעוץ</t>
  </si>
  <si>
    <t>צפי שנותר</t>
  </si>
  <si>
    <t>תשלום ששולם עד היום לגביה</t>
  </si>
  <si>
    <t>הערות מגיליון הגביה</t>
  </si>
  <si>
    <t>הערות משורת החיוב בסטטוס</t>
  </si>
  <si>
    <t>תאריך לביצוע</t>
  </si>
  <si>
    <t>אמצעי תשלום</t>
  </si>
  <si>
    <t>תשובות לחני</t>
  </si>
  <si>
    <t>הערות חני</t>
  </si>
  <si>
    <t>אודם</t>
  </si>
  <si>
    <t>אחזקות משמר הנגב אגשח בעמ</t>
  </si>
  <si>
    <t>ES-יעוץ</t>
  </si>
  <si>
    <t xml:space="preserve">11/08/2016 - חני : חן בונוס 37378 עס 20481 ₪ נדחה ל21.8.17  לסוף ההסכם                                  אנו נקבל תשלומים בכל פעם פעימה של 6 צקים                                                    חן 37300 עס 463 שח עבור זיכוי מחברת כחול לבן אם לא גובים לבטל דרך אישור מאבי - רועי נא לקבל אישור מאבי
11/08/2016 - חני : רועי- ירי מחויב להוציא  צקים במועד נפנה אליו בסוף ספטמבר
11/08/2016 - חני :   חן 37300 עס 463 שח עבור זיכוי מחברת כחול לבן אם לא גובים לבטל דרך אישור מאבי - רועי נא לקבל אישור מאבי
22/8/2016 - שגיא מדינה : בדיקת עובד
22/8/2016 - חני : בדיקת מנהל
30/8/2016 - שגיא מדינה : בדיקה ליקי
30/8/2016 - חני : תשובה מחני לבדיקה ליקי
</t>
  </si>
  <si>
    <t xml:space="preserve"> בונוס, זיכוי מחברת כחול לבן
הבונוס נדחה לסוף התקופה</t>
  </si>
  <si>
    <t>צקים</t>
  </si>
  <si>
    <t>אופטיקה הלפרין בעמ</t>
  </si>
  <si>
    <t>15/08/2016 - חני : מה קורה עם הנחיתה?
16/08/2016 - חני : רועי-אני אנחת שם עד סוף השבוע
23/08/2016 - חני : רועי-צהריים טובים  בצעתי היום נחיתה באופטיקה הלפרין פגשתי את יענקלה המנכל ורועי סמנכל הכספים 
קבעתי פגישה עם רועי ל 08.09.16 בשעה 14:00 בנושא המשך ההתקשרות 
רוני – אני זקוק לעזרתך בגיבוש הצעה חדשה ללקוח כמובן שאשמח שתהיה נוכח יחד איתי</t>
  </si>
  <si>
    <t>כרטיס אשראי</t>
  </si>
  <si>
    <t>תעשיות לכיש</t>
  </si>
  <si>
    <t>16/08/2016 - חני : רועי ואיליה -נשלח מייל מה עם החסכון מעכב תשלום חודשי
23/08/2016 - חני : נשלח שוב מייל לאיליה מה קורה עם החסכון מעכב תשלום חודשי
23/08/2016 - חני : רועי-אני ממתין לקבל עדכון מספק השילוח אעדכן ברגע שאדע</t>
  </si>
  <si>
    <t>מסב</t>
  </si>
  <si>
    <t>ברנד תעשיות בעמ</t>
  </si>
  <si>
    <t>05/06/2016 - חני : טיפול יקי
04/07/2016 - חני : יקי - מחכה לחומר מרועי ומעביר לטיפול של אייל גורן
25/07/2016 - חני : יקי-החומר עבר לאייל גורן – מחכה לשיחה איתו  בהתאם לדרישתו</t>
  </si>
  <si>
    <t>בונוס
הופך למשפטי</t>
  </si>
  <si>
    <t>עשות אשקלון תעשיות בעמ</t>
  </si>
  <si>
    <t>25/08/2016 - חני : נספח א נשלח במייל לאיליה אצל הלקוח באישור נתן
25/08/2016 - חני : איליה העביר לנתן - ערן מעשות לא מוכן לתת שיקים כנגד ערבות לטענתו סעיף 4 בערבות המתייחס לתאריך שממנו ניתן לחלט ערבות לא תואם לסעיף בהסכם המדבר על חילוט ערבות עי הלקוח במידה ופתרונות מחליטים לסיים את ההתקשרות כמו כן סעיף ף5 בערבות המתייחס לנספח א לא מקובל עליו מכיוון שהוא טוען שאנחנו לא נסכים לחתום עליו במידה והוא יחליט לחלט אותו
29/08/2016 - חני : יקי ונתן מטפלים יעדכנו</t>
  </si>
  <si>
    <t>המכללה האקדמית לחינוך עש קיי בעמ</t>
  </si>
  <si>
    <t>05/07/2016 - חני : ייעוץ חודשים - שיקים פברואר 2016 עד ינואר 2017</t>
  </si>
  <si>
    <t>א.ל. אלקטרוניקה - שירותי הנדסה ויצור בעמ</t>
  </si>
  <si>
    <t>04/08/2016 - חני : נשלח חשבונית לקרינה לגביה
04/08/2016 - חני : התשלום אושר ישולם 5.8
09/08/2016 - חני : שולם</t>
  </si>
  <si>
    <t>נובה מכשירי מדידה בעמ</t>
  </si>
  <si>
    <t>26/07/2016 - חני : התשלום אושר
04/08/2016 - חני : התשלום אושר ושולם
23/08/2016 - חני : נאוה-פגישה ב-08.09 לאבי</t>
  </si>
  <si>
    <t>עירית אריאל</t>
  </si>
  <si>
    <t>09/08/2016 - חני : העברות בנקאיות - לוודא תמיד מול נאטשה שיש חן לתשלום</t>
  </si>
  <si>
    <t>העברה בנקאית</t>
  </si>
  <si>
    <t>סוכנויות ים מאוגדות אמא בעמ</t>
  </si>
  <si>
    <t>25/08/2016 - חני : ייעוץ חודשי - לשלוח חן עסקה כל חודש למלי</t>
  </si>
  <si>
    <t>קטיף חרושת מתכת בעמ</t>
  </si>
  <si>
    <t>ES - בסיס הצלחה</t>
  </si>
  <si>
    <t>24/04/2016 - אורטל :  רועי ינסה לחדש עם הלקוח פעילות ייעוץ רגיל</t>
  </si>
  <si>
    <t>איטריידר בעמ - אניאופשן ישראל בעמ</t>
  </si>
  <si>
    <t>24/04/2016 - אורטל :  רועי ינסה לחדש עם הלקוח פעילות ייעוץ רגילעד סוף יוני
04/07/2016 - חני : נשלח לרועי -•	האם לסגור את הלקוח או שאתה סוגר חוזה ייעוץ – נא תשובה מיידית
06/07/2016 - חני : רועי-ננסה לגייס מחדש עד 31.08.16</t>
  </si>
  <si>
    <t>מועצה מקומית גדרה</t>
  </si>
  <si>
    <t>16/08/2016 - חני : רועי מבקש שאיליה ידבר עם הגזבר יש פגישה שבוע הבא 23.8 ידבר לגבי חן זיכוי עס 527 שח לא לדבר עם יהודה
25/08/2016 - חני : איליה מה נסגר בפגישה לא עדכנת עדיין
28/08/2016 - חני : איליה לא זכר את חן זיכוי לדבר עם הלקוח - להתעדכן מול רועי מה לעשות האם להתקשר או לחכות</t>
  </si>
  <si>
    <t xml:space="preserve"> תקשורת סלולארית</t>
  </si>
  <si>
    <t>אדירם תעשיות מתכת בעמ</t>
  </si>
  <si>
    <t>24/04/2016 - אורטל : רועי ינסה לחדש עם הלקוח פעילות ייעוץ רגיל
04/07/2016 - חני : נשלח לרועי - האם לסגור את הלקוח או שאתה סוגר חוזה ייעוץ – נא תשובה מיידית
06/07/2016 - חני : רועי-ננסה לגייס מחדש עד 31.08.16</t>
  </si>
  <si>
    <t>קו צינור אילת אשקלון בעמ</t>
  </si>
  <si>
    <t>28/08/2016 - חני : אנה- אין מענה נשלח מייל שתאשר תשלום 31.8 סופי למרות שאשרה כבר ב16.8
30/08/2016 - חני : אנה-ישולם 31.8
30/08/2016 - חני : התשלום אושר</t>
  </si>
  <si>
    <t>בריטמן אלמגור זהר ושות</t>
  </si>
  <si>
    <t>16/08/2016 - חני : לריסה ובל - נשלחו אליהם חן יוני ויולי של פרימיום הפתוחות  פלוס  חן סים הפתוחות  לאישור שישולמו ב31.8 מחכה לתשובה
23/08/2016 - חני : להתקשר מחר לבל
24/08/2016 - חני : בל ולריסה - חשבוניות פרימיום יוני ויולי מאושרות יועברו עד סוף החודש מקוה יחד עם חן סים - לוודא שוב מול לריסה ב30.8</t>
  </si>
  <si>
    <t>פרימיום כפול ליולי ואוגוסט</t>
  </si>
  <si>
    <t>לוצאטו את לוצאטו עורכי פטנטים</t>
  </si>
  <si>
    <t>04/06/2016 - חני :  ייעוץ חודשי - שיקים אפריל 2016 עד מרץ 2017</t>
  </si>
  <si>
    <t>קידמה ציוד לתובלה 1971 בעמ</t>
  </si>
  <si>
    <t>15/08/2016 - חני : אבי אמר שאתה קובע פגישה מה עם זה? עדכונך
15/08/2016 - חני : רועי-חזרתי ואמרתי מספר פעמים ונאווה מעודכנת הלקוח אינו מעוניין סופית
15/08/2016 - חני : חני השיבה לרועי - נאוה לא מחליטה - לקבל אישור מאבי על הפסקת נסיון להתקשר ללקוח</t>
  </si>
  <si>
    <t>הוראת קבע</t>
  </si>
  <si>
    <t>ארט יודאיקה בעמ</t>
  </si>
  <si>
    <t>15/08/2016 - חני : נמסר לרועי שימסור לאתי את חן מס עבור 2 חן של סים לשתלום
16/08/2016 - חני : שולם ייעטץ - חן סים נמסרו לגבי להתקשר לאתי שבוע הבא
29/08/2016 - חני : אתי לא עונה להתקשר מחר - נשלח מייל</t>
  </si>
  <si>
    <t>עיריית קרית גת</t>
  </si>
  <si>
    <t>15/08/2016 - חני : רועי-איליה יצור קשר  בטיפול שלו
15/08/2016 - חני : אילייה רועי העביר לטיפולך - עדכונך איך ממשיכים
16/08/2016 - חני : יקי - לא להתקשר לחכות עד סוף החודש לראות באם יכנס תשלום עד 31.8</t>
  </si>
  <si>
    <t>תשלום ללא הסכם</t>
  </si>
  <si>
    <t>אופק מ.ב. חברה לניהול ואחזקה מעמ</t>
  </si>
  <si>
    <t>28/08/2016 - חני : נורית- תבדוק איפה השיקים להתקשר עוד שעה
28/08/2016 - חני : נורית לא עונה להתקשר שוב מחר
29/08/2016 - חני : נורית- עדיין לא חזרו מחול מקוה מחר מחרתיים השיקים אצלם</t>
  </si>
  <si>
    <t>מעמ</t>
  </si>
  <si>
    <t>אגרוטופ בעמ</t>
  </si>
  <si>
    <t>23/11/2015 - אורטל : רועי-הנספח לא נשלח .הוצאנו לו סיכום פגישה שמעודכן בסם
09/08/2016 - חני : הגיע מכתב סיום התקשרות הועבר לכולם
11/08/2016 - חני : רועי-טופל 
שוחחתי עם רון בן חיים המנכל  יש לנו פגישה בסוף החודש 31.8אעדכן אחריה</t>
  </si>
  <si>
    <t>אסותא מרכזים רפואיים בעמ</t>
  </si>
  <si>
    <t>15/08/2016 - חני : ייעוץ חודשי - העברות בנקאיות לשלוח חן עסקה תמיד לאורנה ואנגליקה לאישור ותשלום
15/08/2016 - חני : התשלום אושר- אנגלינקה - התשלום עבר היום 15.8 נראה מחר
16/08/2016 - חני : שולם</t>
  </si>
  <si>
    <t>צוות 3 ניהול והשקעות 1997 בעמ</t>
  </si>
  <si>
    <t>11/08/2016 - חני : יקי-סוכם שהנושא יידון אצל אבי לא מחוק את החוב עד אז בבקשה
15/08/2016 - חני : רועי מתקן את החן נמסרה לסבב לאישור
25/08/2016 - חני : יקי-1.	סוכם עם רוני על קידום הגבייה דרכך ובמידה והלקוח יתנגד אז רוני / רועי יתקנו את המצב - רוני תסגור עם חני הכל</t>
  </si>
  <si>
    <t xml:space="preserve"> צמיגים - רועי לא רוצה לגבות</t>
  </si>
  <si>
    <t>עיריית בת ים</t>
  </si>
  <si>
    <t>15/08/2016 - חני : התשלום אושר - עדי - העברה בנקאית 24.8
25/08/2016 - חני : שולם
25/08/2016 - חני : מה נסגר עם הלקוח לגבי חן הבונוס היית אמור לתקן את החן</t>
  </si>
  <si>
    <t xml:space="preserve"> חן בונוס
שיניתי את האשראי ל- 60 </t>
  </si>
  <si>
    <t>גולדשטיין שרותי תברואה בעמ</t>
  </si>
  <si>
    <t>25/07/2016 - חני :  ייעוץ חדושי נובמבר2015 עד מרץ 2017 - חודש חינם אפריל 2015</t>
  </si>
  <si>
    <t>קינג מיסבי מנוע (יצור ושווק)בעמ</t>
  </si>
  <si>
    <t>07/03/2016 - אורטל : יקי-ראה את סיכום הפגישה שנערך עם הלקוח ביולי 15 ביחד עם אבי 
יש תשלום עד חודש אפריל כולל נקודת הבדיקה תהיה רק בתום 24 חודשים קרי לא לפני 31.08.16 
מחודש מאי ועד אוגוסט כולל יורד מיעדי הגביה של הצוות 
בתנאי שנעמוד בהסכם יושלם התשלום כפי שסיכמנו עמו וייתן גם צקים קדימה לשנה הנותרת עד תום ההסכם
20/03/2016 - אורטל : עד ה1.9 אין גביה -ר סיכום אבי ויורם שמקושר
23/06/2016 - חני : 1.9 נקודת בקורת לבדיקת עמידה בחסכון  כרגע אין גביה</t>
  </si>
  <si>
    <t>עובדים ללא תשלום</t>
  </si>
  <si>
    <t>שלמה זבידה אחזקות בעמ</t>
  </si>
  <si>
    <t>25/08/2016 - חני : יוני לא עונה להמשיך לנסות
28/08/2016 - חני : רענן - שיחה ביקש את החן עסקה נשלחה חן עסקה עם הנחה 5% ליוני להכנת השיקים להתקשר מחר שוב
30/08/2016 - חני : רועי ידבר עם רענן ויעדכן את חני יעזור עם הגביה</t>
  </si>
  <si>
    <t>ניצנים סוכנויות לביטוח בעמ</t>
  </si>
  <si>
    <t>15/08/2016 - חני : רועי- עדכונך מה ההחלטה עם אבי
16/08/2016 - חני : רועי-אין עדכון עד שאבי לא חוזר מחול וגם ככה יש גביה לאוגוסט
23/08/2016 - חני : רועי ישב עם אבי ב31.8</t>
  </si>
  <si>
    <t>אוגוסט חינם</t>
  </si>
  <si>
    <t>המסלול האקדמי המכללה למינהל מיסודה של הסתדרות הפקידים בעמ</t>
  </si>
  <si>
    <t>15/08/2016 - חני : ייעוץ חודשי- שיקים יוני 2015 עד אפריל 2017
15/08/2016 - חני : סיכום אבי מול אסתי - בהמשך לשיחות בינינו  ובינך לבין מנכל המסלול האקדמי המכללה למנהל  (להלן המסלול האקדמי ואו הלקוח)  רני יעקובי וההבנות אליהם הגעתם להלן הסיכום בין המסלול האקדמי  לבין פתרונות אפקטיביים בעמ לסיום ההסכם וכנספח להסכם שנחתם ביום 26.5.15: 
על סמך החיסכון שבוצע עד כה  תקבל חברת פתרונות אפקטיביים בעמ את יתרת התשלומים השוטפים המשלימה ל- 18 חודש.ובנוסף 6 חודשים שוטפים נוספים.במקביל תמשיך חברת פתרונות אפקטיביים בעמ לתת שירותים בבחינת נושא הניקיון במכללה בלבד וזאת ללא כל תמורה נוספת גם באם או באשר יימצא חיסכון נוסף בתחום הניקיון.התמורה הכוללת מתחילת ההתקשרות לסופה תסתכם ל- 24 שקים של 15500 אלף ₪ לחודש בתוספת מעמ (ובניכוי 5% ההנחה שניתנה על 18 השקים שניתנו מראש)  ללא כל בונוס נוסף או כל תמורה נוספת.
15/08/2016 - חני : השקים הגיעו ועודכנו בסם - שולמו כל התשלומים 24 תשלומים</t>
  </si>
  <si>
    <t>ביפר תקשורת ישראל בעמ</t>
  </si>
  <si>
    <t>11/08/2016 - חני : ייעוץ חודשי - שיקים יוני 2015 עד נובמבר 2016 כנגד שיק בטחון
27/06/2015 - חני : ללא ניהול חוזים</t>
  </si>
  <si>
    <t>המכללה האקדמית ספיר (ער)</t>
  </si>
  <si>
    <t>21/08/2016 - חני : ייעוץ חודשי - כולל ניהול חוזים - הוראת קבע</t>
  </si>
  <si>
    <t>שיניתי לשוטף 60</t>
  </si>
  <si>
    <t>תפוז כתום שווק אופנה</t>
  </si>
  <si>
    <t>24/08/2016 - חני : נאוה - פגישה היום
24/08/2016 - חני : נאוה-אריק לא יספיק להגיע.אמר שטס מחר.ביקש שאצור איתו קשר ב06.09.
שמתי תזכורת.
27/08/2016 - חני : יקי לרועי-בחודש יולי היית צריך להפיק בונוס לתפוז
אני יודע שתה מתנהל מולו אבל צריך להיות חשבון בונוס בסטטוס גם אם הוא לא נשלח ללקוח או מתוקן בהמשך היות והלקוח דחה את הפגישה אני מבקש להפיק עד למחר חשבון בונוס ללקוח ולא לשלוח אותו ללקוח
תזכור להפיק על חודש יולי</t>
  </si>
  <si>
    <t>בר - נש שירותי כח אדם בנגב בעמ</t>
  </si>
  <si>
    <t>15/08/2016 - חני : רועי תתעדכן מול רוני מה ההחלטה ותודיע לי
25/08/2016 - חני : נשלח מייל לרוני מה הוחלט בינו לבין אבי
25/08/2016 - חני : שירלי-עדכנתי בסם בשורות של רוני יודפס לשוטף שלו עם אבי ביום שני</t>
  </si>
  <si>
    <t>סינרגי כבלים בעמ</t>
  </si>
  <si>
    <t>08/08/2016 - חני : 21/11/2015 - חני :  ייעוץ חודשי נובמבר 2015 עד אפריל 2017  פלוס  שיק בטחון</t>
  </si>
  <si>
    <t>מטיילי ירון בר בעמ</t>
  </si>
  <si>
    <t>01/12/2015 - חני :  ייעוץ חודשי - שיקים נובמבר 2015 עד אוקטובר 2016 שוטף 90
10/08/2016 - חני : להוציא חן עתידית
28/08/2016 - חני : חישוב  מדד נמסר לולדי להוציא</t>
  </si>
  <si>
    <t>Cellebrite Mobile Synchronization Ltd</t>
  </si>
  <si>
    <t>11/08/2016 - חני :  ייעוץ חודשי כנגד תשלומי מסב - להעביר לאורית ואסנת במייל</t>
  </si>
  <si>
    <t>הום סנטר (עשה זאת בעצמך) בעמ</t>
  </si>
  <si>
    <t>20/06/2016 - חני : ייעוץ חודשי 18 שיקים ב6 תשלומים רבעוניים ינואר 2016 עד יוני 2017 כנגד ערבות בנקאית</t>
  </si>
  <si>
    <t>רפי את רפי בעמ</t>
  </si>
  <si>
    <t>03/03/2016 - אורטל : ייעוץ חודשי שיקים מפברואר 2016 עד יולי 2017 כנגד ערבות בנקאית</t>
  </si>
  <si>
    <t>אחים אלימלך קבלנים לעבודות חשמל באר - שבע</t>
  </si>
  <si>
    <t>מזוז אליהו ובנו</t>
  </si>
  <si>
    <t>06/07/2016 - חני : שיקים מאי 2016 עד אוקטובר 2017 - ערבות בנקאית עס 153000 ליום 30.9.17
06/07/2016 - חני : התשלום אושר ושולם
06/07/2016 - חני : ללקוח יש פריומיום ללא חיוב</t>
  </si>
  <si>
    <t>ALUMCON C.L LTD</t>
  </si>
  <si>
    <t>22/06/2016 - חני : ייעוץ חודשי שיקים ממאי 2016 עד אוקטובר 2017 כנגד ערבות בנקאית עד ליום 9.11.17 - נספח א  נמסר ללקוח
25/07/2016 - חני : גלי - יוסי הודיע על סיום פרימיום גלי תדבר במידה ויהיה שינוי תעדכן בינתיים נסגר ההסכם 20.7.16</t>
  </si>
  <si>
    <t>יניב מאבטחים בעמ</t>
  </si>
  <si>
    <t>25/06/2016 - חני : ייעוץ חודשי שיקים מיולי 2016 עד דצמבר 2017 כנגד ערבות בנקאית עס 180000 שח   עד ליום 9.11.17 - נספח א נוסח לקוח נמסר ללקוח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</si>
  <si>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י.ג. ביגוד בעמ מרכז הלבשה</t>
  </si>
  <si>
    <t>10/08/2016 - חני : נשלח מייל לאיליה מה קורה עם שאר השקים
14/08/2016 - חני : איליה-חני שלום
דיברתי עם הלקוח. הוא מבקש פגישה לפני שמעביר את שאר השקים.
אני קובע אתו פגישה כדי להבין על מה מדובר ולנסות לקבל את השקים. במקביל חן שלחה לו מייל המרכז את כל התהליכים וחסכונות שהושגו עד כה.
ברגע שאקבע את הפגישה אשלח לך זימון.
14/08/2016 - חני : נקבעה פגישה 6.9</t>
  </si>
  <si>
    <t>סי. אם קומפוזיט מטיריאלס בעמ</t>
  </si>
  <si>
    <t>28/07/2016 - חני : אסף מביא יום ראשון את השיקים
31/07/2016 - חני : אסף לא הביא- יום שלישי יביא איליה יחשב 1.8 באישור נתן
02/08/2016 - חני : הגיעו 5 שיקים יולי עד נובמבר - תבצע השלמה לאחר שיחליטו באם עוברים בנק או לא</t>
  </si>
  <si>
    <t>סיכום לצוות אודם</t>
  </si>
  <si>
    <t>אלמוג</t>
  </si>
  <si>
    <t>קרית הישיבה בית אל</t>
  </si>
  <si>
    <t>19/07/2016 - חני : ייעוץ חודשי - 18 שיקים יולי 016 עד דצמבר 2017</t>
  </si>
  <si>
    <t>בית לפליטות</t>
  </si>
  <si>
    <t>14/07/2016 - חני : נשלח לבנק שינוי בערבות
24/07/2016 - חני : הארכת הערבות מחר צבי ימסור
04/08/2016 - חני : נמסרה הארכת הערבות</t>
  </si>
  <si>
    <t>איי פי סי ירושלים בעמ</t>
  </si>
  <si>
    <t>25/08/2016 - חני : ייעוץ חודשי - שיקים יולי 2016 עד דצמבר 2017 כנגד ערבות בנקאית עס 180000 שח ליום 31.1.18  פלוס  ניהול חוזים ללא תשלום</t>
  </si>
  <si>
    <t>יוני - יולי</t>
  </si>
  <si>
    <t>מ.ש. אלומיניום בעמ</t>
  </si>
  <si>
    <t>31/07/2016 - חני : ייעוץ חודשי - שיקים יולי 2016 עד דצמבר 2017 כנגד ערבות בנקאית עס 153000 שח ליום 5.1.18</t>
  </si>
  <si>
    <t>בני יעקב מלאייב למסחר בעמ</t>
  </si>
  <si>
    <t>29/08/2016 - חני : נשלח בקשת ערבות לבנק
29/08/2016 - חני : אלון מחר לוקח את הערבות מהבנק ומוסר ללקוח ויביא שיקים
29/08/2016 - חני : וגם יביא את הנספח חתום</t>
  </si>
  <si>
    <t>סנפיר יציקות אלומיניום בעמ</t>
  </si>
  <si>
    <t>29/06/2016 - חני :  ייעוץ חודשי - 18 שיקים יוני 2016 עד נובמבר 2017</t>
  </si>
  <si>
    <t>אחים ברדריאן בעמ</t>
  </si>
  <si>
    <t>אורות ערכים תורה ומסורת (ער)</t>
  </si>
  <si>
    <t>05/06/2016 - חני :  ייעוץ חודשי שיקים ממרץ 2016 עד אוגוסט 2017 כנגד ערבות בנקאית</t>
  </si>
  <si>
    <t>אור שלום למען ילדים ונוער בסיכון (חלצ)</t>
  </si>
  <si>
    <t>24/04/2016 - אורטל : 20/03/2016 - אורטל : ייעוץ חודשי שיקים מאפריל 2016 עד מרץ 2017</t>
  </si>
  <si>
    <t>היי - טק מכניקה בעמ</t>
  </si>
  <si>
    <t>31/01/16 - אורטל : 13/01/16 - אורטל : ייעוץ חודשי 18 שיקים כנגד ערבות בנקאית ינואר 2016 עד יוני 2017</t>
  </si>
  <si>
    <t>ידידים בישראל של נפש בנפש (ער)</t>
  </si>
  <si>
    <t>07/07/2016 - חני : יעוץ חודשי  פלוס  ניהול חוזים -העברות בנקאיות - להעביר חן עסקה סימה הנהח
07/07/2016 - חני : התשלום אושר ושולם
04/08/2016 - חני : התשלום אושר ושולם</t>
  </si>
  <si>
    <t>טובול חומרי בנין (1990) בעמ</t>
  </si>
  <si>
    <t>13/06/2016 - חני : ערבות היא לתאריך 31.3.18 אבל יכול לפדות אותה בכל רגע מ1.9.16 ערבות בנוסח ישן
28/06/2016 - חני : לשנות את המדד ב1.9.16
03/07/2016 - חני : עקב חילופי אישיים בטובות ההסכם התעכב להלן השינויים .
1.	עלות – ירדה ל 6000 ₪ במקום 10000 ₪ 
2.	ערבות בנקאית 50%
3.	תחילת עבודה 1.9.16
4.	איש הקשר – במקום עמיר שבתאי מונה למנהל הכספים – שאול ( צבי אתם מכירים אותו )
5.	הלקוח העביר כבר תשלומים
בכל מקרה לפני יצירת קשר עם הלקוח – נא לעדכן אותי</t>
  </si>
  <si>
    <t>מצות יהודה משה לודמיר ובניו בעמ</t>
  </si>
  <si>
    <t>30/03/2016 - אורטל : 04/01/16 - אורטל : ייעוץ חודשי ינואר 2016 עד דצמבר 2016 שיקים כנגד ערבות בנקאית</t>
  </si>
  <si>
    <t>קפה יוסף רימון בעמ</t>
  </si>
  <si>
    <t>03/03/2016 - אורטל : ייעוץ חודשי שיקים מפברואר 2016 עד ינואר 2017 כנגד ערבות בנקאית</t>
  </si>
  <si>
    <t>שיא פרוייקטים בעמ</t>
  </si>
  <si>
    <t>24/12/15 - חני :  ייעוץ חודשי - שיקים דצמבר 2015 עד מאי 2017 כנגד שיק בטחון</t>
  </si>
  <si>
    <t>סופר דיל מוצרי מזון (94) בעמ</t>
  </si>
  <si>
    <t>24/12/15 - חני : 8.12.15 - אורטל : ייעוץ חודשי מדצבר 2015 עד מאי 2017 כנגד ערבות בנקאית
24/12/15 - חני : אורטל לוודא קישור בסם של מכתב קבלת ערבות לא מקושר
17/01/2016 - אורטל : קושר</t>
  </si>
  <si>
    <t>ישיבת אש התורה</t>
  </si>
  <si>
    <t>25/08/2016 - חני : נא להתקשר היום שוב לגימי  ולעדכן בבקשה תודה
25/08/2016 - חני : צבי-הושארה הודעה לגיימי
28/08/2016 - חני : גימי לא עונה - מחר צבי ינסה לנחות אצל הלקוח</t>
  </si>
  <si>
    <t>מכללה ירושלים (ער)</t>
  </si>
  <si>
    <t>25/08/2016 - חני : צבי- בחופשה
25/08/2016 - חני : עד מתי הם בחופשה?
25/08/2016 - חני : חוזרים ביום 4.9.16</t>
  </si>
  <si>
    <t>מרכז מעשה</t>
  </si>
  <si>
    <t>23/08/2016 - חני : רוני-בהמשך לפגישה של אבי עם הלקוח אתמול עם הלקוח
ובהמשך  לישיבה  שלי עם אבי לאחר הפגישה עם הלקוח  הוחלט כי:
1.	כרגע להמשיך לגבות רגיל מהלקוח 
2.	אבי יזומן לפגישת הנהלה של העמותה על מנת להציג את הפעילות ואותנו.
3.	בנוסף סוכם כי הצוות יכין סיכומי פעילות על הנושאים שטיפלנו בין אם במישרין או בין אם בעקיפין (אך לא נשלח אותם ללקוח – פנימי בלבד)
4.	להמתין עד יום חמישי הבא לגבי תיאם הפגישה (הם אמורים לפנות אלינו – האם נכון אבי ?)
5.	להמשיך לבצע נוהל שירות רגיל ללקוח (שיחות טלפון  פגישות וכו)
חן עתידית לבדוק באם להוציא
23/08/2016 - חני : רוני-בהמשך לפגישה של אבי עם הלקוח אתמול עם הלקוח
ובהמשך  לישיבה  שלי עם אבי לאחר הפגישה עם הלקוח  הוחלט כי:
1.	כרגע להמשיך לגבות רגיל מהלקוח 
2.	אבי יזומן לפגישת הנהלה של העמותה על מנת להציג את הפעילות ואותנו.
3.	בנוסף סוכם כי הצוות יכין סיכומי פעילות על הנושאים שטיפלנו בין אם במישרין או בין אם בעקיפין (אך לא נשלח אותם ללקוח – פנימי בלבד)
4.	להמתין עד יום חמישי הבא לגבי תיאם הפגישה (הם אמורים לפנות אלינו – האם נכון אבי ?)
5.	להמשיך לבצע נוהל שירות רגיל ללקוח (שיחות טלפון  פגישות וכו)
חן עתידית לבדוק באם להוציא
28/08/2016 - חני : חישוב מדד נמסר לולדי להכנה</t>
  </si>
  <si>
    <t>מוסדות ויזניץ בארץ הקודש</t>
  </si>
  <si>
    <t>16/02/2016 - חני : ייעוץ חודשי - יולי 2015 עד דצמבר 2016  פלוס  ערבות בנקאית עס 106875 שח ליום 25.12.16   פלוס  ניהול חוזים
29/08/2015 - חני : נספח א לא נמסר ללקוח</t>
  </si>
  <si>
    <t>ישרלייזר רעים 2000 אגודה חקלאית בעמ</t>
  </si>
  <si>
    <t>25/08/2015 - חני : נספח א לוודא באם חתמוו
08/10/2015 - חני : בטיפול חני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</si>
  <si>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</si>
  <si>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</si>
  <si>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ע.ר.ד הובלות דוד בעמ</t>
  </si>
  <si>
    <t>25/08/2016 - חני : מתי אתה יושב עם השכר לפגישה ומה עם הדוח האם ממתינים עם התיקון - עדכונך צבי
25/08/2016 - חני : צבי-אעבור על הנושא עם קובי ביום א להבין מה השינויים והתיקונים שיש לעשות בדוח הפעילות
28/08/2016 - חני : צבי-בבדיקה מול קובי בהתאם לטענות של עילאי - היום ישב עם קובי</t>
  </si>
  <si>
    <t>מכללת בית רבקה</t>
  </si>
  <si>
    <t>14/08/2016 - חני : צבי-הלקוח בחופש עד ראש חודש אלול- תתואם פגישה כשהו חוזר לעבודה.
15/08/2016 - חני : תחילת ספטמבר
28/08/2016 - חני : נמסר חן עסקה חישוב מדד להכנה לולדי הנהח</t>
  </si>
  <si>
    <t>ישובי חבל מעון אגחש בעמ</t>
  </si>
  <si>
    <t>אמקול  בעמ</t>
  </si>
  <si>
    <t>16/08/2016 - חני : יקי-היום הוא רשם לי שבעוד יומיים מקווה לתת לי תשובה
23/08/2016 - חני : נאור-צריך לחזור אליו השבוע
25/08/2016 - חני : יקי-עד לסוף שבוע הבא יהיו ללקוח תשובות</t>
  </si>
  <si>
    <t xml:space="preserve"> בונוס
מחכה לתשובת הלקוח</t>
  </si>
  <si>
    <t>נאנאוניקס אימג'ינג בעמ</t>
  </si>
  <si>
    <t>15/08/2016 - חני : יקי-תביא אותו לפגישה אצלנו
17/08/2016 - חני : יקי-שוחחתי עם עופר אביטל  מנהל הרכש בהנחייתו של ערן
סוכם שבשבוע הבא הוא יעדכן אותי מתי נוכל להיפגש אצלנו או אצלם
טלפון של עופר – 054-4349424
24/08/2016 - חני : יקי-פגישה עם עופר מחברת נאנאוניקס אימגינג בעמ - 5.9</t>
  </si>
  <si>
    <t>עיריית רהט</t>
  </si>
  <si>
    <t>24/04/2016 - אורטל : יקי-עד לסוף מאי צבי סוגר את נושא הבונוס וריטיינר
04/05/2016 - אורטל : הגיע שיק עס 9171 בחלק מתשלום בונוס
05/05/2016 - אורטל : בשיחה עם צביקה סוכם כי התשלום יחולק ל 3 פעימות שוות בסך 9171 ₪ 
מדובר בתשלום ראשון מתוך שלושה ששולם.פב 2017 יצא תשלום שני
ובפב 2018 יצא התש השלישי
התשלום אושר ושולם ה.בנקאית</t>
  </si>
  <si>
    <t xml:space="preserve"> בונוס תשלום שני ישולם פברואר 2017+תשלום שלישי פברואר 2018
הלקוח לא משלם לפי 30 יום אשראי האם לדחות לו ל - 60</t>
  </si>
  <si>
    <t>עיריית אופקים</t>
  </si>
  <si>
    <t>25/08/2016 - חני : אבי-מאושר
25/08/2016 - חני : צבי-יאיר לא זמין. הושארה הודעה בלשכת מנכל העירייה
28/08/2016 - חני : צבי-שוחחתי עם יורם מנכל העירייה. יבדוק עם יאיר האם הצקים מוכנים</t>
  </si>
  <si>
    <t>אלירם שיווק ושירותים בעמ</t>
  </si>
  <si>
    <t>23/08/2016 - חני : רוני-התקשרתי למשה מור יוסף סמנכל הכספים.הוא בחופשה עד ליום ראשון ה28 לאוגוסט .יש זימון על זה ביומן
28/08/2016 - חני : צבי-וני מנסה לדבר עם משה ולסגור עמו הבנות. באם לא יצליח השבוע לדעתי יש להעביר למשפטי
29/08/2016 - חני : רוני-העביר ליום שלישי</t>
  </si>
  <si>
    <t>הופך למשפטי</t>
  </si>
  <si>
    <t>אם החיטה בעמ</t>
  </si>
  <si>
    <t>28/02/16 - חני : ייעוץ חודשי שיקים מפברואר 2016 עד ינואר 2017</t>
  </si>
  <si>
    <t>קבוצת יבנה קבוצת הפועל המזרחי להתיישבות שיתופית בעמ</t>
  </si>
  <si>
    <t>06/07/2016 - חני : התשלום אושר
10/07/2016 - חני : שולם
08/08/2016 - חני : התשלום אושר ושולם</t>
  </si>
  <si>
    <t>שוקולד בר (מ.ב.) הרצליה בעמ</t>
  </si>
  <si>
    <t>15/08/2016 - חני : ייעוץ חודשי - כ.אשראי  פלוס  ניהול חוזים ללא תשלום
15/08/2016 - חני : התשלום אושר ושולם
23/08/2016 - חני : שירלי- פגישה רוני 24.8</t>
  </si>
  <si>
    <t>קיבוץ רוחמה</t>
  </si>
  <si>
    <t>18/07/2016 - חני : ב1.10.16 לוודא לגבי חן בונוס
18/07/2016 - חני : חני רשמה תזכורת ביומן ל1.10.16 לגבי חן בונוס
14/08/2016 - חני : צבי-בביקור בקיבוץ בשבוע שעבר נאסף חומר של פז- ננתח ונפיק משמעויות</t>
  </si>
  <si>
    <t xml:space="preserve"> בונוס- נדחה לחודש אוקטובר לגביה עד אז יבצעו יישומים באישור יקי 18.7.16</t>
  </si>
  <si>
    <t>עמותת גוונים לפיתוח החינוך הקהילה והסביבה</t>
  </si>
  <si>
    <t>15/05/2016 - אורטל : שולם גמח . אין גביה פתוחה מול הלקוח כרגע מטופל בשכר לכן לא נסגר
05/06/2016 - חני : יקי- הלקוח על הצוות בלי נוהל שירות התקבלו התשלומים
05/06/2016 - חני : שילם את כל ההסכם</t>
  </si>
  <si>
    <t>הקיבוץ הדתי אגודה שיתופית מרכזית בעמ</t>
  </si>
  <si>
    <t>24/12/15 - חני : ייעוץ חודשי ינואר 2016 עד דצמבר 2016 הנחה 5%  פלוס  חודש אחרון חינם בשל סוף שנה - כולל מערכת חוזים ללא חיוב
12/07/2016 - חני : יקי-את הבונוס לא נוציא החודש צבי יוציא את הבונוס בסוף ההסכם
אין צורך להוציא חשבונית בונוס</t>
  </si>
  <si>
    <t>בית יתומים ציון - בלומנטל</t>
  </si>
  <si>
    <t>25/08/2016 - חני : יקי-לקבוע את הפגישה עם הלקוח
28/08/2016 - חני : רוני-שירלי.אבקש לתאם לי פגישה עם הלקוח  לדעתי שמו יוסי.
אני אלך עם צבי במטרה להוציא מהלקוח לפחות עוד שני תשלומים 
יקי וחני לידיעתכם
28/08/2016 - חני : צבי-מנסים לתאם ליקי פגישה</t>
  </si>
  <si>
    <t>הלקוח לא רוצה להמשיך</t>
  </si>
  <si>
    <t>ישיבת הר עציון (ער) גוש עציון</t>
  </si>
  <si>
    <t>30/06/2016 - חני : ייעוץ חודשי - יול 2016 עד נובמבר 2017</t>
  </si>
  <si>
    <t>מרכז להכשרה מקצועית תיכונית ותורנית מיסודה של הסתדרות הנוער הדתי העובד בישראל</t>
  </si>
  <si>
    <t>16/06/2016 - חני : ייעוץ חודשי - שיקים נובמבר 2015 עד אפריל 2017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</si>
  <si>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מרכז חינוכי הזית</t>
  </si>
  <si>
    <t>14/08/2016 - חני : צבי-הלקוח החזיר מכתב תשובה ודוחה את הטענות. בהנחיית יקי נזמן אותו לפגישה
17/08/2016 - חני : יקי - מה עם הפגישה?
23/08/2016 - חני : נאור-נקבע פגישה ליקי צבי ושאול ב5/9</t>
  </si>
  <si>
    <t>חברת רמת תמיר בעמ</t>
  </si>
  <si>
    <t>18/07/2016 - חני : נקבעה פגישה- התאריך לא מתאים ליקי. נצטרך לתאם מחדש.משימה עד 21.7
04/08/2016 - חני : צבי - פגישה 29.8
29/08/2016 - חני : יקי- מביאים 18 שיקים נוספים</t>
  </si>
  <si>
    <t xml:space="preserve"> חן בונוס
הופך למשפטי
יש פגישה בסוף החודש</t>
  </si>
  <si>
    <t>א.ברזני הסעות בעמ</t>
  </si>
  <si>
    <t>25/08/2016 - חני : צבי-נקבעה פגישה ליום ראשון הקרוב לדיון בלקוח
28/08/2016 - חני : צבי-התקיימה ישיבה עם רוני ואלון לגבי הפוטנציאל. רוני יעלה בישיבה שלו עם אבי ויתקבלו החלטות
29/08/2016 - חני : רוני-נשלח מייל באם ישב מול אבי באם יש החלטה</t>
  </si>
  <si>
    <t>מועצה מקומית שגב שלום</t>
  </si>
  <si>
    <t>25/08/2016 - חני : הם חזרו דיברתי עם אסתר תתקשר לעודא ותאשר מולו שיאשר את חן זיכוי ללילך בבקשה היום תודה
25/08/2016 - חני : צבי-עודה לא ענה לי- נשלח מסרון
28/08/2016 - חני : צבי-עודה לא ענה לי</t>
  </si>
  <si>
    <t xml:space="preserve"> זיכוי מדור אלון, תשלום בונוס -ישולם 1.5.17חלק שלוש מבונוס ראשון, תשלום בונוס -ישולם 1.5.17חלק שלוש מבונוס שני</t>
  </si>
  <si>
    <t>אביזר סנטר סחר 2002 בעמ</t>
  </si>
  <si>
    <t>23/08/2016 - חני : נאור-יוני בחופשה בקש לדבר מחר
23/08/2016 - חני : נאור-שוחחתי עם יוני - אמר שלא יצא לא עדין לשבת עם הבעלים כי כולם בחופשות אמר שכנראה שבוע הבא הוא יהיה שם ולדבר איתו בשבוע הבא
28/08/2016 - חני : צבי-המשך לשיחת הטלפון עם יוני התכתבתי עמו ותזכרתי אותו לגבי הנספח החתום</t>
  </si>
  <si>
    <t>הקפאת ההסכם עד למרץ 2017</t>
  </si>
  <si>
    <t>פרוטרי שיווק בעמ</t>
  </si>
  <si>
    <t>09/08/2016 - חני : מה עם הפגישה ?
14/08/2016 - חני : צבי-אני ממתין שתהיה הסכמה על הסעיף האחרון לפני התיאום
17/08/2016 - חני : פגישה נדחתה ליום שלישי 30.8</t>
  </si>
  <si>
    <t xml:space="preserve"> חן בונוס</t>
  </si>
  <si>
    <t>המועצה הדתית תא</t>
  </si>
  <si>
    <t>15/08/2016 - חני : יקי-דיברו איתי ואמרו לי לתאם לך פגישה הם רוצים את המנכל אמרתי להם שהם יפגשו איתי ואנחנו נקבע פגישה
15/08/2016 - חני : שירלי-רוני-להגיע להסגר עם הלקוח על תשלום שחסר לנו או על חידוש העבודה
15/08/2016 - חני : שירלי-יקי שלח מייל לצבי ורוני לתאם ישיבת הכנה ותיאמתי ולצבי להגיש חומר הכנה ליקי לכן כתבתי טופל. כי מתוך ישיבה זו תיקבע פגישה עם הלקוח
יקי- אתה כבר יכול לקבוע את הפגישה שלך עם הלקוח לכיון תחילת ספטמבר
כי הישיבת הכנה שלכם ב30.8</t>
  </si>
  <si>
    <t xml:space="preserve"> בונוס
הופך למשפטי</t>
  </si>
  <si>
    <t>אשדוד סחר עץ בעמ</t>
  </si>
  <si>
    <t>כן</t>
  </si>
  <si>
    <t>07/08/2016 - חני : יקי- מעביר למשפטי
17/08/2016 - חני : 		16.8.16 החזרת שיק עס 7670 שח כולל מעמ סיבת החזרה: נ.ה.ב - נתקבלה הוראת ביטול
24/08/2016 - חני : יקי-שוחחתי עם איתמר – עורך הדין של אשדוד וחרסה
היה לו מוזר שפניתי אבל הוא בודק מול הלקוחות שלו ויחזור אלי</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</si>
  <si>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t>
  </si>
  <si>
    <t>כנס אינטרנשיונל אירגון קונגרסים בעמ</t>
  </si>
  <si>
    <t>04/08/2016 - חני : ייעוץ חודשי - לשלוח חן עסקה למירה
03/01/16 - אורטל : תשלום 1 לחודש -הלקוחה הנל מעבירה כל ראשון לחודש באישור נתן התשלומים מחוייבים לפי חודש נוכחי לא אחורה
09/08/2016 - חני : שי שלח מייל ב21.7 על סיום התקשרות לצבי - צבי צריך לקבוע פגישה נשלח מייל לצבי מה קורה עם הפגישה</t>
  </si>
  <si>
    <t>הסוכנות היהודית לארץ ישראל</t>
  </si>
  <si>
    <t>ריינהולד כהן ושותפיו עורכי פטנטים</t>
  </si>
  <si>
    <t>16/08/2016 - חני : יובל -חני הייקיבלתי את המייל ואטפל בחשבונות לתשלום .
לגבי הצק – בואי נמתין עוד קצת . במידה ולא יגיע  נבטל את הצק ונוציא חדש .
יובל
27/08/2016 - חני : חידוש לא אוטומטי נשלח מייל לצבי
28/08/2016 - חני : צבי-בספטמבר אני נפגש עם גיל על חידוש ההתקשרות עדיין לא נקבע פגישה</t>
  </si>
  <si>
    <t>ראבד מגריזו בנקל ושות עורכי דין ונוטריונים</t>
  </si>
  <si>
    <t>28/07/2015 - חני : 21/06/15 - חני : ייעוץ חודשי - 18 שיקים יוני 2015 עד נובמבר2016
28/08/2016 - חני : חידוש לא אוטומטי - נשלח מייל לצבי</t>
  </si>
  <si>
    <t>החוויה הישראלית שירותי תיירות חינוכית בעמ</t>
  </si>
  <si>
    <t>04/06/2016 - חני : כ.אשראי
04/06/2016 - חני : שולמו שיקים הנחה 5% - ינואר 2015 עד דצמבר 2016 - במקום כ.אשראי</t>
  </si>
  <si>
    <t>ימית א. בטחון (1998) בעמ</t>
  </si>
  <si>
    <t>25/08/2016 - חני : ייעוץ חדושי - ה.קבע</t>
  </si>
  <si>
    <t>אירוקה אינטרנשיונל בעמ</t>
  </si>
  <si>
    <t>09/08/2016 - חני : פגישה 14.8
15/08/2016 - חני : נשלח מייל לרוני מה נגמר בפגישה
15/08/2016 - חני : רוני- 6 שיקים יהיו בתחילת ספטמבר</t>
  </si>
  <si>
    <t>רוני צריך להביא צ'קים</t>
  </si>
  <si>
    <t>אסטרונאוטיקס ק.א בעמ</t>
  </si>
  <si>
    <t>10/08/2016 - חני : חן סים 570 פלוס 582 פלוס 594 נשלחו במייל למאיר וחדוה לתשלום ממתינה לתשובה
15/08/2016 - חני : מאיר בחופש להתקשר מחר שוב לחדוה
16/08/2016 - חני : חדוה - תשתדל לשלם עד סוף החודש אוספת את החן</t>
  </si>
  <si>
    <t>א.ד. טכנולוגיות סינון בעמ</t>
  </si>
  <si>
    <t>25/08/2016 - חני : צבי-יקי הציע לאלי- יעביר לו בכתב לתגובתו
25/08/2016 - חני : יקי לאלי-אלי שלום
בהמשך לשיחתנו ובמטרה כנה לשרת אותך כלקוח אני מוכן לבוא לקראתך ולבצע בקרת שכר ביחד עם ניתוח של שלושה עד ארבעה ספקים.
על מנת לבצע זאת אני חייב לקבל ממך את הרשום במסמך המצב לגבי השכר.
כמו כן אני מבקש שתשלח אלי קובץ אקסל של כלל הספקים שלך וההוצאות שנתיות שלהם.
אני אבחר שלושה עד ארבעה ספקים מקומיים ועליהם אני אבצע את הניתוח עבורך.
לאחר שאסיים את העבודה אני אתאם איתך פגישה ואציג לך את הנתונים.
אני מאמין כי נדע למצוא את הדרך להמשיך ולשרת אותך נאמנה ונקבע ביחד מה יהיו התנאים להתקשרות.
היות והבטחתי לתת לך אופציה נוספת אני מציין כי במידה ולא תרצה להמשיך תשלם לנו 4000 ₪ לפני מעמ תמורת העבודה ונפרד כידידים.
מחכה לתשובתך
29/08/2016 - חני : יקי-נשלח לו מייל והוא צריך לתת תשובה בקרוב</t>
  </si>
  <si>
    <t>אקרם סביתאני ובניו בעמ</t>
  </si>
  <si>
    <t>15/08/2016 - חני :  ייעוץ חודשי - שיקים אפריל 2015 עד מרץ 2017 - ללא מערכת חוזים
חן סים הלקוח משלם כ.אשראי - סים 18 הוחזר 
25/07/2016 - חני : חן 1111-596 לתשלום 10.8 שולם 
14/08/2016 - חני : חן 1111-618 עס 1047 שח לתשלום 10.9</t>
  </si>
  <si>
    <t>אחזקות עין הנציב</t>
  </si>
  <si>
    <t>14/07/2016 - חני : ייעוץ חודשי ה.קבע  פלוס  ניהול חוזים - מפוצל קיבוץ ה.קבע - מפעל ה.בנקאית
14/07/2016 - חני : התשלום אושר
28/08/2016 - חני : לשלוח חן 5109 ליוני לתשלום</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</si>
  <si>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</si>
  <si>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</si>
  <si>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עמיתי מלון הרצל ירושלים שותפות מוגבלת ירושלים</t>
  </si>
  <si>
    <t>27/03/2016 - אורטל : יעוץ חודשי  ממרץ 2016 עד אוגוסט 2017 שולם בכרטיס אשראי בתשלום אחד כנגד ערבות בנקאית</t>
  </si>
  <si>
    <t>סיכום לצוות אלמוג</t>
  </si>
  <si>
    <t>ברקת</t>
  </si>
  <si>
    <t>הוניגמן ובניו בעמ</t>
  </si>
  <si>
    <t>31/05/2016 - חני : דיאנה - השיק מוכן שולחת צלום
01/06/2016 - חני : הגיע שיק צילום מספר 97428 - לוודא שיק מקור הגעה עס 682.16 שח
16/06/2016 - חני : הגיע שיק מקור 97428</t>
  </si>
  <si>
    <t>בריל תעשיות נעלים בעמ</t>
  </si>
  <si>
    <t>20/04/2016 - אורטל : ייעוץ חודשי - שיקים מאי 2016 עד אפריל 2017 ללא מערכת חוזים
20/04/2016 - אורטל : לבדוק לגבי הבונוס שיקי ונתן מאשרים לדחות עקב ההקדמת תשלומים
02/05/2016 - אורטל : חן בונוס בוטלה עברה סבב חתימות אופסה בסטטוס</t>
  </si>
  <si>
    <t>קונברגיס פתרונות בעמ</t>
  </si>
  <si>
    <t>10/07/2016 - חני : מיכל-שוחחתי עם ניצן היו שינויים והם נרכשו  עי חברה אמריקאית אחרת
השם של החברה שונה ל netcrackerתיאמנו פגישה ל 12/7
נראה מה תניבאעדכן
13/07/2016 - חני : נשלח מייל למיכל לעדכון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
על פניו חברת הייטק קטנה סוכם שאשלח לו את רשימת הנושאים שאנו מטפלים
עם הסכם ריטיינר לדוגמא יש לקחת בחשבון שתהליך כזה צריך לעלות לבורד ברוסיה.אעדכן אם תהיה התקדמות</t>
  </si>
  <si>
    <t>יעד פרזול (1984) בעמ</t>
  </si>
  <si>
    <t>30/12/15 - חני : ייעוץ חודשי שיקים ינואר 2016 עד דצמבר 2016 עם ניהול חוזים
30/12/15 - חני : חני : יקי-יעד פרזול תוקן ל - 36 יש לשים לב שיש נקודת ביקורת אחרי שנה ואחרי זה יש לעדכן נקודת ביקורת לאחר שנתיים וזה סיום החוזה</t>
  </si>
  <si>
    <t>עמל מעבר ועמל בעמ</t>
  </si>
  <si>
    <t>24/08/2016 - חני : למיכל ורוני יש פגישה ב15.9 עם יפתח
24/08/2016 - חני : מיכל ליניב-חשוב שתעביר את החשבונית ליפתח שיראה שאכן הזיכוי התקבל
ותבקש את התשלום בהתאם
24/08/2016 - חני : מיכל ליניב - לטיפולך עוד היום</t>
  </si>
  <si>
    <t>ר.ג.א. שרותים ונקיון (ישראל) 1987 בעמ</t>
  </si>
  <si>
    <t>05/06/2016 - חני : ייעוץת חודשי שיקים ממרץ 2016 עד פברואר 2017 כנגד ערבות בנקאית</t>
  </si>
  <si>
    <t>המשביר לצרכן בתי כלבו בעמ</t>
  </si>
  <si>
    <t>25/07/2016 - חני : מיכל-היא בחול חוזרת בראשון הבא צריכה לחזור אליי בנוגע לבונוס
כרגע לא מעוניינים להמשיך לעבוד
07/08/2016 - חני : מיכל-לידיעתכם הודעה על סיום ההסכם מהמשביר. (שמור בתיקייה)אשב על כך עם אבי ואעדכן
11/08/2016 - חני : מיכל-כרגע ניצלו את נקודת היציאה מההסכם. לאבי ולי תואמה פגישה לדון על הבונוס ב 1/9</t>
  </si>
  <si>
    <t>דנציגר-משק פרחים דן</t>
  </si>
  <si>
    <t>11/08/2016 - חני : חן 1111-610 סים עס 405 ישולם ה.קבע 18.8
16/08/2016 - חני : אסתי - שיק נשלח בדאר
28/08/2016 - חני : הגיע השיק ועודכן</t>
  </si>
  <si>
    <t>גומי תל-אביב בעמ</t>
  </si>
  <si>
    <t>28/02/16 - חני :  ייעוץ חודשי שיקים מפברואר 2016 עד ינואר 2017</t>
  </si>
  <si>
    <t>ל.מ. עולם של כח אדם בעמ</t>
  </si>
  <si>
    <t>08/05/2016 - אורטל : ייעוץ חודשי שיקים עד אפריל 2017</t>
  </si>
  <si>
    <t>אופיר טורס בעמ</t>
  </si>
  <si>
    <t>21/10/2015 - חני :  ייעוץ חודשי - 18 שיקים נובמבר 2015 עד אפריל 2017</t>
  </si>
  <si>
    <t>עיתון ישראל היום בעמ</t>
  </si>
  <si>
    <t>22/02/16 - אורטל : יקי- רוני מסר כי אין חשש מאחר ויש ישום גדול בסלולאר
23/06/2016 - חני : לשים לב ערבות מסתיימת באוקטובר 2016
25/06/2016 - חני : יניב-אנו רחוקים מההתחייבות ולכן אין מה למשוך ערבות</t>
  </si>
  <si>
    <t>ORACLE ISRAEL LIMITED</t>
  </si>
  <si>
    <t>עמותת אתגרים</t>
  </si>
  <si>
    <t>07/08/2016 - חני : נאוה - מתאמת פגישה לאבי - מעדכנת את חני ב21.8
08/08/2016 - חני : פגישה אבי עם הלקוח 18.8
17/08/2016 - חני : פגישה נדחתה ל31.8</t>
  </si>
  <si>
    <t>א.א.ספנות ולוגיסטיקה בעמ</t>
  </si>
  <si>
    <t>04/07/2016 - חני : נשלח למיכל - האם לסגור את הלקוח או שאתה סוגר חוזה ייעוץ – נא תשובה מיידית
09/07/2016 - חני : יקי-ימשיך להיות לקוח רגיל ומיכל תשקיע בו בהתאם ליכולות שלה כרגע
10/07/2016 - חני : מיכל-מנסה להשיג  את ארז</t>
  </si>
  <si>
    <t>המרכז לטניס בישראל</t>
  </si>
  <si>
    <t>09/08/2016 - חני :  ייעוץ חודשי - אוקטובר 2015 עד מרץ 2017</t>
  </si>
  <si>
    <t xml:space="preserve"> כרטיסי אשראי</t>
  </si>
  <si>
    <t>גיטי גטאקסי סרוויסס ישראל בעמ</t>
  </si>
  <si>
    <t>25/08/2016 - חני : יניב השיב - טרם התקבלה תשובה מרוני - חני הבהירה שאין דבר כזה כולם עונים ושלחה מייל לרוני ושירלי לקבל תשובה איפה זה עומד
25/08/2016 - חני : שירלי-מתאמת פגישה ליקי ורוני
28/08/2016 - חני : רוני-בטיפול שירלי לתיאום פגישה - טרם תואמה עקב אילוצי הלקוח.</t>
  </si>
  <si>
    <t>הכפר הירוק עש לוי אשכול בעמ</t>
  </si>
  <si>
    <t>21/08/2016 - חני : ייעוץ חודשי - שולמו 18 שיקים פברואר  2016 עד יולי 2017 הנחה 5%  פלוס  חיוב ניהול חוזים</t>
  </si>
  <si>
    <t>יש עוד 500 על ניהול חוזים</t>
  </si>
  <si>
    <t>ספוט אופשן בעמ</t>
  </si>
  <si>
    <t>04/08/2016 - חני : יקי- הציע ללקוח פתרונות לא הסכים - אבי אמר - קח ממנו תשלום ותפרדו
07/08/2016 - חני : יקי- צריך לסגור מול הלקוח את התשלום לפחות 3000 שח בונוס ועוד תשלום חודשי אחד היום ידבר עם הלקוח יעדכן
10/08/2016 - חני : יקי-שוחחתי עם רון ונתתי לו הצעה ראשונית על בונוס של 3000  פלוס  6 תשלומים
הוא יחשוב על זה וייתן תשובה אחרי אוגוסט כי הוא יוצא לחופשה בחול</t>
  </si>
  <si>
    <t>בונוס, רק בספטמבר</t>
  </si>
  <si>
    <t>PM(Partner Manufacturing)Ltd</t>
  </si>
  <si>
    <t>07/08/2016 - חני : מיכל צריכה לתת תאריך פגישה
08/08/2016 - חני : מיכל-תואמה פגישה ב 5/9
11/08/2016 - חני : מיכל -  תואמה פגישה ב5.9 לעבור על כל חישובי החיסכון היות ומדובר בפער מאוד גדול</t>
  </si>
  <si>
    <t>יש פגישה רק בספטמבר</t>
  </si>
  <si>
    <t>שידורי קשת בעמ</t>
  </si>
  <si>
    <t>30/08/2016 - חני : ייעוץ חודשי - העברות  להעביר חן עסקה לנורית הנהח
30/08/2016 - חני : נוסף פריומיום ללקוח ב17.8.16</t>
  </si>
  <si>
    <t>ריוויזר טכנולוגיות בעמ</t>
  </si>
  <si>
    <t>09/07/2016 - חני : יקי-רוני ידבר עם הלקוח לגבי תשלום נוסף אחד ואם לא ישלם נתבע את הלקוח על הכל
07/08/2016 - חני : רוני עדיין לא דיבר עם הלקוח
14/08/2016 - חני : רוני-אור בחופשה עד ה29/8 לא בארץ</t>
  </si>
  <si>
    <t>מעין אוברסיז בעמ</t>
  </si>
  <si>
    <t>12/07/2016 - חני : התשלום אושר
15/08/2016 - חני : ולדי - יחייב עוד כמה ימים מסגרת אשראי
17/08/2016 - חני : התשלום אושר ושולם</t>
  </si>
  <si>
    <t>אפוס מדיקל ישראל בעמ</t>
  </si>
  <si>
    <t>09/06/2016 - חני : בוטל שיק בטחון נשלח ליפעת בנק פועלים - בוטל
21/06/2016 - חני : שיק לא בוטל טעות בשם הלקוח
21/06/2016 - חני : שיק בטחון פג התוקף</t>
  </si>
  <si>
    <t>ניו-פארם דראגסטורס בעמ</t>
  </si>
  <si>
    <t>27/05/15 - חני :  - חני : ייעוץ חודשי - מאי 2015 עד אוקטובר 2016  פלוס ניהול חוזים -נקודת יציאה לאחר שנה וחצי ללקוח
10/08/2016 - חני : להוציא חן עתידית
28/08/2016 - חני : נשלח לולדי חישוב מדד</t>
  </si>
  <si>
    <t>י. שפירא ושות' עורכי דין</t>
  </si>
  <si>
    <t>15/08/2016 - חני : ייעוץ חודשי - כרטיס אשראי  פלוס  ניהול חוזים ללא תשלום
15/08/2016 - חני : התשלום אושר ושולם</t>
  </si>
  <si>
    <t>בונוס</t>
  </si>
  <si>
    <t>מייהריטאג' בעמ</t>
  </si>
  <si>
    <t>15/08/2016 - חני : לדבר עם אירנה לאישור התשלום
16/08/2016 - חני : נעמי-נשלח מייל שתאשר את התשלום גם למחלקת הנהח
17/08/2016 - חני : נעמי-מאושר</t>
  </si>
  <si>
    <t>ד.ק. סדנאות בעמ</t>
  </si>
  <si>
    <t>15/08/2015 - חני : 30/07/15 - חני : ייעוץ חודשי - אוגוסט 2015 עד ינואר 2017 שיקים שוטף 180</t>
  </si>
  <si>
    <t>חברת התזמורת הפילהרמונית הישראלית</t>
  </si>
  <si>
    <t>10/08/2016 - חני :  אורטל :  ייעוץ חודשי - העברה בנקאית הלקוח נתן הוראת קבע קבועה לבנק שלו להעברה חודשית לפתרונות - כנגד ערבות בנקאית  פלוס  ניהול חוזים 
26/12/2015 - חני : 1.	סכום העברה חדשית : 11583 שח. 
2.	מועד חיוב חדשי : ביום האחרון של כל חודש 
3.	תחילת החיוב – ב 31/1/2016 
סיום החיוב – ב  31/3/2017      (סהכ 15 תשלומים )</t>
  </si>
  <si>
    <t>אפקטיב מנהלי כספים והשקעות בעמ</t>
  </si>
  <si>
    <t>23/08/2016 - חני : יניב-ממתינים מסלקום לדוח יתרות ציוד קצה לאחר מכן תבוצע העברת בעלות על הקויים מפתרונות לאפקטיב
28/08/2016 - חני : נשלח אקסל הורדה לנתן לאישור להורדה בחודש אוגוסט
28/08/2016 - חני : גיל-טרם התקבלו מסלקום יתרות הציוד</t>
  </si>
  <si>
    <t>נתיב החסד - סופר חסד בעמ</t>
  </si>
  <si>
    <t>12/06/2016 - חני : ייעוץ חודשי שיקים מדצמבר 2015 עד נובמבר 2016 כנגד שיק בטחון.
25/06/2016 - חני : יניב-אפשר לשקול לבקש מהלקוח לאור החיסכון שהשגנו כל כך מהר. יניב נעלה זאת בפגישה הקרובה.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</si>
  <si>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הכשרה חברה לביטוח</t>
  </si>
  <si>
    <t>20/06/2016 - חני : ייעוץ חודשי - משיקים דצמבר 2015 עד נובמבר 2016 כנגד ערבות בנקאית</t>
  </si>
  <si>
    <t>קליבר תקשורת בעמ</t>
  </si>
  <si>
    <t>23/06/2016 - חני :  ייעוץ שיקים מפברואר 2016 עד ינואר 2017 - ערבות בנקאית 120000 שח עד ליום 4.3.17
26/07/2016 - חני : פגישה 11.8
31/07/2016 - חני : נוסף ניהול חוזים מ11.7.16 ללא עלות</t>
  </si>
  <si>
    <t>גדיש חברה להנדסה בעמ</t>
  </si>
  <si>
    <t>23/12/2015 - חני : ייעוץ חודשי שיקים מדצמבר 2016 עד מאי 2017 כנד ערבות בנקאית
12/06/2016 - חני : לשים לב - שיקים נגמרים לפני פרעון הערבות בחודש השיקים נגמרים במאי ופרעון הערבות הוא חודש אחרי</t>
  </si>
  <si>
    <t>אוניקובסקי מעוז בעמ</t>
  </si>
  <si>
    <t>27/01/16 - אורטל : ייעוץ חודשי 12 שיקים פברואר 2016 עד ינואר 2017 כנגד שיק בטחון
10/07/2016 - חני : מגיע לו 1000 דולר זיכוי – מענק הצטרפות לחבילת נופש - בטיפול נאוה
17/08/2016 - חני : נאוה טיפלה הלקוח הוציא חשבונית ונתן מבצע העברה בנקאית חשבונית הועברה במייל לולדימיר</t>
  </si>
  <si>
    <t>מלון קוסמופוליטן תל אביב רנסנס תל - אביב</t>
  </si>
  <si>
    <t>25/08/2016 - חני : ייעוץ חודשי - מסב
25/08/2016 - חני : פגישה מקדימה 6.9 - לוודא פתיחת ספק
25/08/2016 - חני : ללקוח מגיע מענק חתימה טלפון או מכשיר אחר לבחירתו</t>
  </si>
  <si>
    <t>קול ברמה בעמ</t>
  </si>
  <si>
    <t>25/08/2016 - חני : מיכל-עדיין לא נקבעה פגישה ההסכם מתחיל 1.9
28/08/2016 - חני : יניב-אריאל איש הקשר טרם ענה ממשיכים לנסות
29/08/2016 - חני : יניב-לקוח טרם ענה לטלפון כבר יומיים מנסה להתקשר ושולח הודעות</t>
  </si>
  <si>
    <t>מיקוד שמירה אבטחה שרותים ונקיון בעמ</t>
  </si>
  <si>
    <t>26/07/2016 - חני : 6 - חני : לא מעוניינים בניהול חוזים - נשלח מייל לעינת ונאוה - עינת אמרה להמשיך לעבוד ללא ניהול חוזים
14/07/2016 - חני : יולי 2016 עד דצמבר  2017 כנגד ערבות בנקאית עס 90000 ₪  ליום 10.7.18
27/07/2016 - חני : מכתב קבלת ערבות - שמוליק לא החתים את הלקוח</t>
  </si>
  <si>
    <t>נווה שבא בעמ</t>
  </si>
  <si>
    <t>25/08/2016 - חני : ייעוץ חודשי - אוגוסט 2016 עד ינואר 2018 שיקים כנגד ערבות 180000 שח ליום 3.2.18
25/08/2016 - חני : לחכות לפגישה של יניב מול שרונה ולמסור את הערבות</t>
  </si>
  <si>
    <t>veolia environment israel ltd</t>
  </si>
  <si>
    <t>08/08/2016 - חני : מיכל- יום רביעי פגישה שכר 10.8 לעדכן לאחר הפגישה איך ממשיכים
11/08/2016 - חני : מיכל-אבי ואני נפגשנו אתמול עם הלקוח ותואמה פגישת המשך ב 25/8
25/08/2016 - חני : מיכל-הלקוח נחתם לשלושה חודשים היום אבי ואני נפגשנו איתו
לא ידוע אם יהיה המשך להסכם נדע רק לקראת סוף ספטמבר</t>
  </si>
  <si>
    <t>החברה לבידור ולבילוי (חולון) בעמ</t>
  </si>
  <si>
    <t>21/08/2016 - חני : ייעוץ חודשי - העברה בנקאית חודשית כנגד חן - כנגד שיק בטחון עס 72000 שח ליום 30.6.17
21/08/2016 - חני : לשלוח חן עסקה לנאוה במייל</t>
  </si>
  <si>
    <t>סיכום לצוות ברקת</t>
  </si>
  <si>
    <t>טורקיז</t>
  </si>
  <si>
    <t>אינומייז בעמ</t>
  </si>
  <si>
    <t>12/06/2016 - חני : ייעוץ חודשי שיקים ממאי 2016 עד אוקטובר 2017 כנגד ערבות בנקאית לא נמסר נספח א ללקוח</t>
  </si>
  <si>
    <t>מקור הפורמיקה בעמ</t>
  </si>
  <si>
    <t>10/05/2016 - אורטל : 25/04/2016 - אורטל : ייעוץ חודשי שיקים ממאי 2016 עד אפריל 2017 כנגד ערבות בנקאית
12/07/2016 - חני : הלקוח קיבל גם מענק חתימה כרטיס טיסה 1000$ עבור  דני גיטר יועץ חיצוני</t>
  </si>
  <si>
    <t>עיריית יקנעם עילית</t>
  </si>
  <si>
    <t>10/08/2016 - חני : ייעוץ חודשי - יולי 2016 עד יוני 2017 - 12 חודשים כנגד ערבות בנקאית 78000 שח ליום 28.6.17</t>
  </si>
  <si>
    <t>מילגה בעמ</t>
  </si>
  <si>
    <t>11/08/2016 - חני :  ייעוץ חודשי - אוגוסט 2016 עד יולי 2017 כנגד ערבות בנקאית עס 60000 שח ליום 28.7.17 - נספח א נמסר ללקוח</t>
  </si>
  <si>
    <t>מצרפלס אגודה שיתופית חקלאית בעמ</t>
  </si>
  <si>
    <t>16/08/2016 - חני : ישראל לא עונה להמשיך לנסות
16/08/2016 - חני : אבי אישר לשלוח לו מייל קודם ואם לא יענה ווצאפ  - נשלח מייל
16/08/2016 - חני : ישראל-כפי שהבטחתי החשבון ישולם במהלך החודש.</t>
  </si>
  <si>
    <t>פדלון לבניה והשקעות (ר&amp;ע) 1982 בעמ</t>
  </si>
  <si>
    <t>12/06/2016 - חני :  ייעוץ חודשי שיקים מפברואר 2016 עד ינואר  2017 כנגד ערבות בנקאית
07/07/2016 - חני : השיק האחרון הוא לתאריך 10.2.17 חודש לפני סיום הערבות</t>
  </si>
  <si>
    <t>רהיטי רגבה אגשח בעמ</t>
  </si>
  <si>
    <t>25/08/2016 - חני : גיל-נמצא בתהליך אין עדיין התקדמות עם הלקוח. ננסה שוב ביום א
29/08/2016 - חני : גיל-החומר התקבל-  נמצא בניתוח אצל השכר
29/08/2016 - חני : גיל-לאחר בדיקה מול השכר- נושא השכר נמצא בטיפולו של נתן לאחר בקשתו של יקי</t>
  </si>
  <si>
    <t>בית עמי בעמ</t>
  </si>
  <si>
    <t>19/10/2015 - חני : ייעוץ חודשי - שיקים אוגוסט 2015 עד פרואר 2017 ערבות בנקאית עד 28.2.17 נספח א  נמסר ללקוח</t>
  </si>
  <si>
    <t>התנועה עמק חפר – אגודה שיתופית חקלאית לתובלה בעמ</t>
  </si>
  <si>
    <t>11/08/2016 - חני : מיכל-יקי ביקש מאבי שיקרא לנו בכדי שנשוחח על הלקוח. אני משערת שזה יקרה רק כשיחזור מחול.
23/08/2016 - חני : גיל-יש פגישה היום בין יקי לבן אבי ומיכל
25/08/2016 - חני : יקי- אין פגישה - עד 15.9 צריכים לקבוע פגישה בטיפול אסף לקבוע את הפגישה</t>
  </si>
  <si>
    <t>אין תשלום לאוגוסט</t>
  </si>
  <si>
    <t>גיא אייל ציוד אירועים בעמ</t>
  </si>
  <si>
    <t>או. ר.ס אוורסיס רפזנטשיין סרביסיס בעמ</t>
  </si>
  <si>
    <t>05/06/2016 - חני : גיל-מיכל-מה קורה עם יישומים לעדכון  עד 15.6
25/06/2016 - חני : נשלח שוב מייל למיכל וגיל מה קורה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</si>
  <si>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אדקו טכנולוגיות 1993 בעמ</t>
  </si>
  <si>
    <t>25/08/2016 - חני : אסף-שוחחתי עם מזל  היא מטפלת בזה אני מקווה שביום ראשון או שני זה יהיה מוכן אעדכן בהמשך
29/08/2016 - חני : גיל-ממתינים לקבת הצק- מזל עדיין לא ענתה גיל יעשה נחיתה היום
29/08/2016 - חני : אדקו- מזל תכין את השיק עד 1.9 תודיע שהשיק יהיה מוכן</t>
  </si>
  <si>
    <t xml:space="preserve"> ארכיב וגניזה - לא יגבו אותו צריך לבטל לאחר קבלת הכסף</t>
  </si>
  <si>
    <t>מועצה אזורית עמק חפר</t>
  </si>
  <si>
    <t>24/08/2016 - חני : בת שבע - לדבר מחר עם גרישה לגבי התשלום 3136 שח כולל מעמ
25/08/2016 - חני : בת שבע - גרישה יהיה ביום ראשון להתקשר אליו
28/08/2016 - חני : הועבר לדרישה חן 28327-1 לתשלום עס 2680 שח חלק מהבונוס</t>
  </si>
  <si>
    <t xml:space="preserve"> בונוס - שולם חלקי יצאה חן מס 164000388</t>
  </si>
  <si>
    <t>זיבוטל בעמ</t>
  </si>
  <si>
    <t>25/07/2016 - חני : שיק 11 פלוס 12 אושר להפקדה מהמשמרת באישור מיכל- נתן אישר הפקדה- עודכן בגביה סך של 13111.11 שח לפני מעמ שני תשלומים של 15340 שח כולל מעמ
26/07/2016 - חני : מיכל-הלקוח סקפטי להמשך ההתקשרות ולא רואה כיצד נגיע להתחייבות
כמובן שציינתי את הנושאים שאנו רוצים לטפל 
אף ויתרתי על הבונוס רק במידה וייתן לי במידי 18 תשלומים.
סיכמנו שעד ליום שני אשלח לו תוכנית עבודה מסודרת עם צפי חיסכון בהתאם לכרטסות ולחשבוניות ולאחר מכן ניפגש שוב לקבלת החלטות
04/08/2016 - חני : מיכל - 31.8 פגישה עם אבי ומיכל</t>
  </si>
  <si>
    <t>אפעל תעשיות כימיות בעמ</t>
  </si>
  <si>
    <t>24/08/2016 - חני : ייעוץ חודשי - ספטמבר 2016 עד אוגוסט 2017</t>
  </si>
  <si>
    <t>JDBH WORKS LTD</t>
  </si>
  <si>
    <t>25/08/2016 - חני : נשלח מייל ליקי מה עם החן בונוס האם גובים בסוף ההסכם או מבטלים ונשאר חיוב אחד לחודש ספטמבר 18.9
25/08/2016 - חני : אבי- הוראת.קבע כן בונוס לא - חן בונוס אופסה באישור אבי
25/08/2016 - חני : לסגור את הלקוח לאחר הגביה האחרונה לבקש אישור סופי מיקי</t>
  </si>
  <si>
    <t xml:space="preserve"> בונוס עדיין לא מאושרת לתשלום נדחה לסוף החוזה יצא בתאריך 3/11/15</t>
  </si>
  <si>
    <t>מועצה אזורית מנשה</t>
  </si>
  <si>
    <t>25/07/2016 - חני : יעוץ חודשי - מסב   פלוס  ניהול חוזים-לשלוח חן עסקה לרלי לאישור תשלום
08/08/2016 - חני : התשלום אושר
09/08/2016 - חני : שולם</t>
  </si>
  <si>
    <t>ארד אחסון ושינוע בעמ</t>
  </si>
  <si>
    <t>25/08/2016 - חני : ייעוץ חודשי - שיקים שוטף  פלוס 90
25/08/2016 - חני : תמי - חן 5106-3 יוני עש ווין קשיחים בחתימה אצל המנכל
25/08/2016 - חני : חן 1111-125 עס 283 סים נשלח למרטה  פלוס  חן 1111-140 עס 118 שח נשלח למרטה לתשלום</t>
  </si>
  <si>
    <t>עיריית כרמיאל</t>
  </si>
  <si>
    <t>23/08/2016 - חני : גיל-שוחחתי עכשיו עם אורנה לאחר התייעצות עם יקי ועם רוני.
אנו נסכים לקבל 30000 ₪ (כלל הבונוס מחושב לשנה אחת ולא לשלוש שנים)
על החשבון ונמשיך להתדיין על הנושא כאשר ענת תחזור ממחלתה.
אורנה מייד תחזור אליי עם תאריך מסודר להעברה ידיעתכם גילי
24/08/2016 - חני : גיל מעביר את החשבוניות לתשלום תכין שיק
28/08/2016 - חני : מורן - 04-9085612 - מכינה שיק מעבירה לחתימה להיות בקשר לאיסוף לסוף החדוש תודיע לנייד של חני שהשיק יהיה מוכן</t>
  </si>
  <si>
    <t xml:space="preserve"> בונוס, שכ"ט בונוס</t>
  </si>
  <si>
    <t>מועצה אזורית מעלה יוסף</t>
  </si>
  <si>
    <t>21/08/2016 - חני : יעוץ חודשי - ה.קבע - אין חידוש אוטומטי - בתום התקופה יערך מאזן ולרשות המועצה תעמוד האופציה להאריך את ההסכם -ההסכם הוא  לשנה למרות שנרשם 36 חודשים זה נרשם בשביל החסכון</t>
  </si>
  <si>
    <t>הסכם חודש</t>
  </si>
  <si>
    <t>אינטר אלקטריק התקנות (1983) בעמ</t>
  </si>
  <si>
    <t>23/08/2016 - חני : ייעוץ חודשי - שיקים מאי 2016 עד ספטמבר 2017 - חודש אוקטובר חינם
23/08/2016 - חני : חן 5107 ניהול חוזים עודכנה לתאריך 28.9.17 לסוף ההסכם תתבצע גביה</t>
  </si>
  <si>
    <t>נהיול חוזים שהלקוח לא מעונין מנסים לשווק לו את המוצר</t>
  </si>
  <si>
    <t>איכות קייטרינג שולץ 1997 בעמ</t>
  </si>
  <si>
    <t>23/08/2016 - חני : גיל-טרם התקבלה תשובה מהלקוח- רוני מאמין שעד סוף היום תתקבל תשובה
25/08/2016 - חני : גיל-עד יום א תהיה תשובה מרוני
28/08/2016 - חני : גיל - עדיין אין חדש רוני יעדכן</t>
  </si>
  <si>
    <t>פלגי מים בעמ</t>
  </si>
  <si>
    <t>17/08/2016 - חני : מיכל- האם הועברו כל ההערות לרוני לגבי המכתב שהתקבל מהלקוח ?
18/08/2016 - חני : רוני והציא מכתב ללקוח ובסיומו אני מבקש  היות ולשני הצדדים יש רצון להיפרד יפה ואין מחלוקת על כך שנעשתה עבודה יפה עם חיסכון משמועתי מוכח שנתאם פגישה ונמצא את הדרך להסתדר על התשלום.
אשמח אם הפגישה תתקיים כבר החודש בין אם אצלכם או אם אצלנו במשרד.
אני אדאג שביום ראשון נתאם את שיחת התיאום
23/08/2016 - חני : רוני-בהמשך לשיחה של עם אבי על הלקוח.אני אתנהל מולו לבד .אעדכן רוני</t>
  </si>
  <si>
    <t>סכום על חשבון ההסכם הישן</t>
  </si>
  <si>
    <t>היי-טקס מיסודה של תפרון בעמ</t>
  </si>
  <si>
    <t>21/08/2016 - חני :  ייעוץ חודשי ה.קבע  פלוס  חיובי סים</t>
  </si>
  <si>
    <t>מוצרי עוף טוב (2001) בעמ</t>
  </si>
  <si>
    <t>30/06/2016 - חני : נצחיה-נשלח אליה חן עסקה לתשלום
04/07/2016 - חני : נצחיה ופנינה לא עונות נשלח שוב חן עסקה שיאשרו תשלום למחר להמשיך לנסות
04/07/2016 - חני : פנינה- שוטף 65 פלוס  לא שוטף 30 החשבונית תשולם ב5.9 בכפוף לאישור של גיל</t>
  </si>
  <si>
    <t>תשלום ספטמבר</t>
  </si>
  <si>
    <t>קשת פרימה תוספות מזון לבעח בעמ</t>
  </si>
  <si>
    <t>16/08/2016 - חני : גיל-יקי צריך לשבת על הלקוח יחד עם אבי- כשאבי יחזור מחול
25/08/2016 - חני : יקי-בטיפול מיכל להציע ללקוח הסכם חדש על מנת להמשיך את הקשר עם הלקוח
28/08/2016 - חני : מיכל-אני צריכה לתאם עם המנכל פגישה</t>
  </si>
  <si>
    <t>עיריית עכו</t>
  </si>
  <si>
    <t>06/03/2016 - אורטל : מיכל- הציעה מבצע. הלקוח לא מוכן כרגע לשלם אחורה ריטיינר רגיל
03/04/2016 - אורטל : בנתיים מחייבים רגיל ולא אחורה
08/05/2016 - אורטל : שונה אשראי ל120 בסוף ההסכם להחזיר ל30. הסיבה לתקן את החריגה</t>
  </si>
  <si>
    <t>תדם הנדסה אזרחית בעמ</t>
  </si>
  <si>
    <t>21/08/2016 - חני :  ייעוץ חודשי - ה.קבע</t>
  </si>
  <si>
    <t>חברת גב - ים לקרקעות בעמ</t>
  </si>
  <si>
    <t>רוטם בקרים ממוחשבים (1994) בעמ00.</t>
  </si>
  <si>
    <t>10/08/2016 - חני : ייעוץ חודשי - העברות בנקאיות לשלוח לאירנה במייל
10/08/2016 - חני : נשלחה חן עסקה לאירנה לתשלום
24/08/2016 - חני : אירנה- קבלה את החן לתשלום תעביר לאישור זהו תשלום עבור חודש הבא</t>
  </si>
  <si>
    <t>מסיעי 2000 כפר סבא (1998) בעמ</t>
  </si>
  <si>
    <t>30/06/2016 - חני : יקי-חניאנחנו נמשיך לקבל כפול מהלקוח ולשים בצד ולא לתגמל את הצוות.
בינואר 2017 נבחן את הנושא מחדש לאחר שנראה אם יש בונוס ואם הלקוח ממשיך איתנו
14/07/2016 - חני : 	12.7.16 בוצעה העברה עס 5310 שח
15/08/2016 - חני : 11.8.16 -בוצעה העברה עס 5310 שח</t>
  </si>
  <si>
    <t>חברת מכבי תל-אביב כדורגל בעמ</t>
  </si>
  <si>
    <t>23/08/2016 - חני : גיל - הלקוח לא משתף פעולה. יש לקיים ישיבה יחד עםרוני והצוות על מנת להחליט כיצד להתקדם
23/08/2016 - חני : חני-זו אותה תשובה של שבוע שעבר - מה עם הפגישה עם הלקוח רוני פיגש שתתאמו - מי מתאם פגישה?
25/08/2016 - חני : גיל-שירלי עתידה לקבוע פגישה לקראת אמצע ספטמבר עם הלקוח</t>
  </si>
  <si>
    <t xml:space="preserve"> כרטיסי אשראי, בונוס</t>
  </si>
  <si>
    <t>עגם מוסכים ונגררים בעמ</t>
  </si>
  <si>
    <t>23/08/2016 - חני : מיכל-רוני צריך לדבר עם אסי יש תזכורת להיום לאיסוף חומר לעבודה ולהתקדם משם
25/08/2016 - חני : גיל-עד יום א תהיה תשובה מרוני
28/08/2016 - חני : גיל - עדיין אין חדש רוני יעדכן</t>
  </si>
  <si>
    <t xml:space="preserve"> בונוס</t>
  </si>
  <si>
    <t>שמן תעשיות בעמ</t>
  </si>
  <si>
    <t>25/06/2016 - חני :  ייעוץ חודשי - יוני 2015 עד נובמבר 2016</t>
  </si>
  <si>
    <t>נטלי פלוס בעמ</t>
  </si>
  <si>
    <t>21/08/2016 - חני :  ייעוץ חודשי - ה.קבע - כולל מערכת חוזים עם חיוב</t>
  </si>
  <si>
    <t>אמברוזיה סופהרב בעמ</t>
  </si>
  <si>
    <t>04/06/2016 - חני : לוודא את תאריך הערבות באם תקין לא שווה לשיק בטחון
05/06/2016 - חני : וידוא ערבות נכונה התאריכים תקינים מה שחני רשמה
19/06/2016 - חני : לוודא ב1.7.17 שעומדים בחסכון יש ערבות ליום 30.9.17</t>
  </si>
  <si>
    <t>סול כנף אגודה חקלאית שיתופית בעמ</t>
  </si>
  <si>
    <t>21/08/2016 - חני :  ייעוץ חודשי - ה.קבע - כולל מערכת חוזים ללא חיוב ניהול חוזים</t>
  </si>
  <si>
    <t>אל-כל אלקטרוניקה (נצרת עילית) בעמ</t>
  </si>
  <si>
    <t>09/08/2016 - חני : למיכל ורוני פגישה 5.9
28/08/2016 - חני : גיל-ישפגישה על הצקים בתאריך 05.09 יחד עםמיכל והלקוח
28/08/2016 - חני : מיכל תעדכן לאחר הפגישה 5.9 איך ממשיכים מנסים לסגור יישומים עד סוף החודש</t>
  </si>
  <si>
    <t>מועצה מקומית אורנית</t>
  </si>
  <si>
    <t>21/08/2016 - חני : יעוץ חודשי - ה.קבע
19/07/2016 - חני : 14.12.15 -גיל-בשעה טובה ולאחר אישור הלקוח ואישורם של נתן ורוני סוכם כי החל מהחודש נגבה מהלקוח תוספת של 5000 שח בהוראת קבע בתוספת לריטיינר החודשי עד לסיומו של תשלום הבונוס.
15/12/2015 - חני : חן 28281 עס 54133 שח בונוס תשלום ה.קבע כל פעם 5000 שח - יתרה לתשלום ב18.9 סך של 1483 שח תשלום אחרון</t>
  </si>
  <si>
    <t xml:space="preserve"> כרטיסי אשראי - תשלום 1, חן 28281 בונוס</t>
  </si>
  <si>
    <t>מפטגון בעמ</t>
  </si>
  <si>
    <t>26/07/2016 - חני :  יעוץ חודשי - שקים יולי 2016 עד דצמבר 2017 כנגד ערבות בנקאית עס 180000 שח ליום 1.1.18</t>
  </si>
  <si>
    <t>BATM ADVANCED COMMUNICATIONS LTD</t>
  </si>
  <si>
    <t>06/08/2016 - חני : שיק בטחון פג להמשיך מול הלקוח טיפול גיל
08/08/2016 - חני : גיל - נשלח מייל מה קורה הלאה
11/08/2016 - חני : גיל-הפגישה שהיתה אמורה להתקיים השבוע- נדחתה לתאריך 29.08 יחד עם רוני ומיכל</t>
  </si>
  <si>
    <t>סיכום לצוות טורקיז</t>
  </si>
  <si>
    <t>ספיר</t>
  </si>
  <si>
    <t>גטר גרופ בעמ</t>
  </si>
  <si>
    <t>13/08/2016 - חני : לוודא תשלום מול רויטל
15/08/2016 - חני : סמדר אין מענה להתקשר מחר שוב
16/08/2016 - חני : סמדר - קיבלה את החן עסקה לתשלום עד 31.8 אמרה לדבר איתה ב31.8 לגבי התשלום למרות שחני הסבירה שצריך להיות עד 31.8 אמרה שלא תלוי בה תהליך נקווה שיהיה מוכן</t>
  </si>
  <si>
    <t xml:space="preserve"> חן עס 146571 שח- רוני יעדכן לגבי ההמשך - חן תוקנה יצאה במקומה חן 31156-1 אבל חן זו אינה סופית על סכום 49615 שח</t>
  </si>
  <si>
    <t>חברת מ. וויסבורד ובניו בעמ</t>
  </si>
  <si>
    <t>06/08/2016 - חני : פגישה 8.8
11/08/2016 - חני : יקי-יש לי פגישה עם עורך הדין והלקוח 18.8.16
25/08/2016 - חני : יקי-אני פונה ללקוח על מנת להגיע לפשרה</t>
  </si>
  <si>
    <t>ירוק בדרך אחזקות (1995) בעמ</t>
  </si>
  <si>
    <t>25/06/2016 - חני : יקי-נשלח מייל לאייל גורן על מנת שיעזור לנו בגביית החוב
07/08/2016 - חני : יקי- אייל גורן בקש לרדת מהתביעה - לקבל החלטה מול אבי
25/08/2016 - חני : יקי-אני פונה ללקוח על מנת להגיע לפשרה</t>
  </si>
  <si>
    <t xml:space="preserve"> חן עסקה בונוס</t>
  </si>
  <si>
    <t>סלע מסחר ולוגיסטיקה (1999) בעמ</t>
  </si>
  <si>
    <t>15/05/2015 - חני : קיבל מערכת חוזים לפי הרשימה של נאוה
15/05/2015 - חני : ללא עלות וללא חיוב וללא שליח
28/06/15 - חני : הלקוח בתביעה</t>
  </si>
  <si>
    <t>ריבר נודלס בר (ירושלים) בעמ</t>
  </si>
  <si>
    <t>11/11/14 - חני : נשלחו חן עסקה ליואב עוד לתביעה
17/12/14 - חני : עבר למשפטי
02/05/2015 - חני : יואב לשירלי - 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אבי אמר להמשיך לשלוח חן עסקה לגביה</t>
  </si>
  <si>
    <t>ש.א.ח.פ. הנדסה (1979) בעמ</t>
  </si>
  <si>
    <t>05/05/15 - חני : רוני העביר חומר לעוד צריכים לקבוע פגישה
04/11/2015 - חני : משפטי
18/07/2016 - חני : הועבר 12000 שח לעד תומר אברהמי החלטה בית משפט</t>
  </si>
  <si>
    <t xml:space="preserve"> נשלח במייל ובדאר למנכל</t>
  </si>
  <si>
    <t>מדרשת הרובע בעיר העתיקה בירושלים ( ער)</t>
  </si>
  <si>
    <t xml:space="preserve"> ספטמבר-מדד 102.3 תשלום אחרון , מדד : 102.4. מקשר מדד : 1, אוקטובר-נמסר לרוני עם מכתב גביה</t>
  </si>
  <si>
    <t>רשות הטבע והגנים</t>
  </si>
  <si>
    <t>פרוייקטלי</t>
  </si>
  <si>
    <t>19/06/2016 - חני : יקי העביר הסכם לחידוש יעדכן
04/07/2016 - חני : בטיפול יקי לחידוש ההסכם עדיין לא קיבל תשובה
11/08/2016 - חני : יקי-יצחק אומר לי שעדיין לא יכול לחתום על ההסכם ביקש שאמתין בסבלנות</t>
  </si>
  <si>
    <t>מועצה מקומית כפר שמריהו</t>
  </si>
  <si>
    <t>18/01/2016 - חני : רוני למיכל-תתאמי מול יקי מחדש.בואי נסיים עם זה ונקבל החלטה
24/01/16 - אורטל : מיכל- ישבה עם אלכס למכתב . משפטי
04/07/2016 - חני : יקי-מדמימים את הלקוח לא להוציא חשבוניות עסקה נתן גם עודכן</t>
  </si>
  <si>
    <t>המועצה האזורית רמת הנגב</t>
  </si>
  <si>
    <t>16/08/2016 - חני : יקי לתומר עוד -תומר שלוםיש לך מסמך סרוק עם חתימתו של נתן על היישומים.מצב מלל נוסף שצבי רשם על הפעילות מול הלקוח עדכן אותי ואת שירלי לגבי המשך התהליך
18/08/2016 - חני : תומר-צבי שלום אנא תאם שיחה ופגישה עם שירה מאחר ויש לנו מעט עומס נא תאמו בבקשה את הפגישה לשבוע של ה- 28 לאוגוסט תודה תומר
24/08/2016 - חני : יקי-ישיבה עם שירה על מ.א רמת הנגב 1.9.16</t>
  </si>
  <si>
    <t>סלולר- אפקטיב מנהלי כספים והשקעות בעמ</t>
  </si>
  <si>
    <t>07/08/2016 - חני : רוני צריך לסגור מול סלקום את המעבר
15/08/2016 - חני : התשלום אושר ושולם סלולאר יוני עס 8770 שח
15/08/2016 - חני : רוני צריך לסגור מול סלקום  והלקוח את המעבר</t>
  </si>
  <si>
    <t>סיכום לצוות ספיר</t>
  </si>
  <si>
    <t>פנינה</t>
  </si>
  <si>
    <t>מקורות חברת מים בעמ</t>
  </si>
  <si>
    <t>10/08/2016 - חני : פנינה העבירה את החן לשלומי לתשלום -נשלח מייל לשלומי שיאשר תשלום ל31.8
23/08/2016 - חני : שלומי לא עונה נשלח שוב מייל לאישור התשלום
25/08/2016 - חני : התשלום אושר התקבל הודעה על העברה בנקאית 31.8.16</t>
  </si>
  <si>
    <t>תדיראן טלקום - שרותי תקשורת בישראל ש.מ</t>
  </si>
  <si>
    <t>10/08/2016 - חני : אביבית- נשלחו שוב את 2 החן לתשלום
15/08/2016 - חני : שילמה שוב תשלום אחד
15/08/2016 - חני : התשלום אושר ושולם</t>
  </si>
  <si>
    <t>דומיקאר</t>
  </si>
  <si>
    <t>24/08/2016 - חני : יעוץ חודשי - לשלוח במייל לעוזי את חן עסקה לאישור באופן קבוע</t>
  </si>
  <si>
    <t>הלקוח מתחיל הסכם חדש התשלום יהיה בספטמבר</t>
  </si>
  <si>
    <t>סיכום לצוות פנינה</t>
  </si>
  <si>
    <t>קריסטל</t>
  </si>
  <si>
    <t>כפר הנוער ע.ש ב.צ. מוסינזון</t>
  </si>
  <si>
    <t>21/08/2016 - חני : ייעוץ חודשי תשלום במסב לשלוח לדפנה</t>
  </si>
  <si>
    <t>אישור אבי</t>
  </si>
  <si>
    <t>אחוזת בית רעננה דיור מוגן בעמ</t>
  </si>
  <si>
    <t>27/08/2016 - חני : לוודא חן לתשלום אפריל ומאי
28/08/2016 - חני : אסתי אין מענה להמשיך לנסות
28/08/2016 - חני : אסתי קיבלה את 4 החשבוניות משלמת את כולם עד 31.8</t>
  </si>
  <si>
    <t>ברית פיקוח 2000 אגודה שיתופית בעמ</t>
  </si>
  <si>
    <t>23/08/2016 - חני : דודו-ממתינים לתשובה מהספק נשלח מייל בנושא לאבי- ממתין לתשובתו. 24/8/16
25/08/2016 - חני : דודו-הסכם המיכון טרם נחתם אני מעביר לאבי ביומיים הקרובים את סיכום החסכון עם הלקוח ואבי סוגר מול המנכל ירון 28.8.2016
29/08/2016 - חני : דודו-הסטטוס לא השתנה אדיר מסיים היום עם היישומים ומעביר ליקי לבדיקה</t>
  </si>
  <si>
    <t>בטיפול סופי</t>
  </si>
  <si>
    <t>שחם סוכנויות ביטוח 1977 בעמ</t>
  </si>
  <si>
    <t>25/07/2016 - חני : ייעוץ חודשי - שיקים יולי 2016 עד יוני 2017</t>
  </si>
  <si>
    <t>ביקורופא בעמ</t>
  </si>
  <si>
    <t>25/08/2016 - חני : נמסר לולדי לחישוב מדד
25/08/2016 - חני : חן הוכנה נמסרה לאישור נתן לאחר מכן להעביר לדודו
29/08/2016 - חני : נשלח מייל לדודו מה קורה עם הלקוח איפה השיקים</t>
  </si>
  <si>
    <t>פ.ק. גנרטורים וציוד בעמ</t>
  </si>
  <si>
    <t>10/08/2016 - חני : להוציא חן עתידית רגיל ללא הנחה
16/08/2016 - חני : יש פגישה ב23.8 לרוני
28/08/2016 - חני : נשלח לולדי להוציא חן צמוד מדד</t>
  </si>
  <si>
    <t>AeroHandling BENGURION AIRPORT</t>
  </si>
  <si>
    <t>פשרה</t>
  </si>
  <si>
    <t>אורן - פלמח צובה</t>
  </si>
  <si>
    <t>23/08/2016 - חני : יקי-הייתה פגישה היום עם דויד והוצע ללקוח לשלם לנו עוד 7 תשלומים מראש החל מחודש פברואר 2017 וההסכם יתחיל מספטמבר 2016 לשנה
הלקוח יחזיר תשובה עד ליום ראשון 28.8
29/08/2016 - חני : יקי-תשובה מחר בבוקר.
29/08/2016 - חני : יקי-עדיין אין תשובה יעדכן</t>
  </si>
  <si>
    <t>מהדרין תנופורט יצוא ש.מ</t>
  </si>
  <si>
    <t>02/08/2016 - חני : שולם
11/08/2016 - חני : נשלח חן עסקה לשרה לאישור תשלום
11/08/2016 - חני : התשלום אושר - שרה ישולם 1.9</t>
  </si>
  <si>
    <t>נעמת – תנועת נשים עובדות ומתנדבות</t>
  </si>
  <si>
    <t>28/08/2016 - חני : ריקי בהפסקת צהרים להתקשר יותר מאוחר
28/08/2016 - חני : אף אחד לא עונה מסתבר שהם עדיין בחופש דבירתי עם השומר
29/08/2016 - חני : אף אחד לא עונה כנראה בחופשה עדיין</t>
  </si>
  <si>
    <t>clicksoftware technolo   gies ltd</t>
  </si>
  <si>
    <t>02/08/2016 - חני : יצאה חן מס  IN164000977 - לוודא שמעודכנת במערכת אצל רויטל תשלום עבור חודשים 10-12
16/08/2016 - חני : רויטל - הושארה הודעה שתחזור לחני לנייד
29/08/2016 - חני : התקבל הודעת תשלום נראה באם יעבור זהו תשלום עבור חודש 10-12 לתשלום לחודש הבא</t>
  </si>
  <si>
    <t>בנק מזרחי טפחות בעמ</t>
  </si>
  <si>
    <t xml:space="preserve"> גילה</t>
  </si>
  <si>
    <t>דן אנד ברדסטריט (ישראל) בעמ</t>
  </si>
  <si>
    <t>09/08/2016 - חני : דודו - הוכחת החסכון מדובר על ישום של סלולאר - חן בונוס יחושב מחדש בסוף התקופה ואז יהיה לתשלום
05/06/2016 - חני : חן בונוס -דיון ותשלום  נדחה לסוף שנה ל27.10.16
25/08/2016 - חני : דודו-יש לדאוג לפגישה של רוני עם יהודה ס. הכספים לצורך הצעה להמשך התקשרות (אפילו בתמורה להנחה בריטיינר) יש להביא הסכם מיכון מהלקוח.</t>
  </si>
  <si>
    <t xml:space="preserve"> חן בונוס - נדחה לסוף שנה יצא בתאריך 23/11/15</t>
  </si>
  <si>
    <t>APM&amp;co עמית, פולק, מטלון ושות</t>
  </si>
  <si>
    <t>14/08/2016 - חני : דודו-כשאבי יחזור אבקש את אישורו לאיפוס החשבונית.
15/08/2016 - חני : יקי- דודו - הבאת החומר לפני בקשה של ביטול החשבונית זה מה שיחליט מה לעשות
23/08/2016 - חני : דודו-טרם נאספו החשבוניות</t>
  </si>
  <si>
    <t>חשבון שאמור להבדק</t>
  </si>
  <si>
    <t>המגש שקד בעמ</t>
  </si>
  <si>
    <t>23/12/2015 - חני : 11/10/2015 - חני : שולמו שיקים יולי 2015 עד דצמבר 2016 - ערבות הסתיימה</t>
  </si>
  <si>
    <t>סוכנויות פלתורס ביטוח בעמ</t>
  </si>
  <si>
    <t>23/08/2016 - חני : פיני-נשלח חן עסקה חודשית לתשלום ממתינה לתשובה
23/08/2016 - חני : דודו מדבר עם פיני יעדכן את חני כי רוצים לדבר על חשבונית בונוס אחקי קבלת תשלום ייעוץ
23/08/2016 - חני : פיני-שיחה עם פיני
חן אצל דניאלה לא קיבלה אותה מאושרת ודניאלה בחופש עד 30.8</t>
  </si>
  <si>
    <t>החברה למרכזי תרבות וספורט לעובד ולמשפחתו בעמ</t>
  </si>
  <si>
    <t>16/08/2016 - חני : דודו-החומר טרם הוכן רוני עודכן שאעביר את החומר עד סוף השבוע
23/08/2016 - חני : דודו-הועבר החומר ליקי אתמול על מנת להעבירו להמשך טיפול משפטי.
28/08/2016 - חני : נמסר חישוב מדד לולדי</t>
  </si>
  <si>
    <t xml:space="preserve"> זיכוי בגין עדכון תעריפי מים, בונוס
הופך למשפטי</t>
  </si>
  <si>
    <t>מסיעי אריה שאשא בעמ</t>
  </si>
  <si>
    <t>25/04/2016 - אורטל : יקי בודק היפרדות מהלקוח
01/05/2016 - אורטל : לקוח מורדם לא פונים אליו לגביה
25/08/2016 - חני : דודו-יש להפיק את החשבוניות כולל מעקב יישומים ולהעביר ליקי יש לשמור בסם את ההתכתבות עם הלקוח בסיום ההתקשרות הוחלט כי לאחר ביצוע הפעולות יש לסגור את הלקוח (הכל בוצע ממתין לסגירה של הלקוח).</t>
  </si>
  <si>
    <t>לקוח מורדם</t>
  </si>
  <si>
    <t>סלטי שמיר 2006 בעמ</t>
  </si>
  <si>
    <t>23/08/2016 - חני : דודו ליקי-האם התקבלה החלטה בינך לבין אבי מה קורה עם הלקוח
23/08/2016 - חני : יקי-עדיין לא
23/08/2016 - חני : רוני-כרגע לא ממשיכים את הטיפול מול הלקוח בנושא החוב .
אבי ביקש לשנות מוד ולעשות את זה רך יותר .
לשלוח להם סלסלת פירות ולאחר מכן לזמן אותם לפגישה כאן.</t>
  </si>
  <si>
    <t xml:space="preserve"> מעמ, מעמ, בונוס
להחליט מה לעשות עם הלקוח משפטי או לא </t>
  </si>
  <si>
    <t>שיאון - חברה ישראלית להזרעה מלאכותית וטיפוח בעמ</t>
  </si>
  <si>
    <t>18/01/16 - אורטל : נשלח לבנק טופס חתום
20/01/16 - אורטל : הארכת ערבות נשלחה בדואר מהבנק ללקוח. הצוות עודכן
21/01/16 - אורטל : ערבות מוארכת נשלחה ללקוח עי הבנק חתומה ליום 24.7.17</t>
  </si>
  <si>
    <t>זמן אמיתי בית ספר לברמנים בעמ</t>
  </si>
  <si>
    <t>23/05/2016 - חני : ייעוץ חודשי שיקים ממאי 2016 עד אפריל 2017</t>
  </si>
  <si>
    <t>קומפיוטסט הנדסת ציוד לרכב בעמ</t>
  </si>
  <si>
    <t>25/08/2016 - חני : דודו-ביום ראשון תתבצע שיחה עם הלקוח (רוני) על מנת להגיע איתו לפשרה 28.8
28/08/2016 - חני : דודו-תתבצע שיחה של רוני עם הלקוח היום
30/08/2016 - חני : נשלח לרוני מה עם השיחה</t>
  </si>
  <si>
    <t>ביטל צ'ק</t>
  </si>
  <si>
    <t>ק.ב.ע חברה להקמה הפעלה וניהול שירותי רווחה בעמ</t>
  </si>
  <si>
    <t>10/01/16 - אורטל :  ייעוץ חודשי שיקים מדצמבר 2015 עד מאי 2017 כנגד ערבות בנקאית</t>
  </si>
  <si>
    <t>אנטריפוינט מערכות 2004 בעמ</t>
  </si>
  <si>
    <t>28/08/2016 - חני : שירה- שלחה מייל לאוהד לגבי הכנת השיקים לדבר איתה יותר מאוחר
28/08/2016 - חני : שירה- אוהד עדיין לא אישר הכנת שיקים בישיבות כל היום עדיין לא קיבלה שום תשובה לקחה את הנייד תעדכן את חני שהסבירה את חשיבות סוף חודש שירה אמרה שיהיה חודש הבא במידה ומאשר חני בקשה שתבדוק בכל זאת לסוף החודש
28/08/2016 - חני : שירה תדבר עם המנכל ותחזור לחני לנייד</t>
  </si>
  <si>
    <t>AHAVA מעבדות ים המלח בעמ</t>
  </si>
  <si>
    <t>25/08/2016 - חני : דודו-הלקוחה בחול ואריאל הודיע שביום ראשון ייתן לי את הטלפון שלה..
28/08/2016 - חני : אריאל יעדכן מחר את דודו בפרטים ובתיק עבודה
29/08/2016 - חני : דודו-שוחחתי עם אריאל אתמול הבטיח שיחזור אלי היום עם מספר טלפון ומייל כמו כן ביקש ממני לא לשוחח על תשלום לפני הפגישה המקדימה.</t>
  </si>
  <si>
    <t>TradeMobile</t>
  </si>
  <si>
    <t>23/08/2016 - חני : יעוץ חדושי - יולי 2016 עד דצמבר 2017 כנגד ערבות בנקאית עס 225000 שח ליום 28.02.18</t>
  </si>
  <si>
    <t>נובק בעמ</t>
  </si>
  <si>
    <t>15/08/2016 - חני : ייעוץ חודשי - שיקים יולי 2016 עד דצמבר 2017 כנגד ערבות בנקאית עס 117000 שח</t>
  </si>
  <si>
    <t>א. ביסקוטי בעמ</t>
  </si>
  <si>
    <t>26/07/2016 - חני : 03/07/2016 - חני : ייעוץ חודשי יולי 2016 עד דצמבר 2017 כנגד ערבות בנקאית  144000 שח ליום 23.12.17</t>
  </si>
  <si>
    <t>פרודוור ישראל בעמ</t>
  </si>
  <si>
    <t>20/07/2016 - חני : ייעוץ חודשי - שיקים יוני 2016 עד מאי 2017 הנחה 5% שוטף  פלוס  90 ב6 חודשים הראשונים ושוטף  פלוס 45 ב 6 החודשים שלאחר מכן</t>
  </si>
  <si>
    <t>רותם מרכזי סיעוד בעמ</t>
  </si>
  <si>
    <t>21/08/2016 - חני : פגישה 25.8
23/08/2016 - חני : פגישה 29.8
25/08/2016 - חני : שירלי-פגישה בחברת רותם מרכזי סיעוד עם יניב בודנשטיין הבעלים 050-3333131</t>
  </si>
  <si>
    <t>הלקוח לא משלם לנו צ'קים - אבי סיכם שלא נגבה החודש תשלום עד שדודו לא מבצע יישום</t>
  </si>
  <si>
    <t>גזית גלוב ישראל (פיתוח) בעמ</t>
  </si>
  <si>
    <t>08/08/2016 - חני : דודו-כרגע הנושא עדין לא רלוונטי אני בקשר עם החשב
14/08/2016 - חני : דודו-שוחחתי עם החשב לפני שבוע וכרגע עדיין לא הזמן לפנות לצורך תאום פגישה בנושא חידוש התקשרות.
14/08/2016 - חני : דודו-ני על סף סגירת נושא הסלולר שם אחרי זה אברר ככל הנראה תהיה תשובה בסוף אוגוסט</t>
  </si>
  <si>
    <t>מנסים לחדש פעילות</t>
  </si>
  <si>
    <t>המשבב עיבוד שבבי (1994) בעמ</t>
  </si>
  <si>
    <t>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
07/07/2016 - חני : דודו-סוכם על עבודה במשך 3 חודשים (כרגע בלי תשלום) על מנת לייצר עוד חסכונות בשביל להמשיך ולעבוד עם הלקוח ולקבל עוד 18 צקים
14/08/2016 - חני : דודו-אנו כרגע בפעילות לצורך ביצוע חסכונות נוספים עד אוקטובר ואז הלקוח יקבל החלטה על המשך ההתקשרות</t>
  </si>
  <si>
    <t xml:space="preserve"> שכ"ט בונוס
עד אוקטובר אין תשלום</t>
  </si>
  <si>
    <t>מועצה אזורית גדרות</t>
  </si>
  <si>
    <t>16/08/2016 - חני : התשלום אושר - סמדר ב21-22 יועבר תשלום
25/08/2016 - חני : התקבל הודעת תשלום נראה יום א
28/08/2016 - חני : שולם</t>
  </si>
  <si>
    <t>ארדינסט בן-נתן ושות עורכי דין</t>
  </si>
  <si>
    <t>15/08/2016 - חני : דודו-סוכם עם רוני שמחר אדיר יעביר לו את הבקרה בקובץ וורד (הבקרה מוכנה בקבצי אקסל) לצורך העברה ללקוח
16/08/2016 - חני : הדוח הועבר לרוני מטפל
21/08/2016 - חני : פגישה רוני 4.9.16</t>
  </si>
  <si>
    <t>בארות יצחק קבוצת הפועל המזרחי להתישבות שיתופית בעמ</t>
  </si>
  <si>
    <t>27/08/2016 - חני : חן נמסרה לאישור נתן בחיושב מדד
27/08/2016 - חני : אבי-בוקר טוב יש לזמן את בנגו לפגישה עימי ועם דודו ורוני רוני יעדכן את הלקוח נאוה תתאם
28/08/2016 - חני : דודו-תואמה פגישה עם הלקוח אצלנו ב1.9.2016</t>
  </si>
  <si>
    <t xml:space="preserve"> שיק 12808 ליום 15.1.16 נמשך ממשמרת, שיק 12809 ליום 15.2.16 נמשך ממשמרת, שיק 12810 ליום 15.3.16 נמשך ממשמרת, שיק 12811 ליום 15.4.16 נמשך ממשמרת, שיק 12812 ליום 15.5.16 נמשך ממשמרת, שיק 12813 ליום 15.6.16 נמשך ממשמרת</t>
  </si>
  <si>
    <t>אולפנא ומכללה בהרן</t>
  </si>
  <si>
    <t>13/07/2016 - חני : התשלום אושר
11/08/2016 - חני : יקי לדודו-כל החשבוניות יצאו ללא מעמ כי הסטטוס של הלקוח לא היה מעודכן בסוג הלקוח כמלכר צריך לתקן בגיליון היישומים את עמודה החיסכון בלבד שתכלול חיסכון כולל מעמ על מנת שחישוב הבונוס ייקח את הנתונים הנכונים לדווח לי ביצוע בבקשה עד לסוף החודש
30/08/2016 - חני : נשלח לאדיר באם בוצע</t>
  </si>
  <si>
    <t>חברת טבע ספורט קסטל בעמ</t>
  </si>
  <si>
    <t>07/08/2016 - חני : לבדוק לגבי הנחה באם להוציא שוב או מלא
13/08/2016 - חני : להוציא מלא
28/08/2016 - חני : נשלח לולדי להוציא חישוב מדד</t>
  </si>
  <si>
    <t>מאסטרפוד בעמ</t>
  </si>
  <si>
    <t>09/05/2015 - חני : ייעוץ חודשי - מאי 2015 עד אוקטובר 2016  פלוס  ניהול חוזים
07/08/2016 - חני : יקי יעדכן באם להוציא חן עתידית בישיבה עם אבי
23/08/2016 - חני : יקי-להמתין בשליחת החשבונית עד לתאריך 5/9/16 ולברר עם דודו לפני המשלוח</t>
  </si>
  <si>
    <t>מפעלי קרור קר-פרי 1994</t>
  </si>
  <si>
    <t>07/08/2016 - חני : יקי יעדכן באם להוציא חן עתידית בישיבה עם אבי
23/08/2016 - חני : יקי-להמתין בשליחת החשבונית עד לתאריך 5/9/16 ולברר עם דודו לפני המשלוח
28/08/2016 - חני : נמסר לולדי להכנה חן עסקה חישוב מדד</t>
  </si>
  <si>
    <t>המכללה למינהל מיסודה של הסתדרות הפקידים</t>
  </si>
  <si>
    <t>29/08/2015 - חני : שיקים יולי 2015 עד דצמבר 2016  פלוס ניהול חוזים - הסכם נחתם 30.4.15 אבל ההסכם מתחיל ב1.7.15</t>
  </si>
  <si>
    <t>ענני תקשורת בעמ</t>
  </si>
  <si>
    <t>17/08/2016 - חני : דודו-הייתי עכשיו אצל יוסי הוא צריך לבדוק שוב את החסכון לדעתי זה יתעכב לפחות עד מחר
18/08/2016 - חני : דודו-רוני עודכן במצב אמר שביום א נטפל בנושא הסלולר ובמהלך שבוע הבא נעביר את החיסכון ללקוח לצורך החלפת צקים. עדכון ב21.8
23/08/2016 - חני : דודו-הוצג בפני רוני החסכון כרגע לא תתבצע החלפת צקים. יש להמתין לפחות עד תחילת ספטמבר לסגירת יישומים נוספים 11.9</t>
  </si>
  <si>
    <t>עד נובמבר</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</si>
  <si>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</si>
  <si>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
02/08/2015 - חני : מחודש יולי הלקוח עבר לדודו
08/08/2015 - חני : לבנק נשלח כתב שיפוי חתום עי נתן</t>
  </si>
  <si>
    <t>וועד מקומי שערי תקווה</t>
  </si>
  <si>
    <t>15/08/2016 - חני : דודו-רוני צריך לשבת עם אבי ולקבל החלטה על הלקוח הלקוח לא רוצה לשמוע מאיתנו ולא משתף פעולה מלכתחילה כמו כן מעולם לא העביר לנו תשלום.
16/08/2016 - חני : דודו - היום ישב עם רוני ב10.00
17/08/2016 - חני : פגישה 26.9</t>
  </si>
  <si>
    <t>קבוצת אשטרום בעמ</t>
  </si>
  <si>
    <t>08/08/2016 - חני : נשלחה חן לרעיה לוודא סוף החודש שמאושר לתשלום
09/08/2016 - חני : רעיה- תאריך תשלום 31.08.2016
09/08/2016 - חני : התשלום אושר</t>
  </si>
  <si>
    <t>מוקד מטרה בעמ</t>
  </si>
  <si>
    <t>23/08/2016 - חני : דודו-נשלח מייל תזכורת בנושא לרוני האם התקבלה החלטה בנושא בינו לבין אבי.
23/08/2016 - חני : רוני-שלום.
ישבתי אתמול עם אבי על הלקוח .
הסברתי לו את הסיטואציה מבחינת מצבינו בהסכם /יישומים/תשלומים/שיתוף פעולה מהלקוח וכו.
החלטות:
1.יש לבצע דוח שכר מלא ללקוח ( לבדוק אם החומר כאן) אם לא אז לבקש מהלקוח .
2. לוודא את נושא התקני התדלוק האם בוצע נכון להיום ?
3. אבי ביקש לבדוק את נושא הרכבים/ליסינג
לאחר מכן – יש לתת תשובות על הנושאים האלו  ונקבל החלטה בהתאמה.
כרגע אין גביה מהלקוח / ערבות לא לתת עד לקבלת החלטה .
שירלי- שימי זימון ל10 לחודש ספטמבר סטאטוס על הלקוח .
25/08/2016 - חני : דודו-יש לבדוק ולבצע בקרת שכר (כולל בדיקה של ההסכם של הלקוח עם חברות כא) יש לבחון האם בוצע מעבר לדלק. 1.9.2016</t>
  </si>
  <si>
    <t>סיכום לצוות קריסטל</t>
  </si>
  <si>
    <t>שוהם - שכר</t>
  </si>
  <si>
    <t>טיולי אתרים בעמ</t>
  </si>
  <si>
    <t>26/07/2016 - חני : בקרת שכר - ייעוץ חודשי עם ניהול חוזים - שיקים יוני 2016 עד יולי 2017</t>
  </si>
  <si>
    <t>מעדני מניה רשתות מסחר 2000 בעמ</t>
  </si>
  <si>
    <t>25/08/2016 - חני : אלכס-לקוח מסנן אותי ואת יעל ננסה להתקשר שוב ביום ראשון
27/08/2016 - חני : יעל-אמיר חזר אליי חזר רק היום מחופשה.
אלכס הוא ממתין לשיחה ממך ביום ראשון
29/08/2016 - חני : אלכס- יום רביעי ינחת אצלו ויעדכן</t>
  </si>
  <si>
    <t>תיקנתי אשראי ל 60</t>
  </si>
  <si>
    <t>איטלי גולד עדי חן בעמ</t>
  </si>
  <si>
    <t>25/08/2016 - חני : אלכס - טרם נקבעה פגישה יעדכן
25/08/2016 - חני : חן עסקה נמסרה לאלכס
29/08/2016 - חני : פגישה 4.9.16</t>
  </si>
  <si>
    <t>בידוד ופיגומים תעשייתיים בעמ</t>
  </si>
  <si>
    <t>17/08/2016 - חני : חן נמסרה לאלכס
17/08/2016 - חני : פגישה אלכס 23.8.16
23/08/2016 - חני : הגיע שיק עס 11700 שח כולל מעמ - לוודא מתי מצגת</t>
  </si>
  <si>
    <t>משכן התכלת תעשיות בעמ</t>
  </si>
  <si>
    <t>21/08/2016 - חני : פגישה 28.8
28/08/2016 - חני : אלעס - מסרתי חן עסקה לגב גלינה ס. כספים
28/08/2016 - חני : להיות איתה בקשר לגביה</t>
  </si>
  <si>
    <t>פפה מישל (1999) מסחר בעמ</t>
  </si>
  <si>
    <t>21/08/2016 - חני : ייעוץ חודשי -12 שיקים  אוגוסט 2016 עד ספטמבר 2017  פלוס  ניהול חוזים ללא חיוב
21/08/2016 - חני : אלכס קיבל חן עסקה פגישה 28.8.16
28/08/2016 - חני : אלכס- מסרתי את החן לגב אינה מנהלת החשבונות להיות איתה בקשר לגביה</t>
  </si>
  <si>
    <t>זכוכית עמר נתיבות בעמ</t>
  </si>
  <si>
    <t>18/08/2016 - חני : פרוייקטלי
05/07/2016 - חני : נשלחה משימה ליעל זמשטיין ל15.9 לעדכן באם ממשיכים הסכם - חודשיים לפני התשלום האחרון של ספטמבר</t>
  </si>
  <si>
    <t>נאות דורית בעמ</t>
  </si>
  <si>
    <t>30/08/2016 - חני : בקרת שכר - שיקים ספטמבר 2016 עד אוגוסט 2017 עם ניהול חוזים</t>
  </si>
  <si>
    <t>טלכלל בעמ</t>
  </si>
  <si>
    <t>28/08/2016 - חני : רן בחול- להמשיך לנסות להשיג את יעל
28/08/2016 - חני : יעל -הושארה הודעה ונשלחה גם מייל שתעדכן באם השיקים מוכנים
29/08/2016 - חני : יעל-בודקת עם יואב צריך להגיע</t>
  </si>
  <si>
    <t>עמינח תעשית רהיטים ומזרונים בעמ</t>
  </si>
  <si>
    <t>09/07/2016 - חני : יקי-אני מעביר אותו לצוות שוהם שכר מהצוות של אודם
25/08/2016 - חני : שיחה עם יעל שהלקוח עבר לטיפולה
29/08/2016 - חני : יעל-יקי לא ענה לי היום. הבנתי שעבר לשכר והוא בסיס הצלחה  יכנס לסבב הניתוחים פרזטציה וכו. הוא ממש לא לקוח לגביה. כאשר תצא חשבונית בסיס הצלחה זה יהיה רלוונטי לגביה</t>
  </si>
  <si>
    <t>פימא מערכות אלקטרוניות בעמ</t>
  </si>
  <si>
    <t>18/08/2016 - חני : בקרת שכר - שיקים ספטמבר 2016 עד פברואר 2018 - עם הנחה 5% וניהול חוזים ללא תשלום
21/08/2016 - חני : ההסכם יחל ב15.9.16</t>
  </si>
  <si>
    <t>תחילת ספטמבר</t>
  </si>
  <si>
    <t>גרפיקה בצלאל בעמ</t>
  </si>
  <si>
    <t>24/08/2016 - חני : אלכס - יבדוק מול אושרה שבוע הבא
28/08/2016 - חני : אושרה- שיקים עדיין לא מוכנים לדבר איתה מחר
29/08/2016 - חני : ליאורה- אושרה תכין את השיקים מחר יהיו מקוה - לדבר עם אושרה מחר</t>
  </si>
  <si>
    <t>קפוא זן תעשיות מזון בעמ</t>
  </si>
  <si>
    <t>03/07/2016 - חני : 02/06/2016 - חני :  בקרת שכר  פלוס  ניהול חוזים ללא תשלום -שיקים יוני 2016 עד נובמבר 2017</t>
  </si>
  <si>
    <t>כץ משלוח בינעירוני בעמ</t>
  </si>
  <si>
    <t>15/08/2016 - חני : ייעוץ חודשי - חיוב כ.אשראי - לשלוח חן לפני חיוב לליאת וגילית
15/08/2016 - חני : ניהול חוזים ללא תשלום</t>
  </si>
  <si>
    <t>סיכום לצוות שוהם - שכר</t>
  </si>
  <si>
    <t>שנהב</t>
  </si>
  <si>
    <t>עמוס גזית בעמ</t>
  </si>
  <si>
    <t>10/08/2016 - חני : הוצאת חן עתידית לברר יש ערבות בנקאית נשלח מייל לאלינור ורועי
10/08/2016 - חני : לא נשלח מייל חני להוציא חן עתידית ומשם לשאול את החן להוציא בכל מקרה
28/08/2016 - חני : נלשח לולדי להוציא חשוב מדד</t>
  </si>
  <si>
    <t>אס איי טי תוכנה לטכנולוגיות מידע בעמ</t>
  </si>
  <si>
    <t>07/08/2016 - חני : יקי- גיא הרמלין הודיע שיש חסכון  בארנונה צריך לשבת עם  אבי ולהחליט מה לעשות מולו
15/08/2016 - חני : שירלי - רוני דיבר עם רחל היום ביקשה יותר מאוחר. יש לו תזכורת לטיפול עליה.
16/08/2016 - חני : יקי-לא לבצע מהלך גביה או פניה ללקוח אבי מטפל בנושא</t>
  </si>
  <si>
    <t>רוני אמור לגבות חודש מהלקוח אבל שי לו ארנונה - בטיפול אבי</t>
  </si>
  <si>
    <t>אומן יציקות בעמ</t>
  </si>
  <si>
    <t>06/07/2016 - חני : לקוח בסיס הצלחה  פלוס  חן סים
06/07/2016 - חני : התשלום אושר
06/07/2016 - חני : רועי-ננסה לגייס מחדש עד 31.08.16</t>
  </si>
  <si>
    <t>חרסה סטודיו  יצרני כלים סניטריים בעמ</t>
  </si>
  <si>
    <t>17/08/2016 - חני : רועי- מה התקדם?
18/08/2016 - חני : עדי-רועי נפגש ביום שני 22/8 עם חרסה לנסות לסגור בדרכי נועם
25/08/2016 - חני : מה נסגר בפגישה רועי</t>
  </si>
  <si>
    <t xml:space="preserve"> שכ"ט בונוס
הופך למשפטי</t>
  </si>
  <si>
    <t>יהודה רשתות פלדה בעמ</t>
  </si>
  <si>
    <t>17/08/2016 - חני : אלינור תעדכן לא נוסעת לאשדוד היום
17/08/2016 - חני : אלינור- השיקים עדיין לא מוכנים מחכה לאישור שחתומים אם כן תביא מחר
18/08/2016 - חני : הגיע שיק אחד - כל חודש תביא שיק</t>
  </si>
  <si>
    <t>מודיעין אזרחי בעמ</t>
  </si>
  <si>
    <t>23/08/2016 - חני : עדין-רועי יעדכן לאחר ישיבה עם אבי
23/08/2016 - חני : מתי רועי יושב עם אבי לתת לי תאריך
23/08/2016 - חני : רועי- ישיבה עם אבי 31.8</t>
  </si>
  <si>
    <t>הלקוח לא משלם ומסכים לא לתבוע אותנו</t>
  </si>
  <si>
    <t>בר-כל רשתות בעמ</t>
  </si>
  <si>
    <t>12/06/2016 - חני : ייעוץ חודשי שיקים מאפריל 2016 עד ספטמבר 2017 כנגד ערבות בנקאית לא נמסר נספח אי ללקוח</t>
  </si>
  <si>
    <t>רשיונל סיסטמס בעמ</t>
  </si>
  <si>
    <t>09/07/2016 - חני : התשלום לפתרונות ישולם סך של 89137 שח בתוספת מע תוך 60 יום מ יום הסכום ישולם עד 60 יום ממועד הפסקה (6.7.16)
או בכל דרך אחרת עלייה יסכימו הצדדים ביניהם
12/07/2016 - חני : רועי-אני אפנה לאסנת ואעדכן
20/07/2016 - חני : הלקוח לא מוכן לשלם לפני ישלם שוטף 60 - סוף ספטמבר תחילת אוקטובר - תאריך הפסיקה 6.7</t>
  </si>
  <si>
    <t>רק בספטמבר</t>
  </si>
  <si>
    <t>י.קשטן חומרי חשמל בעמ</t>
  </si>
  <si>
    <t>26/06/2016 - חני : רועי מגיש תוכנית עבודה לאבי ביום ג 28.6.16
26/06/2016 - חני : יש לבצע פגישה נוספת עם אבי יחד עם נציגי קשטן לסגירת כל הנושאים ובחינת המשך התקשרות לבקשת רועי - לבדוק מול רועי שוב עד 3.7
26/06/2016 - חני : רועי-שלום רב  
להלן עקרי הסיכום עם הלקוח – 
אנו נמשיך לתת שירות ללקוח למשך 3 חודשים נוספים (יוני  יולי  אוגוסט ) 
בשלב זה ללא תשלום נוסף. תתקיים פגישת סטאטוס בעוד 3 חודשים לבחינת תוצאות הרבעון. 
תואמה פגישה בנושא השכר עם מנכל קשטן עופר לתאריך 13.07.16 אבי יגיע לפגישה זו באופן אישי. 
אלינור ועדי -  תדאגו לקבל בבקשה כרטסת עוד השבוע  לנתח אותה ולעדכן את תכנית העבודה שהוצגה ללקוח
אין מצב שאנחנו לא עומדים בהתחייבות שאבי נתן!</t>
  </si>
  <si>
    <t>דיאמנט צעצועים בעמ</t>
  </si>
  <si>
    <t>08/06/2016 - חני : נתן השיב לאורטל שמדמימים את הלקוח לא להתקשר
24/06/2016 - חני : חן 5107 לא יצאה ללקוח - מדמימים                                                                     08/06/2016 - חני : נתן השיב לאורטל שמדמימים את הלקוח לא להתקשר</t>
  </si>
  <si>
    <t>אביב תעשיות מיחזור בעמ</t>
  </si>
  <si>
    <t>12/06/2016 - חני : ייעוץ חודשי - שיקים נובמבר 2015 עד אפריל 2017</t>
  </si>
  <si>
    <t>אבניר חברה לרכב בעמ</t>
  </si>
  <si>
    <t>23/08/2016 - חני : יקי-
להגיש את התיקון כולל מעקב יישומים ולתקן בסם
23/08/2016 - חני : יקי אישר לבטל חן זיכוי חןחן 85730 זיכוי בגין מכשיר ניסוי עס 1893 שח נשלחה לרויה מנהלת חשבונות לתשלום - בוטל
23/08/2016 - חני : יקי-אני מבקש לסגור את הנושא של אבניר עד ליום ראשון בבקשה חן הבונוס לבטול</t>
  </si>
  <si>
    <t xml:space="preserve"> ן לא נשלחה ללקוח חן בונוס מחכים לאישור אבי, זיכוי בגין מכשיר ניסוי</t>
  </si>
  <si>
    <t>פוזה הלבשה כללית בעמ</t>
  </si>
  <si>
    <t>23/08/2016 - חני : עדי-רוני ורועי נפגשים עם אלון היום 22/8
23/08/2016 - חני : מה נסגר בפגישה?
23/08/2016 - חני : רועי-22.8.16 - בהמשך לפגישתנו הנעימה היום סוכם כי לאחר 18 חודשי התקשרות תבוצע בדיקת חיסכון להלן נקודת ביקורת 
נקודת הביקורת תהווה עבורך גם נקודת יציאה על פי שיקול דעתך</t>
  </si>
  <si>
    <t>בטחון שרותים אבידר בעמ</t>
  </si>
  <si>
    <t>20/06/2016 - חני :  ייעוץ חודשי שיקים מאי 2016 עד אוקטובר 2017 כנגד ערבות בנקאית</t>
  </si>
  <si>
    <t>עופרטקס תעשיות (1997) בעמ</t>
  </si>
  <si>
    <t>16/06/2016 - חני :  ייעוץ חודשי שיקים אפריל 2016 עד מרץ 2017 כנגד ערבות בנקאית</t>
  </si>
  <si>
    <t>עמותה לילדים בסיכון</t>
  </si>
  <si>
    <t>06/08/2016 - חני : אריאל-יבוצע מחר - תקבלו עידכון
11/08/2016 - חני : אריאל -שוחחתי עם ציפי - תשלום ראשון יועבר עד31 החודש
11/08/2016 - חני : פגישה עם אבי נדחתה  19.9</t>
  </si>
  <si>
    <t>דיסקרט בעמ</t>
  </si>
  <si>
    <t>09/05/2016 - אורטל : ייעוץ חודשי שיקים ממאי 2016 עד אוקטובר  2017 כנגד ערבות בנקאית</t>
  </si>
  <si>
    <t>טעים לנו ייצור מזון ישראל (2003) בעמ</t>
  </si>
  <si>
    <t>09/03/2016 - אורטל : 01/02/16 - אורטל : ייעוץ חודשי שיקים מפברואר 2016 עד יולי 2017 עם 5% הנחה</t>
  </si>
  <si>
    <t>לנטק עיבוד שבבי בעמ</t>
  </si>
  <si>
    <t>23/08/2016 - חני : הערבות אצל אלינור - אלינור אוספת את הערבות מאלכס היום 22/8 ותביא שיקים מחר 23/8
24/08/2016 - חני : אלינור- מכינה את השיקים ביום ראשון אוספת בבוקר
28/08/2016 - חני : אלינור-צקים יהיו מוכנים ביום ג.</t>
  </si>
  <si>
    <t>רחשי לב - מרכז תמיכה ארצי לילדים</t>
  </si>
  <si>
    <t>23/08/2016 - חני : אלינור-3.	יש לי צורך בצק ביטחון של רחשי לב. על מנת שימסרו לי צקים. עדכני אותי מתי יהיה מוכן.
25/08/2016 - חני : בשיחה עם אלינור שוב אין שיקים זה מסב - חני מכינה שיק בטחון
28/08/2016 - חני : מחר נתן יהיה תתעדכן מולו על כמה להכין את השיק בטחון</t>
  </si>
  <si>
    <t>עוף והודו ברקת - חנות המפעל בעמ</t>
  </si>
  <si>
    <t>26/07/2016 - חני : ייעוץ חודשי שיקים יולי 2016 עד דצמבר 2017 כנגד ערבות בנקאית עס 144000 שח ליום 11.1.18</t>
  </si>
  <si>
    <t>גובה עבודות מקצועיות בתחום הבניין בעמ</t>
  </si>
  <si>
    <t>19/09/2015 - חני : ייעוץ חדושי - ספטמבר 2015 עד פברואר 2017  פלוס  הנחה 5% וניהול חוזים</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</si>
  <si>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</si>
  <si>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</si>
  <si>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עטרת ער בית אבות נווה אורנים</t>
  </si>
  <si>
    <t>30/06/2016 - חני : להיות בקשר מול נחמי - נקודת הבוקרת ב15.8 - פגישה אלינור 19.7.16
30/06/2016 - חני : אלינור-מסרתי חשבונית עתידית לרמית מנכלית עטרת
יש לנו נק ביקורת ב15.8 הם מעוניינים לבחון את המשך ההתקשרות.
נכון לעכשיו הם לא יתנו צקים עתידיים.- פגישה ב19.7.16
12/07/2016 - חני : אלינור-זז ל 30/8. בהתאם לתאריך נק הבדיקה.</t>
  </si>
  <si>
    <t>די.אס.איי.טי פתרונות בעמ</t>
  </si>
  <si>
    <t>30/09/2015 - חני :  ייעוץ חודשי - שיקים אוגוסט 2015 עד ינואר 2017 ערבות בנקאית עד 6.2.17 נספח א לא נמסר ללקוח</t>
  </si>
  <si>
    <t>יחדיו - שילוח בינלאומי ועמילות מכס בעמ</t>
  </si>
  <si>
    <t>13/08/2016 - חני : לוודא תשלום חן 85714
16/08/2016 - חני : סיון - חן עסקה נשלחה לתשלום מחכה לשתובה
25/08/2016 - חני : סיון - אין מענה להתקשר יום ראשון שוב</t>
  </si>
  <si>
    <t xml:space="preserve"> אינטרנט ושיחות בינלאומיות</t>
  </si>
  <si>
    <t>אגודת זבח ש.ש. בעמ</t>
  </si>
  <si>
    <t>13/10/2015 - חני :  ייעוץ חודשי - אוקטובר 2015 עד מרץ 2017</t>
  </si>
  <si>
    <t>אורנטק מערכות ניהוליות בעמ</t>
  </si>
  <si>
    <t>12/07/2016 - חני : פגישה 1.8.16 אבי עם הלקוח
07/08/2016 - חני : יקי- אבי ורועי החליטו מול הלקוח עבודה במשך חודשיים ואז יוחלט באם הלקוח ממשיך
07/08/2016 - חני : אלינור-בקרת כניסה – לקבל משמוליק את ההצעות לבקרות הכניסה ולסייע בבדיקתן והפחתת עלויות 
המשך התקשרות – סוכם כי נמשיך את הפעילות לחודשיים הקרובים במתווה הנוכחי ( ללא הפקדת התשלומים ) בעוד כחודשיים נקיים פגישה נוספת בה נבחן את המשך הפעילות</t>
  </si>
  <si>
    <t>סקיילקס קורפוריישן בעמ</t>
  </si>
  <si>
    <t>30/08/2015 - חני : 29/08/2015 - חני : ייעוץ חודשי - שיקים אוגוסט 2015 עד ינואר 2017</t>
  </si>
  <si>
    <t>גרין מחסני אופנה בעמ</t>
  </si>
  <si>
    <t>23/08/2016 - חני : הגיע שיק על סים מה עם השיק של הייעוץ
23/08/2016 - חני : אלינור-איסוף צק גרין 30.8
23/08/2016 - חני : יקי-למה לא להוציא את הבונוס היום ולקבל תשלום דחוי החודש?????</t>
  </si>
  <si>
    <t>מיל סטון עיבודי שיש בעמ</t>
  </si>
  <si>
    <t>11/08/2016 - חני : שיק בטחון נמסר ללקוח
23/08/2016 - חני :  רועי למה אני לא מקבלת תשובה לגבי חן בונוס ?
25/08/2016 - חני : אלינור-ממתינה לאישור סופי  מרועי להקטנת הבונוס</t>
  </si>
  <si>
    <t xml:space="preserve"> שכ"ט בונוס</t>
  </si>
  <si>
    <t>קופריקה נכסים בעמ</t>
  </si>
  <si>
    <t>24/04/2016 - חני :  - חני : ייעוץ חודשי- ינואר 2016 עד דצמבר 2016 כולל מערכת ניהול חוזים ללא חיוב
29/04/2016 - חני : שיק בטחון לא הוחזר פיזית פג תוקף
01/05/2016 - חני : נתן אישר שרועי לא יבקש את השיק בטחון מהלקוח</t>
  </si>
  <si>
    <t>אחים מרגולין הנדסה וייעוץ בעמ</t>
  </si>
  <si>
    <t>16/08/2016 - חני : חן 35668 נשלחה לעופרה במייל לגביה ממתינה לתשובה
16/08/2016 - חני : עופרה-חני שלום אני מעבירה את המייל למעין מרגולין המכותבת למייל הנל
28/08/2016 - חני : אלינור-הלקוחה חוזרת מחול ביום ג.</t>
  </si>
  <si>
    <t>סיכום לצוות שנהב</t>
  </si>
  <si>
    <t>סיכום לכל הצוותים:</t>
  </si>
</sst>
</file>

<file path=xl/styles.xml><?xml version="1.0" encoding="utf-8"?>
<styleSheet xmlns="http://schemas.openxmlformats.org/spreadsheetml/2006/main">
  <numFmts count="3">
    <numFmt formatCode="yyyy-mm-dd" numFmtId="164"/>
    <numFmt formatCode="DD/MM/YY" numFmtId="165"/>
    <numFmt formatCode="#,###" numFmtId="166"/>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11">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2" fontId="3" numFmtId="165" xfId="0">
      <alignment horizontal="center" shrinkToFit="1" vertical="center" wrapText="1"/>
      <protection hidden="0" locked="0"/>
    </xf>
    <xf applyAlignment="1" applyProtection="1" borderId="2" fillId="3" fontId="2" numFmtId="0" xfId="0">
      <alignment horizontal="center" shrinkToFit="1" vertical="center" wrapText="1"/>
      <protection hidden="0" locked="0"/>
    </xf>
    <xf applyAlignment="1" borderId="2" fillId="2" fontId="2" numFmtId="0" xfId="0">
      <alignment horizontal="center" shrinkToFit="1" vertical="center" wrapText="1"/>
    </xf>
    <xf applyAlignment="1" borderId="2" fillId="2" fontId="3" numFmtId="0" xfId="0">
      <alignment horizontal="center" shrinkToFit="1" vertical="center" wrapText="1"/>
    </xf>
    <xf applyAlignment="1" borderId="2" fillId="2" fontId="3" numFmtId="166" xfId="0">
      <alignment horizontal="center" shrinkToFit="1" vertical="center" wrapText="1"/>
    </xf>
    <xf applyAlignment="1" borderId="2" fillId="2" fontId="3" numFmtId="165" xfId="0">
      <alignment horizontal="center" shrinkToFit="1" vertical="center" wrapText="1"/>
    </xf>
    <xf applyAlignment="1" borderId="2" fillId="3" fontId="2" numFmtId="0" xfId="0">
      <alignment horizontal="center" shrinkToFit="1" vertical="center" wrapText="1"/>
    </xf>
    <xf applyAlignment="1" borderId="2" fillId="3" fontId="2" numFmtId="166" xfId="0">
      <alignment horizontal="center" shrinkToFit="1" vertical="center" wrapText="1"/>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304"/>
  <sheetViews>
    <sheetView rightToLeft="1" workbookViewId="0">
      <pane activePane="bottomLeft" state="frozen" topLeftCell="A2" ySplit="1"/>
      <selection activeCell="A1" pane="bottomLeft" sqref="A1"/>
    </sheetView>
  </sheetViews>
  <sheetFormatPr baseColWidth="10" defaultRowHeight="15"/>
  <sheetData>
    <row r="1" spans="1:15">
      <c r="A1" s="5" t="s">
        <v>0</v>
      </c>
      <c r="B1" s="5" t="s">
        <v>1</v>
      </c>
      <c r="C1" s="5" t="s">
        <v>2</v>
      </c>
      <c r="D1" s="5" t="s">
        <v>3</v>
      </c>
      <c r="E1" s="5" t="s">
        <v>4</v>
      </c>
      <c r="F1" s="5" t="s">
        <v>5</v>
      </c>
      <c r="G1" s="5" t="s">
        <v>6</v>
      </c>
      <c r="H1" s="5" t="s">
        <v>7</v>
      </c>
      <c r="I1" s="5" t="s">
        <v>8</v>
      </c>
      <c r="J1" s="5" t="s">
        <v>9</v>
      </c>
      <c r="K1" s="5" t="s">
        <v>10</v>
      </c>
      <c r="L1" s="5" t="s">
        <v>11</v>
      </c>
      <c r="M1" s="5" t="s">
        <v>12</v>
      </c>
      <c r="N1" s="5" t="s">
        <v>13</v>
      </c>
      <c r="O1" s="5" t="s">
        <v>14</v>
      </c>
    </row>
    <row r="2" spans="1:15">
      <c r="A2" s="6" t="s">
        <v>15</v>
      </c>
      <c r="B2" s="6" t="s">
        <v>16</v>
      </c>
      <c r="C2" s="6" t="s">
        <v>17</v>
      </c>
      <c r="D2" s="6" t="n"/>
      <c r="E2" s="7" t="n">
        <v>3000</v>
      </c>
      <c r="F2" s="7" t="n">
        <v>3000</v>
      </c>
      <c r="G2" s="7" t="n">
        <v>3000</v>
      </c>
      <c r="H2" s="7">
        <f>IF(F2-G2&lt;0,0,F2-G2)</f>
        <v/>
      </c>
      <c r="I2" s="7" t="n">
        <v>3000</v>
      </c>
      <c r="J2" s="6" t="s">
        <v>18</v>
      </c>
      <c r="K2" s="6" t="s">
        <v>19</v>
      </c>
      <c r="L2" s="8" t="n">
        <v>42612</v>
      </c>
      <c r="M2" s="6" t="s">
        <v>20</v>
      </c>
      <c r="N2" s="6" t="n"/>
      <c r="O2" s="6" t="n"/>
    </row>
    <row r="3" spans="1:15">
      <c r="A3" s="6" t="s">
        <v>15</v>
      </c>
      <c r="B3" s="6" t="s">
        <v>21</v>
      </c>
      <c r="C3" s="6" t="s">
        <v>17</v>
      </c>
      <c r="D3" s="6" t="n"/>
      <c r="E3" s="7" t="n">
        <v>7600</v>
      </c>
      <c r="F3" s="7" t="n">
        <v>0</v>
      </c>
      <c r="G3" s="7" t="n"/>
      <c r="H3" s="7">
        <f>IF(F3-G3&lt;0,0,F3-G3)</f>
        <v/>
      </c>
      <c r="I3" s="7" t="n"/>
      <c r="J3" s="6" t="s">
        <v>22</v>
      </c>
      <c r="K3" s="6" t="n"/>
      <c r="L3" s="8" t="n">
        <v>42621</v>
      </c>
      <c r="M3" s="6" t="s">
        <v>23</v>
      </c>
      <c r="N3" s="6" t="n"/>
      <c r="O3" s="6" t="n"/>
    </row>
    <row r="4" spans="1:15">
      <c r="A4" s="6" t="s">
        <v>15</v>
      </c>
      <c r="B4" s="6" t="s">
        <v>24</v>
      </c>
      <c r="C4" s="6" t="s">
        <v>17</v>
      </c>
      <c r="D4" s="6" t="n"/>
      <c r="E4" s="7" t="n">
        <v>3544</v>
      </c>
      <c r="F4" s="7" t="n">
        <v>3544</v>
      </c>
      <c r="G4" s="7" t="n"/>
      <c r="H4" s="7">
        <f>IF(F4-G4&lt;0,0,F4-G4)</f>
        <v/>
      </c>
      <c r="I4" s="7" t="n"/>
      <c r="J4" s="6" t="s">
        <v>25</v>
      </c>
      <c r="K4" s="6" t="n"/>
      <c r="L4" s="8" t="n">
        <v>42612</v>
      </c>
      <c r="M4" s="6" t="s">
        <v>26</v>
      </c>
      <c r="N4" s="6" t="n"/>
      <c r="O4" s="6" t="n"/>
    </row>
    <row r="5" spans="1:15">
      <c r="A5" s="6" t="s">
        <v>15</v>
      </c>
      <c r="B5" s="6" t="s">
        <v>27</v>
      </c>
      <c r="C5" s="6" t="s">
        <v>17</v>
      </c>
      <c r="D5" s="6" t="n"/>
      <c r="E5" s="7" t="n">
        <v>6500</v>
      </c>
      <c r="F5" s="7" t="n">
        <v>0</v>
      </c>
      <c r="G5" s="7" t="n"/>
      <c r="H5" s="7">
        <f>IF(F5-G5&lt;0,0,F5-G5)</f>
        <v/>
      </c>
      <c r="I5" s="7" t="n"/>
      <c r="J5" s="6" t="s">
        <v>28</v>
      </c>
      <c r="K5" s="6" t="s">
        <v>29</v>
      </c>
      <c r="L5" s="8" t="n">
        <v>42735</v>
      </c>
      <c r="M5" s="6" t="s">
        <v>20</v>
      </c>
      <c r="N5" s="6" t="n"/>
      <c r="O5" s="6" t="n"/>
    </row>
    <row r="6" spans="1:15">
      <c r="A6" s="6" t="s">
        <v>15</v>
      </c>
      <c r="B6" s="6" t="s">
        <v>30</v>
      </c>
      <c r="C6" s="6" t="s">
        <v>17</v>
      </c>
      <c r="D6" s="6" t="n"/>
      <c r="E6" s="7" t="n">
        <v>10000</v>
      </c>
      <c r="F6" s="7" t="n">
        <v>10000</v>
      </c>
      <c r="G6" s="7" t="n"/>
      <c r="H6" s="7">
        <f>IF(F6-G6&lt;0,0,F6-G6)</f>
        <v/>
      </c>
      <c r="I6" s="7" t="n"/>
      <c r="J6" s="6" t="s">
        <v>31</v>
      </c>
      <c r="K6" s="6" t="n"/>
      <c r="L6" s="8" t="n">
        <v>42612</v>
      </c>
      <c r="M6" s="6" t="s">
        <v>20</v>
      </c>
      <c r="N6" s="6" t="n"/>
      <c r="O6" s="6" t="n"/>
    </row>
    <row r="7" spans="1:15">
      <c r="A7" s="6" t="s">
        <v>15</v>
      </c>
      <c r="B7" s="6" t="s">
        <v>32</v>
      </c>
      <c r="C7" s="6" t="s">
        <v>17</v>
      </c>
      <c r="D7" s="6" t="n"/>
      <c r="E7" s="7" t="n">
        <v>7000</v>
      </c>
      <c r="F7" s="7" t="n">
        <v>7000</v>
      </c>
      <c r="G7" s="7" t="n">
        <v>7000</v>
      </c>
      <c r="H7" s="7">
        <f>IF(F7-G7&lt;0,0,F7-G7)</f>
        <v/>
      </c>
      <c r="I7" s="7" t="n">
        <v>7000</v>
      </c>
      <c r="J7" s="6" t="s">
        <v>33</v>
      </c>
      <c r="K7" s="6" t="n"/>
      <c r="L7" s="8" t="n">
        <v>42675</v>
      </c>
      <c r="M7" s="6" t="s">
        <v>20</v>
      </c>
      <c r="N7" s="6" t="n"/>
      <c r="O7" s="6" t="n"/>
    </row>
    <row r="8" spans="1:15">
      <c r="A8" s="6" t="s">
        <v>15</v>
      </c>
      <c r="B8" s="6" t="s">
        <v>34</v>
      </c>
      <c r="C8" s="6" t="s">
        <v>17</v>
      </c>
      <c r="D8" s="6" t="n"/>
      <c r="E8" s="7" t="n">
        <v>3200</v>
      </c>
      <c r="F8" s="7" t="n">
        <v>3200</v>
      </c>
      <c r="G8" s="7" t="n">
        <v>3200</v>
      </c>
      <c r="H8" s="7">
        <f>IF(F8-G8&lt;0,0,F8-G8)</f>
        <v/>
      </c>
      <c r="I8" s="7" t="n">
        <v>3200</v>
      </c>
      <c r="J8" s="6" t="s">
        <v>35</v>
      </c>
      <c r="K8" s="6" t="n"/>
      <c r="L8" s="8" t="n">
        <v>42614</v>
      </c>
      <c r="M8" s="6" t="s">
        <v>26</v>
      </c>
      <c r="N8" s="6" t="n"/>
      <c r="O8" s="6" t="n"/>
    </row>
    <row r="9" spans="1:15">
      <c r="A9" s="6" t="s">
        <v>15</v>
      </c>
      <c r="B9" s="6" t="s">
        <v>36</v>
      </c>
      <c r="C9" s="6" t="s">
        <v>17</v>
      </c>
      <c r="D9" s="6" t="n"/>
      <c r="E9" s="7" t="n">
        <v>15000</v>
      </c>
      <c r="F9" s="7" t="n">
        <v>15000</v>
      </c>
      <c r="G9" s="7" t="n">
        <v>15000</v>
      </c>
      <c r="H9" s="7">
        <f>IF(F9-G9&lt;0,0,F9-G9)</f>
        <v/>
      </c>
      <c r="I9" s="7" t="n">
        <v>15000</v>
      </c>
      <c r="J9" s="6" t="s">
        <v>37</v>
      </c>
      <c r="K9" s="6" t="n"/>
      <c r="L9" s="8" t="n">
        <v>42614</v>
      </c>
      <c r="M9" s="6" t="s">
        <v>20</v>
      </c>
      <c r="N9" s="6" t="n"/>
      <c r="O9" s="6" t="n"/>
    </row>
    <row r="10" spans="1:15">
      <c r="A10" s="6" t="s">
        <v>15</v>
      </c>
      <c r="B10" s="6" t="s">
        <v>38</v>
      </c>
      <c r="C10" s="6" t="s">
        <v>17</v>
      </c>
      <c r="D10" s="6" t="n"/>
      <c r="E10" s="7" t="n">
        <v>2084</v>
      </c>
      <c r="F10" s="7" t="n">
        <v>2084</v>
      </c>
      <c r="G10" s="7" t="n">
        <v>2086</v>
      </c>
      <c r="H10" s="7">
        <f>IF(F10-G10&lt;0,0,F10-G10)</f>
        <v/>
      </c>
      <c r="I10" s="7" t="n">
        <v>2086</v>
      </c>
      <c r="J10" s="6" t="s">
        <v>39</v>
      </c>
      <c r="K10" s="6" t="n"/>
      <c r="L10" s="8" t="n">
        <v>42614</v>
      </c>
      <c r="M10" s="6" t="s">
        <v>40</v>
      </c>
      <c r="N10" s="6" t="n"/>
      <c r="O10" s="6" t="n"/>
    </row>
    <row r="11" spans="1:15">
      <c r="A11" s="6" t="s">
        <v>15</v>
      </c>
      <c r="B11" s="6" t="s">
        <v>41</v>
      </c>
      <c r="C11" s="6" t="s">
        <v>17</v>
      </c>
      <c r="D11" s="6" t="n"/>
      <c r="E11" s="7" t="n">
        <v>2850</v>
      </c>
      <c r="F11" s="7" t="n"/>
      <c r="G11" s="7" t="n"/>
      <c r="H11" s="7">
        <f>IF(F11-G11&lt;0,0,F11-G11)</f>
        <v/>
      </c>
      <c r="I11" s="7" t="n"/>
      <c r="J11" s="6" t="s">
        <v>42</v>
      </c>
      <c r="K11" s="6" t="n"/>
      <c r="L11" s="8" t="n">
        <v>42614</v>
      </c>
      <c r="M11" s="6" t="s">
        <v>20</v>
      </c>
      <c r="N11" s="6" t="n"/>
      <c r="O11" s="6" t="n"/>
    </row>
    <row r="12" spans="1:15">
      <c r="A12" s="6" t="s">
        <v>15</v>
      </c>
      <c r="B12" s="6" t="s">
        <v>43</v>
      </c>
      <c r="C12" s="6" t="s">
        <v>44</v>
      </c>
      <c r="D12" s="6" t="n"/>
      <c r="E12" s="7" t="n">
        <v>0</v>
      </c>
      <c r="F12" s="7" t="n">
        <v>0</v>
      </c>
      <c r="G12" s="7" t="n"/>
      <c r="H12" s="7">
        <f>IF(F12-G12&lt;0,0,F12-G12)</f>
        <v/>
      </c>
      <c r="I12" s="7" t="n"/>
      <c r="J12" s="6" t="s">
        <v>45</v>
      </c>
      <c r="K12" s="6" t="n"/>
      <c r="L12" s="8" t="n">
        <v>42735</v>
      </c>
      <c r="M12" s="6" t="s">
        <v>20</v>
      </c>
      <c r="N12" s="6" t="n"/>
      <c r="O12" s="6" t="n"/>
    </row>
    <row r="13" spans="1:15">
      <c r="A13" s="6" t="s">
        <v>15</v>
      </c>
      <c r="B13" s="6" t="s">
        <v>46</v>
      </c>
      <c r="C13" s="6" t="s">
        <v>44</v>
      </c>
      <c r="D13" s="6" t="n"/>
      <c r="E13" s="7" t="n">
        <v>0</v>
      </c>
      <c r="F13" s="7" t="n">
        <v>0</v>
      </c>
      <c r="G13" s="7" t="n"/>
      <c r="H13" s="7">
        <f>IF(F13-G13&lt;0,0,F13-G13)</f>
        <v/>
      </c>
      <c r="I13" s="7" t="n"/>
      <c r="J13" s="6" t="s">
        <v>47</v>
      </c>
      <c r="K13" s="6" t="n"/>
      <c r="L13" s="8" t="n">
        <v>42613</v>
      </c>
      <c r="M13" s="6" t="s">
        <v>20</v>
      </c>
      <c r="N13" s="6" t="n"/>
      <c r="O13" s="6" t="n"/>
    </row>
    <row r="14" spans="1:15">
      <c r="A14" s="6" t="s">
        <v>15</v>
      </c>
      <c r="B14" s="6" t="s">
        <v>48</v>
      </c>
      <c r="C14" s="6" t="s">
        <v>17</v>
      </c>
      <c r="D14" s="6" t="n"/>
      <c r="E14" s="7" t="n">
        <v>2500</v>
      </c>
      <c r="F14" s="7" t="n">
        <v>2950</v>
      </c>
      <c r="G14" s="7" t="n">
        <v>2500</v>
      </c>
      <c r="H14" s="7">
        <f>IF(F14-G14&lt;0,0,F14-G14)</f>
        <v/>
      </c>
      <c r="I14" s="7" t="n">
        <v>2500</v>
      </c>
      <c r="J14" s="6" t="s">
        <v>49</v>
      </c>
      <c r="K14" s="6" t="s">
        <v>50</v>
      </c>
      <c r="L14" s="8" t="n">
        <v>42612</v>
      </c>
      <c r="M14" s="6" t="s">
        <v>26</v>
      </c>
      <c r="N14" s="6" t="n"/>
      <c r="O14" s="6" t="n"/>
    </row>
    <row r="15" spans="1:15">
      <c r="A15" s="6" t="s">
        <v>15</v>
      </c>
      <c r="B15" s="6" t="s">
        <v>51</v>
      </c>
      <c r="C15" s="6" t="s">
        <v>44</v>
      </c>
      <c r="D15" s="6" t="n"/>
      <c r="E15" s="7" t="n">
        <v>0</v>
      </c>
      <c r="F15" s="7" t="n">
        <v>0</v>
      </c>
      <c r="G15" s="7" t="n"/>
      <c r="H15" s="7">
        <f>IF(F15-G15&lt;0,0,F15-G15)</f>
        <v/>
      </c>
      <c r="I15" s="7" t="n"/>
      <c r="J15" s="6" t="s">
        <v>52</v>
      </c>
      <c r="K15" s="6" t="n"/>
      <c r="L15" s="8" t="n">
        <v>42613</v>
      </c>
      <c r="M15" s="6" t="s">
        <v>20</v>
      </c>
      <c r="N15" s="6" t="n"/>
      <c r="O15" s="6" t="n"/>
    </row>
    <row r="16" spans="1:15">
      <c r="A16" s="6" t="s">
        <v>15</v>
      </c>
      <c r="B16" s="6" t="s">
        <v>53</v>
      </c>
      <c r="C16" s="6" t="s">
        <v>17</v>
      </c>
      <c r="D16" s="6" t="n"/>
      <c r="E16" s="7" t="n">
        <v>7600</v>
      </c>
      <c r="F16" s="7" t="n">
        <v>7600</v>
      </c>
      <c r="G16" s="7" t="n"/>
      <c r="H16" s="7">
        <f>IF(F16-G16&lt;0,0,F16-G16)</f>
        <v/>
      </c>
      <c r="I16" s="7" t="n"/>
      <c r="J16" s="6" t="s">
        <v>54</v>
      </c>
      <c r="K16" s="6" t="n"/>
      <c r="L16" s="8" t="n">
        <v>42613</v>
      </c>
      <c r="M16" s="6" t="s">
        <v>40</v>
      </c>
      <c r="N16" s="6" t="n"/>
      <c r="O16" s="6" t="n"/>
    </row>
    <row r="17" spans="1:15">
      <c r="A17" s="6" t="s">
        <v>15</v>
      </c>
      <c r="B17" s="6" t="s">
        <v>55</v>
      </c>
      <c r="C17" s="6" t="s">
        <v>17</v>
      </c>
      <c r="D17" s="6" t="n"/>
      <c r="E17" s="7" t="n">
        <v>9500</v>
      </c>
      <c r="F17" s="7" t="n">
        <v>19500</v>
      </c>
      <c r="G17" s="7" t="n">
        <v>9500</v>
      </c>
      <c r="H17" s="7">
        <f>IF(F17-G17&lt;0,0,F17-G17)</f>
        <v/>
      </c>
      <c r="I17" s="7" t="n">
        <v>9500</v>
      </c>
      <c r="J17" s="6" t="s">
        <v>56</v>
      </c>
      <c r="K17" s="6" t="s">
        <v>57</v>
      </c>
      <c r="L17" s="8" t="n">
        <v>42612</v>
      </c>
      <c r="M17" s="6" t="s">
        <v>20</v>
      </c>
      <c r="N17" s="6" t="n"/>
      <c r="O17" s="6" t="n"/>
    </row>
    <row r="18" spans="1:15">
      <c r="A18" s="6" t="s">
        <v>15</v>
      </c>
      <c r="B18" s="6" t="s">
        <v>58</v>
      </c>
      <c r="C18" s="6" t="s">
        <v>17</v>
      </c>
      <c r="D18" s="6" t="n"/>
      <c r="E18" s="7" t="n">
        <v>3500</v>
      </c>
      <c r="F18" s="7" t="n">
        <v>3500</v>
      </c>
      <c r="G18" s="7" t="n">
        <v>3500</v>
      </c>
      <c r="H18" s="7">
        <f>IF(F18-G18&lt;0,0,F18-G18)</f>
        <v/>
      </c>
      <c r="I18" s="7" t="n">
        <v>3500</v>
      </c>
      <c r="J18" s="6" t="s">
        <v>59</v>
      </c>
      <c r="K18" s="6" t="n"/>
      <c r="L18" s="8" t="n">
        <v>42736</v>
      </c>
      <c r="M18" s="6" t="s">
        <v>20</v>
      </c>
      <c r="N18" s="6" t="n"/>
      <c r="O18" s="6" t="n"/>
    </row>
    <row r="19" spans="1:15">
      <c r="A19" s="6" t="s">
        <v>15</v>
      </c>
      <c r="B19" s="6" t="s">
        <v>60</v>
      </c>
      <c r="C19" s="6" t="s">
        <v>17</v>
      </c>
      <c r="D19" s="6" t="n"/>
      <c r="E19" s="7" t="n">
        <v>4000</v>
      </c>
      <c r="F19" s="7" t="n">
        <v>0</v>
      </c>
      <c r="G19" s="7" t="n"/>
      <c r="H19" s="7">
        <f>IF(F19-G19&lt;0,0,F19-G19)</f>
        <v/>
      </c>
      <c r="I19" s="7" t="n"/>
      <c r="J19" s="6" t="s">
        <v>61</v>
      </c>
      <c r="K19" s="6" t="n"/>
      <c r="L19" s="8" t="n">
        <v>42612</v>
      </c>
      <c r="M19" s="6" t="s">
        <v>62</v>
      </c>
      <c r="N19" s="6" t="n"/>
      <c r="O19" s="6" t="n"/>
    </row>
    <row r="20" spans="1:15">
      <c r="A20" s="6" t="s">
        <v>15</v>
      </c>
      <c r="B20" s="6" t="s">
        <v>63</v>
      </c>
      <c r="C20" s="6" t="s">
        <v>17</v>
      </c>
      <c r="D20" s="6" t="n"/>
      <c r="E20" s="7" t="n">
        <v>3000</v>
      </c>
      <c r="F20" s="7" t="n">
        <v>3000</v>
      </c>
      <c r="G20" s="7" t="n">
        <v>3000</v>
      </c>
      <c r="H20" s="7">
        <f>IF(F20-G20&lt;0,0,F20-G20)</f>
        <v/>
      </c>
      <c r="I20" s="7" t="n">
        <v>3000</v>
      </c>
      <c r="J20" s="6" t="s">
        <v>64</v>
      </c>
      <c r="K20" s="6" t="n"/>
      <c r="L20" s="8" t="n">
        <v>42612</v>
      </c>
      <c r="M20" s="6" t="s">
        <v>20</v>
      </c>
      <c r="N20" s="6" t="n"/>
      <c r="O20" s="6" t="n"/>
    </row>
    <row r="21" spans="1:15">
      <c r="A21" s="6" t="s">
        <v>15</v>
      </c>
      <c r="B21" s="6" t="s">
        <v>65</v>
      </c>
      <c r="C21" s="6" t="s">
        <v>17</v>
      </c>
      <c r="D21" s="6" t="n"/>
      <c r="E21" s="7" t="n">
        <v>5200</v>
      </c>
      <c r="F21" s="7" t="n">
        <v>5200</v>
      </c>
      <c r="G21" s="7" t="n"/>
      <c r="H21" s="7">
        <f>IF(F21-G21&lt;0,0,F21-G21)</f>
        <v/>
      </c>
      <c r="I21" s="7" t="n"/>
      <c r="J21" s="6" t="s">
        <v>66</v>
      </c>
      <c r="K21" s="6" t="s">
        <v>67</v>
      </c>
      <c r="L21" s="8" t="n">
        <v>42614</v>
      </c>
      <c r="M21" s="6" t="s">
        <v>26</v>
      </c>
      <c r="N21" s="6" t="n"/>
      <c r="O21" s="6" t="n"/>
    </row>
    <row r="22" spans="1:15">
      <c r="A22" s="6" t="s">
        <v>15</v>
      </c>
      <c r="B22" s="6" t="s">
        <v>68</v>
      </c>
      <c r="C22" s="6" t="s">
        <v>17</v>
      </c>
      <c r="D22" s="6" t="n"/>
      <c r="E22" s="7" t="n">
        <v>5000</v>
      </c>
      <c r="F22" s="7" t="n">
        <v>19359</v>
      </c>
      <c r="G22" s="7" t="n"/>
      <c r="H22" s="7">
        <f>IF(F22-G22&lt;0,0,F22-G22)</f>
        <v/>
      </c>
      <c r="I22" s="7" t="n"/>
      <c r="J22" s="6" t="s">
        <v>69</v>
      </c>
      <c r="K22" s="6" t="s">
        <v>70</v>
      </c>
      <c r="L22" s="8" t="n">
        <v>42612</v>
      </c>
      <c r="M22" s="6" t="s">
        <v>20</v>
      </c>
      <c r="N22" s="6" t="n"/>
      <c r="O22" s="6" t="n"/>
    </row>
    <row r="23" spans="1:15">
      <c r="A23" s="6" t="s">
        <v>15</v>
      </c>
      <c r="B23" s="6" t="s">
        <v>71</v>
      </c>
      <c r="C23" s="6" t="s">
        <v>17</v>
      </c>
      <c r="D23" s="6" t="n"/>
      <c r="E23" s="7" t="n">
        <v>5720</v>
      </c>
      <c r="F23" s="7" t="n">
        <v>5720</v>
      </c>
      <c r="G23" s="7" t="n">
        <v>5720</v>
      </c>
      <c r="H23" s="7">
        <f>IF(F23-G23&lt;0,0,F23-G23)</f>
        <v/>
      </c>
      <c r="I23" s="7" t="n">
        <v>5720</v>
      </c>
      <c r="J23" s="6" t="s">
        <v>72</v>
      </c>
      <c r="K23" s="6" t="n"/>
      <c r="L23" s="8" t="n">
        <v>42613</v>
      </c>
      <c r="M23" s="6" t="s">
        <v>20</v>
      </c>
      <c r="N23" s="6" t="n"/>
      <c r="O23" s="6" t="n"/>
    </row>
    <row r="24" spans="1:15">
      <c r="A24" s="6" t="s">
        <v>15</v>
      </c>
      <c r="B24" s="6" t="s">
        <v>73</v>
      </c>
      <c r="C24" s="6" t="s">
        <v>17</v>
      </c>
      <c r="D24" s="6" t="n"/>
      <c r="E24" s="7" t="n">
        <v>12500</v>
      </c>
      <c r="F24" s="7" t="n">
        <v>12500</v>
      </c>
      <c r="G24" s="7" t="n">
        <v>12538</v>
      </c>
      <c r="H24" s="7">
        <f>IF(F24-G24&lt;0,0,F24-G24)</f>
        <v/>
      </c>
      <c r="I24" s="7" t="n">
        <v>12538</v>
      </c>
      <c r="J24" s="6" t="s">
        <v>74</v>
      </c>
      <c r="K24" s="6" t="n"/>
      <c r="L24" s="8" t="n">
        <v>42614</v>
      </c>
      <c r="M24" s="6" t="s">
        <v>40</v>
      </c>
      <c r="N24" s="6" t="n"/>
      <c r="O24" s="6" t="n"/>
    </row>
    <row r="25" spans="1:15">
      <c r="A25" s="6" t="s">
        <v>15</v>
      </c>
      <c r="B25" s="6" t="s">
        <v>75</v>
      </c>
      <c r="C25" s="6" t="s">
        <v>17</v>
      </c>
      <c r="D25" s="6" t="n"/>
      <c r="E25" s="7" t="n">
        <v>8000</v>
      </c>
      <c r="F25" s="7" t="n">
        <v>8000</v>
      </c>
      <c r="G25" s="7" t="n">
        <v>8000</v>
      </c>
      <c r="H25" s="7">
        <f>IF(F25-G25&lt;0,0,F25-G25)</f>
        <v/>
      </c>
      <c r="I25" s="7" t="n">
        <v>8000</v>
      </c>
      <c r="J25" s="6" t="s">
        <v>76</v>
      </c>
      <c r="K25" s="6" t="s">
        <v>77</v>
      </c>
      <c r="L25" s="8" t="n">
        <v>42614</v>
      </c>
      <c r="M25" s="6" t="s">
        <v>20</v>
      </c>
      <c r="N25" s="6" t="n"/>
      <c r="O25" s="6" t="n"/>
    </row>
    <row r="26" spans="1:15">
      <c r="A26" s="6" t="s">
        <v>15</v>
      </c>
      <c r="B26" s="6" t="s">
        <v>78</v>
      </c>
      <c r="C26" s="6" t="s">
        <v>17</v>
      </c>
      <c r="D26" s="6" t="n"/>
      <c r="E26" s="7" t="n">
        <v>6500</v>
      </c>
      <c r="F26" s="7" t="n">
        <v>6500</v>
      </c>
      <c r="G26" s="7" t="n">
        <v>6500</v>
      </c>
      <c r="H26" s="7">
        <f>IF(F26-G26&lt;0,0,F26-G26)</f>
        <v/>
      </c>
      <c r="I26" s="7" t="n">
        <v>6500</v>
      </c>
      <c r="J26" s="6" t="s">
        <v>79</v>
      </c>
      <c r="K26" s="6" t="s">
        <v>80</v>
      </c>
      <c r="L26" s="8" t="n">
        <v>42612</v>
      </c>
      <c r="M26" s="6" t="s">
        <v>40</v>
      </c>
      <c r="N26" s="6" t="n"/>
      <c r="O26" s="6" t="n"/>
    </row>
    <row r="27" spans="1:15">
      <c r="A27" s="6" t="s">
        <v>15</v>
      </c>
      <c r="B27" s="6" t="s">
        <v>81</v>
      </c>
      <c r="C27" s="6" t="s">
        <v>17</v>
      </c>
      <c r="D27" s="6" t="n"/>
      <c r="E27" s="7" t="n">
        <v>8000</v>
      </c>
      <c r="F27" s="7" t="n">
        <v>8000</v>
      </c>
      <c r="G27" s="7" t="n">
        <v>8000</v>
      </c>
      <c r="H27" s="7">
        <f>IF(F27-G27&lt;0,0,F27-G27)</f>
        <v/>
      </c>
      <c r="I27" s="7" t="n">
        <v>8000</v>
      </c>
      <c r="J27" s="6" t="s">
        <v>82</v>
      </c>
      <c r="K27" s="6" t="n"/>
      <c r="L27" s="8" t="n">
        <v>42736</v>
      </c>
      <c r="M27" s="6" t="s">
        <v>20</v>
      </c>
      <c r="N27" s="6" t="n"/>
      <c r="O27" s="6" t="n"/>
    </row>
    <row r="28" spans="1:15">
      <c r="A28" s="6" t="s">
        <v>15</v>
      </c>
      <c r="B28" s="6" t="s">
        <v>83</v>
      </c>
      <c r="C28" s="6" t="s">
        <v>17</v>
      </c>
      <c r="D28" s="6" t="n"/>
      <c r="E28" s="7" t="n">
        <v>10000</v>
      </c>
      <c r="F28" s="7" t="n">
        <v>0</v>
      </c>
      <c r="G28" s="7" t="n"/>
      <c r="H28" s="7">
        <f>IF(F28-G28&lt;0,0,F28-G28)</f>
        <v/>
      </c>
      <c r="I28" s="7" t="n"/>
      <c r="J28" s="6" t="s">
        <v>84</v>
      </c>
      <c r="K28" s="6" t="s">
        <v>85</v>
      </c>
      <c r="L28" s="8" t="n">
        <v>42614</v>
      </c>
      <c r="M28" s="6" t="s">
        <v>20</v>
      </c>
      <c r="N28" s="6" t="n"/>
      <c r="O28" s="6" t="n"/>
    </row>
    <row r="29" spans="1:15">
      <c r="A29" s="6" t="s">
        <v>15</v>
      </c>
      <c r="B29" s="6" t="s">
        <v>86</v>
      </c>
      <c r="C29" s="6" t="s">
        <v>17</v>
      </c>
      <c r="D29" s="6" t="n"/>
      <c r="E29" s="7" t="n">
        <v>18000</v>
      </c>
      <c r="F29" s="7" t="n">
        <v>18000</v>
      </c>
      <c r="G29" s="7" t="n"/>
      <c r="H29" s="7">
        <f>IF(F29-G29&lt;0,0,F29-G29)</f>
        <v/>
      </c>
      <c r="I29" s="7" t="n"/>
      <c r="J29" s="6" t="s">
        <v>87</v>
      </c>
      <c r="K29" s="6" t="n"/>
      <c r="L29" s="8" t="n">
        <v>42611</v>
      </c>
      <c r="M29" s="6" t="s">
        <v>20</v>
      </c>
      <c r="N29" s="6" t="n"/>
      <c r="O29" s="6" t="n"/>
    </row>
    <row r="30" spans="1:15">
      <c r="A30" s="6" t="s">
        <v>15</v>
      </c>
      <c r="B30" s="6" t="s">
        <v>88</v>
      </c>
      <c r="C30" s="6" t="s">
        <v>17</v>
      </c>
      <c r="D30" s="6" t="n"/>
      <c r="E30" s="7" t="n">
        <v>10000</v>
      </c>
      <c r="F30" s="7" t="n">
        <v>0</v>
      </c>
      <c r="G30" s="7" t="n"/>
      <c r="H30" s="7">
        <f>IF(F30-G30&lt;0,0,F30-G30)</f>
        <v/>
      </c>
      <c r="I30" s="7" t="n"/>
      <c r="J30" s="6" t="s">
        <v>89</v>
      </c>
      <c r="K30" s="6" t="s">
        <v>90</v>
      </c>
      <c r="L30" s="8" t="n">
        <v>42612</v>
      </c>
      <c r="M30" s="6" t="s">
        <v>20</v>
      </c>
      <c r="N30" s="6" t="n"/>
      <c r="O30" s="6" t="n"/>
    </row>
    <row r="31" spans="1:15">
      <c r="A31" s="6" t="s">
        <v>15</v>
      </c>
      <c r="B31" s="6" t="s">
        <v>91</v>
      </c>
      <c r="C31" s="6" t="s">
        <v>17</v>
      </c>
      <c r="D31" s="6" t="n"/>
      <c r="E31" s="7" t="n">
        <v>14725</v>
      </c>
      <c r="F31" s="7" t="n">
        <v>14725</v>
      </c>
      <c r="G31" s="7" t="n">
        <v>14725</v>
      </c>
      <c r="H31" s="7">
        <f>IF(F31-G31&lt;0,0,F31-G31)</f>
        <v/>
      </c>
      <c r="I31" s="7" t="n">
        <v>14725</v>
      </c>
      <c r="J31" s="6" t="s">
        <v>92</v>
      </c>
      <c r="K31" s="6" t="n"/>
      <c r="L31" s="8" t="n">
        <v>42735</v>
      </c>
      <c r="M31" s="6" t="s">
        <v>20</v>
      </c>
      <c r="N31" s="6" t="n"/>
      <c r="O31" s="6" t="n"/>
    </row>
    <row r="32" spans="1:15">
      <c r="A32" s="6" t="s">
        <v>15</v>
      </c>
      <c r="B32" s="6" t="s">
        <v>93</v>
      </c>
      <c r="C32" s="6" t="s">
        <v>17</v>
      </c>
      <c r="D32" s="6" t="n"/>
      <c r="E32" s="7" t="n">
        <v>12500</v>
      </c>
      <c r="F32" s="7" t="n">
        <v>12500</v>
      </c>
      <c r="G32" s="7" t="n">
        <v>12500</v>
      </c>
      <c r="H32" s="7">
        <f>IF(F32-G32&lt;0,0,F32-G32)</f>
        <v/>
      </c>
      <c r="I32" s="7" t="n">
        <v>12500</v>
      </c>
      <c r="J32" s="6" t="s">
        <v>94</v>
      </c>
      <c r="K32" s="6" t="n"/>
      <c r="L32" s="8" t="n">
        <v>42614</v>
      </c>
      <c r="M32" s="6" t="s">
        <v>20</v>
      </c>
      <c r="N32" s="6" t="n"/>
      <c r="O32" s="6" t="n"/>
    </row>
    <row r="33" spans="1:15">
      <c r="A33" s="6" t="s">
        <v>15</v>
      </c>
      <c r="B33" s="6" t="s">
        <v>95</v>
      </c>
      <c r="C33" s="6" t="s">
        <v>17</v>
      </c>
      <c r="D33" s="6" t="n"/>
      <c r="E33" s="7" t="n">
        <v>7000</v>
      </c>
      <c r="F33" s="7" t="n">
        <v>7000</v>
      </c>
      <c r="G33" s="7" t="n">
        <v>7000</v>
      </c>
      <c r="H33" s="7">
        <f>IF(F33-G33&lt;0,0,F33-G33)</f>
        <v/>
      </c>
      <c r="I33" s="7" t="n">
        <v>7000</v>
      </c>
      <c r="J33" s="6" t="s">
        <v>96</v>
      </c>
      <c r="K33" s="6" t="s">
        <v>97</v>
      </c>
      <c r="L33" s="8" t="n">
        <v>42631</v>
      </c>
      <c r="M33" s="6" t="s">
        <v>62</v>
      </c>
      <c r="N33" s="6" t="n"/>
      <c r="O33" s="6" t="n"/>
    </row>
    <row r="34" spans="1:15">
      <c r="A34" s="6" t="s">
        <v>15</v>
      </c>
      <c r="B34" s="6" t="s">
        <v>98</v>
      </c>
      <c r="C34" s="6" t="s">
        <v>17</v>
      </c>
      <c r="D34" s="6" t="n"/>
      <c r="E34" s="7" t="n">
        <v>9500</v>
      </c>
      <c r="F34" s="7" t="n">
        <v>9500</v>
      </c>
      <c r="G34" s="7" t="n"/>
      <c r="H34" s="7">
        <f>IF(F34-G34&lt;0,0,F34-G34)</f>
        <v/>
      </c>
      <c r="I34" s="7" t="n"/>
      <c r="J34" s="6" t="s">
        <v>99</v>
      </c>
      <c r="K34" s="6" t="n"/>
      <c r="L34" s="8" t="n">
        <v>42612</v>
      </c>
      <c r="M34" s="6" t="s">
        <v>20</v>
      </c>
      <c r="N34" s="6" t="n"/>
      <c r="O34" s="6" t="n"/>
    </row>
    <row r="35" spans="1:15">
      <c r="A35" s="6" t="s">
        <v>15</v>
      </c>
      <c r="B35" s="6" t="s">
        <v>100</v>
      </c>
      <c r="C35" s="6" t="s">
        <v>17</v>
      </c>
      <c r="D35" s="6" t="n"/>
      <c r="E35" s="7" t="n">
        <v>7200</v>
      </c>
      <c r="F35" s="7" t="n">
        <v>7200</v>
      </c>
      <c r="G35" s="7" t="n">
        <v>7200</v>
      </c>
      <c r="H35" s="7">
        <f>IF(F35-G35&lt;0,0,F35-G35)</f>
        <v/>
      </c>
      <c r="I35" s="7" t="n">
        <v>7200</v>
      </c>
      <c r="J35" s="6" t="s">
        <v>101</v>
      </c>
      <c r="K35" s="6" t="n"/>
      <c r="L35" s="8" t="n">
        <v>42612</v>
      </c>
      <c r="M35" s="6" t="s">
        <v>20</v>
      </c>
      <c r="N35" s="6" t="n"/>
      <c r="O35" s="6" t="n"/>
    </row>
    <row r="36" spans="1:15">
      <c r="A36" s="6" t="s">
        <v>15</v>
      </c>
      <c r="B36" s="6" t="s">
        <v>102</v>
      </c>
      <c r="C36" s="6" t="s">
        <v>17</v>
      </c>
      <c r="D36" s="6" t="n"/>
      <c r="E36" s="7" t="n">
        <v>12500</v>
      </c>
      <c r="F36" s="7" t="n">
        <v>12500</v>
      </c>
      <c r="G36" s="7" t="n">
        <v>12500</v>
      </c>
      <c r="H36" s="7">
        <f>IF(F36-G36&lt;0,0,F36-G36)</f>
        <v/>
      </c>
      <c r="I36" s="7" t="n">
        <v>12500</v>
      </c>
      <c r="J36" s="6" t="s">
        <v>103</v>
      </c>
      <c r="K36" s="6" t="n"/>
      <c r="L36" s="8" t="n">
        <v>42767</v>
      </c>
      <c r="M36" s="6" t="s">
        <v>20</v>
      </c>
      <c r="N36" s="6" t="n"/>
      <c r="O36" s="6" t="n"/>
    </row>
    <row r="37" spans="1:15">
      <c r="A37" s="6" t="s">
        <v>15</v>
      </c>
      <c r="B37" s="6" t="s">
        <v>104</v>
      </c>
      <c r="C37" s="6" t="s">
        <v>17</v>
      </c>
      <c r="D37" s="6" t="n"/>
      <c r="E37" s="7" t="n">
        <v>7100</v>
      </c>
      <c r="F37" s="7" t="n">
        <v>7100</v>
      </c>
      <c r="G37" s="7" t="n">
        <v>7100</v>
      </c>
      <c r="H37" s="7">
        <f>IF(F37-G37&lt;0,0,F37-G37)</f>
        <v/>
      </c>
      <c r="I37" s="7" t="n">
        <v>7100</v>
      </c>
      <c r="J37" s="6" t="s">
        <v>105</v>
      </c>
      <c r="K37" s="6" t="n"/>
      <c r="L37" s="8" t="n">
        <v>42614</v>
      </c>
      <c r="M37" s="6" t="s">
        <v>20</v>
      </c>
      <c r="N37" s="6" t="n"/>
      <c r="O37" s="6" t="n"/>
    </row>
    <row r="38" spans="1:15">
      <c r="A38" s="6" t="s">
        <v>15</v>
      </c>
      <c r="B38" s="6" t="s">
        <v>106</v>
      </c>
      <c r="C38" s="6" t="s">
        <v>17</v>
      </c>
      <c r="D38" s="6" t="n"/>
      <c r="E38" s="7" t="n">
        <v>12500</v>
      </c>
      <c r="F38" s="7" t="n">
        <v>25000</v>
      </c>
      <c r="G38" s="7" t="n">
        <v>25000</v>
      </c>
      <c r="H38" s="7">
        <f>IF(F38-G38&lt;0,0,F38-G38)</f>
        <v/>
      </c>
      <c r="I38" s="7" t="n">
        <v>25000</v>
      </c>
      <c r="J38" s="6" t="s">
        <v>107</v>
      </c>
      <c r="K38" s="6" t="n"/>
      <c r="L38" s="8" t="n">
        <v>42614</v>
      </c>
      <c r="M38" s="6" t="s">
        <v>26</v>
      </c>
      <c r="N38" s="6" t="n"/>
      <c r="O38" s="6" t="n"/>
    </row>
    <row r="39" spans="1:15">
      <c r="A39" s="6" t="s">
        <v>15</v>
      </c>
      <c r="B39" s="6" t="s">
        <v>108</v>
      </c>
      <c r="C39" s="6" t="s">
        <v>17</v>
      </c>
      <c r="D39" s="6" t="n"/>
      <c r="E39" s="7" t="n">
        <v>12500</v>
      </c>
      <c r="F39" s="7" t="n">
        <v>12500</v>
      </c>
      <c r="G39" s="7" t="n">
        <v>12500</v>
      </c>
      <c r="H39" s="7">
        <f>IF(F39-G39&lt;0,0,F39-G39)</f>
        <v/>
      </c>
      <c r="I39" s="7" t="n">
        <v>12500</v>
      </c>
      <c r="J39" s="6" t="s">
        <v>109</v>
      </c>
      <c r="K39" s="6" t="n"/>
      <c r="L39" s="8" t="n">
        <v>42826</v>
      </c>
      <c r="M39" s="6" t="s">
        <v>20</v>
      </c>
      <c r="N39" s="6" t="n"/>
      <c r="O39" s="6" t="n"/>
    </row>
    <row r="40" spans="1:15">
      <c r="A40" s="6" t="s">
        <v>15</v>
      </c>
      <c r="B40" s="6" t="s">
        <v>110</v>
      </c>
      <c r="C40" s="6" t="s">
        <v>17</v>
      </c>
      <c r="D40" s="6" t="n"/>
      <c r="E40" s="7" t="n">
        <v>8500</v>
      </c>
      <c r="F40" s="7" t="n">
        <v>8500</v>
      </c>
      <c r="G40" s="7" t="n">
        <v>8500</v>
      </c>
      <c r="H40" s="7">
        <f>IF(F40-G40&lt;0,0,F40-G40)</f>
        <v/>
      </c>
      <c r="I40" s="7" t="n">
        <v>8500</v>
      </c>
      <c r="J40" s="6" t="s">
        <v>111</v>
      </c>
      <c r="K40" s="6" t="n"/>
      <c r="L40" s="8" t="n">
        <v>42856</v>
      </c>
      <c r="M40" s="6" t="s">
        <v>20</v>
      </c>
      <c r="N40" s="6" t="n"/>
      <c r="O40" s="6" t="n"/>
    </row>
    <row r="41" spans="1:15">
      <c r="A41" s="6" t="s">
        <v>15</v>
      </c>
      <c r="B41" s="6" t="s">
        <v>112</v>
      </c>
      <c r="C41" s="6" t="s">
        <v>17</v>
      </c>
      <c r="D41" s="6" t="n"/>
      <c r="E41" s="7" t="n">
        <v>8500</v>
      </c>
      <c r="F41" s="7" t="n"/>
      <c r="G41" s="7" t="n">
        <v>0</v>
      </c>
      <c r="H41" s="7">
        <f>IF(F41-G41&lt;0,0,F41-G41)</f>
        <v/>
      </c>
      <c r="I41" s="7" t="n">
        <v>0</v>
      </c>
      <c r="J41" s="6" t="n"/>
      <c r="K41" s="6" t="n"/>
      <c r="L41" s="8" t="n">
        <v>42583</v>
      </c>
      <c r="M41" s="6" t="s">
        <v>20</v>
      </c>
      <c r="N41" s="6" t="n"/>
      <c r="O41" s="6" t="n"/>
    </row>
    <row r="42" spans="1:15">
      <c r="A42" s="6" t="s">
        <v>15</v>
      </c>
      <c r="B42" s="6" t="s">
        <v>113</v>
      </c>
      <c r="C42" s="6" t="s">
        <v>17</v>
      </c>
      <c r="D42" s="6" t="n"/>
      <c r="E42" s="7" t="n">
        <v>8500</v>
      </c>
      <c r="F42" s="7" t="n">
        <v>8500</v>
      </c>
      <c r="G42" s="7" t="n">
        <v>8500</v>
      </c>
      <c r="H42" s="7">
        <f>IF(F42-G42&lt;0,0,F42-G42)</f>
        <v/>
      </c>
      <c r="I42" s="7" t="n">
        <v>8500</v>
      </c>
      <c r="J42" s="6" t="s">
        <v>114</v>
      </c>
      <c r="K42" s="6" t="n"/>
      <c r="L42" s="8" t="n">
        <v>42948</v>
      </c>
      <c r="M42" s="6" t="s">
        <v>20</v>
      </c>
      <c r="N42" s="6" t="n"/>
      <c r="O42" s="6" t="n"/>
    </row>
    <row r="43" spans="1:15">
      <c r="A43" s="6" t="s">
        <v>15</v>
      </c>
      <c r="B43" s="6" t="s">
        <v>115</v>
      </c>
      <c r="C43" s="6" t="s">
        <v>17</v>
      </c>
      <c r="D43" s="6" t="n"/>
      <c r="E43" s="7" t="n">
        <v>5000</v>
      </c>
      <c r="F43" s="7" t="n">
        <v>5000</v>
      </c>
      <c r="G43" s="7" t="n">
        <v>5000</v>
      </c>
      <c r="H43" s="7">
        <f>IF(F43-G43&lt;0,0,F43-G43)</f>
        <v/>
      </c>
      <c r="I43" s="7" t="n">
        <v>5000</v>
      </c>
      <c r="J43" s="6" t="s">
        <v>116</v>
      </c>
      <c r="K43" s="6" t="n"/>
      <c r="L43" s="8" t="n">
        <v>42948</v>
      </c>
      <c r="M43" s="6" t="s">
        <v>20</v>
      </c>
      <c r="N43" s="6" t="n"/>
      <c r="O43" s="6" t="n"/>
    </row>
    <row r="44" spans="1:15">
      <c r="A44" s="6" t="s">
        <v>15</v>
      </c>
      <c r="B44" s="6" t="s">
        <v>117</v>
      </c>
      <c r="C44" s="6" t="s">
        <v>17</v>
      </c>
      <c r="D44" s="6" t="n"/>
      <c r="E44" s="7" t="n">
        <v>10000</v>
      </c>
      <c r="F44" s="7" t="n">
        <v>10000</v>
      </c>
      <c r="G44" s="7" t="n">
        <v>10000</v>
      </c>
      <c r="H44" s="7">
        <f>IF(F44-G44&lt;0,0,F44-G44)</f>
        <v/>
      </c>
      <c r="I44" s="7" t="n">
        <v>10000</v>
      </c>
      <c r="J44" s="6" t="s">
        <v>118</v>
      </c>
      <c r="K44" s="6" t="n"/>
      <c r="L44" s="8" t="n">
        <v>43009</v>
      </c>
      <c r="M44" s="6" t="s">
        <v>20</v>
      </c>
      <c r="N44" s="6" t="n"/>
      <c r="O44" s="6" t="n"/>
    </row>
    <row r="45" spans="1:15">
      <c r="A45" s="6" t="s">
        <v>15</v>
      </c>
      <c r="B45" s="6" t="s">
        <v>119</v>
      </c>
      <c r="C45" s="6" t="s">
        <v>17</v>
      </c>
      <c r="D45" s="6" t="n"/>
      <c r="E45" s="7" t="n">
        <v>8000</v>
      </c>
      <c r="F45" s="7" t="n">
        <v>8000</v>
      </c>
      <c r="G45" s="7" t="n">
        <v>8000</v>
      </c>
      <c r="H45" s="7">
        <f>IF(F45-G45&lt;0,0,F45-G45)</f>
        <v/>
      </c>
      <c r="I45" s="7" t="n">
        <v>8000</v>
      </c>
      <c r="J45" s="6" t="s">
        <v>120</v>
      </c>
      <c r="K45" s="6" t="n"/>
      <c r="L45" s="8" t="n">
        <v>42619</v>
      </c>
      <c r="M45" s="6" t="s">
        <v>20</v>
      </c>
      <c r="N45" s="6" t="n"/>
      <c r="O45" s="6" t="n"/>
    </row>
    <row r="46" spans="1:15">
      <c r="A46" s="6" t="s">
        <v>15</v>
      </c>
      <c r="B46" s="6" t="s">
        <v>121</v>
      </c>
      <c r="C46" s="6" t="s">
        <v>17</v>
      </c>
      <c r="D46" s="6" t="n"/>
      <c r="E46" s="7" t="n">
        <v>6500</v>
      </c>
      <c r="F46" s="7" t="n">
        <v>6500</v>
      </c>
      <c r="G46" s="7" t="n">
        <v>6500</v>
      </c>
      <c r="H46" s="7">
        <f>IF(F46-G46&lt;0,0,F46-G46)</f>
        <v/>
      </c>
      <c r="I46" s="7" t="n">
        <v>6500</v>
      </c>
      <c r="J46" s="6" t="s">
        <v>122</v>
      </c>
      <c r="K46" s="6" t="n"/>
      <c r="L46" s="8" t="n">
        <v>42614</v>
      </c>
      <c r="M46" s="6" t="s">
        <v>20</v>
      </c>
      <c r="N46" s="6" t="n"/>
      <c r="O46" s="6" t="n"/>
    </row>
    <row r="47" spans="1:15">
      <c r="A47" s="9" t="s">
        <v>15</v>
      </c>
      <c r="B47" s="9" t="s">
        <v>123</v>
      </c>
      <c r="C47" s="9" t="n"/>
      <c r="D47" s="9" t="n"/>
      <c r="E47" s="10">
        <f>SUM(E2:E46)</f>
        <v/>
      </c>
      <c r="F47" s="10">
        <f>SUM(F2:F46)</f>
        <v/>
      </c>
      <c r="G47" s="10">
        <f>SUM(G2:G46)</f>
        <v/>
      </c>
      <c r="H47" s="10">
        <f>SUM(H2:H46)</f>
        <v/>
      </c>
      <c r="I47" s="10">
        <f>SUM(I2:I46)</f>
        <v/>
      </c>
      <c r="J47" s="9" t="n"/>
      <c r="K47" s="9" t="n"/>
      <c r="L47" s="9" t="n"/>
      <c r="M47" s="9" t="n"/>
      <c r="N47" s="9" t="n"/>
      <c r="O47" s="9" t="n"/>
    </row>
    <row r="48" spans="1:15">
      <c r="A48" s="6" t="s">
        <v>124</v>
      </c>
      <c r="B48" s="6" t="s">
        <v>125</v>
      </c>
      <c r="C48" s="6" t="s">
        <v>17</v>
      </c>
      <c r="D48" s="6" t="n"/>
      <c r="E48" s="7" t="n">
        <v>8500</v>
      </c>
      <c r="F48" s="7" t="n">
        <v>8500</v>
      </c>
      <c r="G48" s="7" t="n">
        <v>8500</v>
      </c>
      <c r="H48" s="7">
        <f>IF(F48-G48&lt;0,0,F48-G48)</f>
        <v/>
      </c>
      <c r="I48" s="7" t="n">
        <v>8500</v>
      </c>
      <c r="J48" s="6" t="s">
        <v>126</v>
      </c>
      <c r="K48" s="6" t="n"/>
      <c r="L48" s="8" t="n">
        <v>43009</v>
      </c>
      <c r="M48" s="6" t="s">
        <v>20</v>
      </c>
      <c r="N48" s="6" t="n"/>
      <c r="O48" s="6" t="n"/>
    </row>
    <row r="49" spans="1:15">
      <c r="A49" s="6" t="s">
        <v>124</v>
      </c>
      <c r="B49" s="6" t="s">
        <v>127</v>
      </c>
      <c r="C49" s="6" t="s">
        <v>17</v>
      </c>
      <c r="D49" s="6" t="n"/>
      <c r="E49" s="7" t="n">
        <v>6000</v>
      </c>
      <c r="F49" s="7" t="n">
        <v>6000</v>
      </c>
      <c r="G49" s="7" t="n">
        <v>6000</v>
      </c>
      <c r="H49" s="7">
        <f>IF(F49-G49&lt;0,0,F49-G49)</f>
        <v/>
      </c>
      <c r="I49" s="7" t="n">
        <v>6000</v>
      </c>
      <c r="J49" s="6" t="s">
        <v>128</v>
      </c>
      <c r="K49" s="6" t="n"/>
      <c r="L49" s="8" t="n">
        <v>42979</v>
      </c>
      <c r="M49" s="6" t="s">
        <v>20</v>
      </c>
      <c r="N49" s="6" t="n"/>
      <c r="O49" s="6" t="n"/>
    </row>
    <row r="50" spans="1:15">
      <c r="A50" s="6" t="s">
        <v>124</v>
      </c>
      <c r="B50" s="6" t="s">
        <v>129</v>
      </c>
      <c r="C50" s="6" t="s">
        <v>17</v>
      </c>
      <c r="D50" s="6" t="n"/>
      <c r="E50" s="7" t="n">
        <v>10000</v>
      </c>
      <c r="F50" s="7" t="n">
        <v>20000</v>
      </c>
      <c r="G50" s="7" t="n">
        <v>20000</v>
      </c>
      <c r="H50" s="7">
        <f>IF(F50-G50&lt;0,0,F50-G50)</f>
        <v/>
      </c>
      <c r="I50" s="7" t="n">
        <v>20000</v>
      </c>
      <c r="J50" s="6" t="s">
        <v>130</v>
      </c>
      <c r="K50" s="6" t="s">
        <v>131</v>
      </c>
      <c r="L50" s="8" t="n">
        <v>43009</v>
      </c>
      <c r="M50" s="6" t="s">
        <v>20</v>
      </c>
      <c r="N50" s="6" t="n"/>
      <c r="O50" s="6" t="n"/>
    </row>
    <row r="51" spans="1:15">
      <c r="A51" s="6" t="s">
        <v>124</v>
      </c>
      <c r="B51" s="6" t="s">
        <v>132</v>
      </c>
      <c r="C51" s="6" t="s">
        <v>17</v>
      </c>
      <c r="D51" s="6" t="n"/>
      <c r="E51" s="7" t="n">
        <v>8500</v>
      </c>
      <c r="F51" s="7" t="n">
        <v>8500</v>
      </c>
      <c r="G51" s="7" t="n">
        <v>8500</v>
      </c>
      <c r="H51" s="7">
        <f>IF(F51-G51&lt;0,0,F51-G51)</f>
        <v/>
      </c>
      <c r="I51" s="7" t="n">
        <v>8500</v>
      </c>
      <c r="J51" s="6" t="s">
        <v>133</v>
      </c>
      <c r="K51" s="6" t="n"/>
      <c r="L51" s="8" t="n">
        <v>42979</v>
      </c>
      <c r="M51" s="6" t="s">
        <v>20</v>
      </c>
      <c r="N51" s="6" t="n"/>
      <c r="O51" s="6" t="n"/>
    </row>
    <row r="52" spans="1:15">
      <c r="A52" s="6" t="s">
        <v>124</v>
      </c>
      <c r="B52" s="6" t="s">
        <v>134</v>
      </c>
      <c r="C52" s="6" t="s">
        <v>17</v>
      </c>
      <c r="D52" s="6" t="n"/>
      <c r="E52" s="7" t="n">
        <v>8500</v>
      </c>
      <c r="F52" s="7" t="n">
        <v>25500</v>
      </c>
      <c r="G52" s="7" t="n"/>
      <c r="H52" s="7">
        <f>IF(F52-G52&lt;0,0,F52-G52)</f>
        <v/>
      </c>
      <c r="I52" s="7" t="n"/>
      <c r="J52" s="6" t="s">
        <v>135</v>
      </c>
      <c r="K52" s="6" t="s">
        <v>131</v>
      </c>
      <c r="L52" s="8" t="n">
        <v>42612</v>
      </c>
      <c r="M52" s="6" t="s">
        <v>20</v>
      </c>
      <c r="N52" s="6" t="n"/>
      <c r="O52" s="6" t="n"/>
    </row>
    <row r="53" spans="1:15">
      <c r="A53" s="6" t="s">
        <v>124</v>
      </c>
      <c r="B53" s="6" t="s">
        <v>136</v>
      </c>
      <c r="C53" s="6" t="s">
        <v>17</v>
      </c>
      <c r="D53" s="6" t="n"/>
      <c r="E53" s="7" t="n">
        <v>10000</v>
      </c>
      <c r="F53" s="7" t="n">
        <v>10000</v>
      </c>
      <c r="G53" s="7" t="n">
        <v>10000</v>
      </c>
      <c r="H53" s="7">
        <f>IF(F53-G53&lt;0,0,F53-G53)</f>
        <v/>
      </c>
      <c r="I53" s="7" t="n">
        <v>10000</v>
      </c>
      <c r="J53" s="6" t="s">
        <v>137</v>
      </c>
      <c r="K53" s="6" t="n"/>
      <c r="L53" s="8" t="n">
        <v>42979</v>
      </c>
      <c r="M53" s="6" t="s">
        <v>20</v>
      </c>
      <c r="N53" s="6" t="n"/>
      <c r="O53" s="6" t="n"/>
    </row>
    <row r="54" spans="1:15">
      <c r="A54" s="6" t="s">
        <v>124</v>
      </c>
      <c r="B54" s="6" t="s">
        <v>138</v>
      </c>
      <c r="C54" s="6" t="s">
        <v>17</v>
      </c>
      <c r="D54" s="6" t="n"/>
      <c r="E54" s="7" t="n">
        <v>10000</v>
      </c>
      <c r="F54" s="7" t="n"/>
      <c r="G54" s="7" t="n"/>
      <c r="H54" s="7">
        <f>IF(F54-G54&lt;0,0,F54-G54)</f>
        <v/>
      </c>
      <c r="I54" s="7" t="n"/>
      <c r="J54" s="6" t="n"/>
      <c r="K54" s="6" t="n"/>
      <c r="L54" s="8" t="n"/>
      <c r="M54" s="6" t="n"/>
      <c r="N54" s="6" t="n"/>
      <c r="O54" s="6" t="n"/>
    </row>
    <row r="55" spans="1:15">
      <c r="A55" s="6" t="s">
        <v>124</v>
      </c>
      <c r="B55" s="6" t="s">
        <v>139</v>
      </c>
      <c r="C55" s="6" t="s">
        <v>17</v>
      </c>
      <c r="D55" s="6" t="n"/>
      <c r="E55" s="7" t="n">
        <v>8500</v>
      </c>
      <c r="F55" s="7" t="n">
        <v>8500</v>
      </c>
      <c r="G55" s="7" t="n">
        <v>8500</v>
      </c>
      <c r="H55" s="7">
        <f>IF(F55-G55&lt;0,0,F55-G55)</f>
        <v/>
      </c>
      <c r="I55" s="7" t="n">
        <v>8500</v>
      </c>
      <c r="J55" s="6" t="s">
        <v>140</v>
      </c>
      <c r="K55" s="6" t="n"/>
      <c r="L55" s="8" t="n">
        <v>42887</v>
      </c>
      <c r="M55" s="6" t="s">
        <v>20</v>
      </c>
      <c r="N55" s="6" t="n"/>
      <c r="O55" s="6" t="n"/>
    </row>
    <row r="56" spans="1:15">
      <c r="A56" s="6" t="s">
        <v>124</v>
      </c>
      <c r="B56" s="6" t="s">
        <v>141</v>
      </c>
      <c r="C56" s="6" t="s">
        <v>17</v>
      </c>
      <c r="D56" s="6" t="n"/>
      <c r="E56" s="7" t="n">
        <v>12500</v>
      </c>
      <c r="F56" s="7" t="n">
        <v>12500</v>
      </c>
      <c r="G56" s="7" t="n">
        <v>12500</v>
      </c>
      <c r="H56" s="7">
        <f>IF(F56-G56&lt;0,0,F56-G56)</f>
        <v/>
      </c>
      <c r="I56" s="7" t="n">
        <v>12500</v>
      </c>
      <c r="J56" s="6" t="s">
        <v>142</v>
      </c>
      <c r="K56" s="6" t="n"/>
      <c r="L56" s="8" t="n">
        <v>42736</v>
      </c>
      <c r="M56" s="6" t="s">
        <v>20</v>
      </c>
      <c r="N56" s="6" t="n"/>
      <c r="O56" s="6" t="n"/>
    </row>
    <row r="57" spans="1:15">
      <c r="A57" s="6" t="s">
        <v>124</v>
      </c>
      <c r="B57" s="6" t="s">
        <v>143</v>
      </c>
      <c r="C57" s="6" t="s">
        <v>17</v>
      </c>
      <c r="D57" s="6" t="n"/>
      <c r="E57" s="7" t="n">
        <v>10000</v>
      </c>
      <c r="F57" s="7" t="n">
        <v>10000</v>
      </c>
      <c r="G57" s="7" t="n">
        <v>10000</v>
      </c>
      <c r="H57" s="7">
        <f>IF(F57-G57&lt;0,0,F57-G57)</f>
        <v/>
      </c>
      <c r="I57" s="7" t="n">
        <v>10000</v>
      </c>
      <c r="J57" s="6" t="s">
        <v>144</v>
      </c>
      <c r="K57" s="6" t="n"/>
      <c r="L57" s="8" t="n">
        <v>42826</v>
      </c>
      <c r="M57" s="6" t="s">
        <v>20</v>
      </c>
      <c r="N57" s="6" t="n"/>
      <c r="O57" s="6" t="n"/>
    </row>
    <row r="58" spans="1:15">
      <c r="A58" s="6" t="s">
        <v>124</v>
      </c>
      <c r="B58" s="6" t="s">
        <v>145</v>
      </c>
      <c r="C58" s="6" t="s">
        <v>17</v>
      </c>
      <c r="D58" s="6" t="n"/>
      <c r="E58" s="7" t="n">
        <v>8500</v>
      </c>
      <c r="F58" s="7" t="n">
        <v>8500</v>
      </c>
      <c r="G58" s="7" t="n">
        <v>8500</v>
      </c>
      <c r="H58" s="7">
        <f>IF(F58-G58&lt;0,0,F58-G58)</f>
        <v/>
      </c>
      <c r="I58" s="7" t="n">
        <v>8500</v>
      </c>
      <c r="J58" s="6" t="s">
        <v>146</v>
      </c>
      <c r="K58" s="6" t="n"/>
      <c r="L58" s="8" t="n">
        <v>42614</v>
      </c>
      <c r="M58" s="6" t="s">
        <v>40</v>
      </c>
      <c r="N58" s="6" t="n"/>
      <c r="O58" s="6" t="n"/>
    </row>
    <row r="59" spans="1:15">
      <c r="A59" s="6" t="s">
        <v>124</v>
      </c>
      <c r="B59" s="6" t="s">
        <v>147</v>
      </c>
      <c r="C59" s="6" t="s">
        <v>17</v>
      </c>
      <c r="D59" s="6" t="n"/>
      <c r="E59" s="7" t="n">
        <v>6000</v>
      </c>
      <c r="F59" s="7" t="n">
        <v>0</v>
      </c>
      <c r="G59" s="7" t="n"/>
      <c r="H59" s="7">
        <f>IF(F59-G59&lt;0,0,F59-G59)</f>
        <v/>
      </c>
      <c r="I59" s="7" t="n"/>
      <c r="J59" s="6" t="s">
        <v>148</v>
      </c>
      <c r="K59" s="6" t="n"/>
      <c r="L59" s="8" t="n">
        <v>42631</v>
      </c>
      <c r="M59" s="6" t="s">
        <v>20</v>
      </c>
      <c r="N59" s="6" t="n"/>
      <c r="O59" s="6" t="n"/>
    </row>
    <row r="60" spans="1:15">
      <c r="A60" s="6" t="s">
        <v>124</v>
      </c>
      <c r="B60" s="6" t="s">
        <v>149</v>
      </c>
      <c r="C60" s="6" t="s">
        <v>17</v>
      </c>
      <c r="D60" s="6" t="n"/>
      <c r="E60" s="7" t="n">
        <v>10000</v>
      </c>
      <c r="F60" s="7" t="n">
        <v>10000</v>
      </c>
      <c r="G60" s="7" t="n">
        <v>10000</v>
      </c>
      <c r="H60" s="7">
        <f>IF(F60-G60&lt;0,0,F60-G60)</f>
        <v/>
      </c>
      <c r="I60" s="7" t="n">
        <v>10000</v>
      </c>
      <c r="J60" s="6" t="s">
        <v>150</v>
      </c>
      <c r="K60" s="6" t="n"/>
      <c r="L60" s="8" t="n">
        <v>42644</v>
      </c>
      <c r="M60" s="6" t="s">
        <v>20</v>
      </c>
      <c r="N60" s="6" t="n"/>
      <c r="O60" s="6" t="n"/>
    </row>
    <row r="61" spans="1:15">
      <c r="A61" s="6" t="s">
        <v>124</v>
      </c>
      <c r="B61" s="6" t="s">
        <v>151</v>
      </c>
      <c r="C61" s="6" t="s">
        <v>17</v>
      </c>
      <c r="D61" s="6" t="n"/>
      <c r="E61" s="7" t="n">
        <v>6500</v>
      </c>
      <c r="F61" s="7" t="n">
        <v>6500</v>
      </c>
      <c r="G61" s="7" t="n">
        <v>6500</v>
      </c>
      <c r="H61" s="7">
        <f>IF(F61-G61&lt;0,0,F61-G61)</f>
        <v/>
      </c>
      <c r="I61" s="7" t="n">
        <v>6500</v>
      </c>
      <c r="J61" s="6" t="s">
        <v>152</v>
      </c>
      <c r="K61" s="6" t="n"/>
      <c r="L61" s="8" t="n">
        <v>42675</v>
      </c>
      <c r="M61" s="6" t="s">
        <v>20</v>
      </c>
      <c r="N61" s="6" t="n"/>
      <c r="O61" s="6" t="n"/>
    </row>
    <row r="62" spans="1:15">
      <c r="A62" s="6" t="s">
        <v>124</v>
      </c>
      <c r="B62" s="6" t="s">
        <v>153</v>
      </c>
      <c r="C62" s="6" t="s">
        <v>17</v>
      </c>
      <c r="D62" s="6" t="n"/>
      <c r="E62" s="7" t="n">
        <v>7000</v>
      </c>
      <c r="F62" s="7" t="n">
        <v>7000</v>
      </c>
      <c r="G62" s="7" t="n">
        <v>7000</v>
      </c>
      <c r="H62" s="7">
        <f>IF(F62-G62&lt;0,0,F62-G62)</f>
        <v/>
      </c>
      <c r="I62" s="7" t="n">
        <v>7000</v>
      </c>
      <c r="J62" s="6" t="s">
        <v>154</v>
      </c>
      <c r="K62" s="6" t="n"/>
      <c r="L62" s="8" t="n">
        <v>42795</v>
      </c>
      <c r="M62" s="6" t="s">
        <v>20</v>
      </c>
      <c r="N62" s="6" t="n"/>
      <c r="O62" s="6" t="n"/>
    </row>
    <row r="63" spans="1:15">
      <c r="A63" s="6" t="s">
        <v>124</v>
      </c>
      <c r="B63" s="6" t="s">
        <v>155</v>
      </c>
      <c r="C63" s="6" t="s">
        <v>17</v>
      </c>
      <c r="D63" s="6" t="n"/>
      <c r="E63" s="7" t="n">
        <v>8500</v>
      </c>
      <c r="F63" s="7" t="n">
        <v>8500</v>
      </c>
      <c r="G63" s="7" t="n">
        <v>8500</v>
      </c>
      <c r="H63" s="7">
        <f>IF(F63-G63&lt;0,0,F63-G63)</f>
        <v/>
      </c>
      <c r="I63" s="7" t="n">
        <v>8500</v>
      </c>
      <c r="J63" s="6" t="s">
        <v>156</v>
      </c>
      <c r="K63" s="6" t="n"/>
      <c r="L63" s="8" t="n">
        <v>42795</v>
      </c>
      <c r="M63" s="6" t="s">
        <v>20</v>
      </c>
      <c r="N63" s="6" t="n"/>
      <c r="O63" s="6" t="n"/>
    </row>
    <row r="64" spans="1:15">
      <c r="A64" s="6" t="s">
        <v>124</v>
      </c>
      <c r="B64" s="6" t="s">
        <v>157</v>
      </c>
      <c r="C64" s="6" t="s">
        <v>17</v>
      </c>
      <c r="D64" s="6" t="n"/>
      <c r="E64" s="7" t="n">
        <v>10000</v>
      </c>
      <c r="F64" s="7" t="n">
        <v>10000</v>
      </c>
      <c r="G64" s="7" t="n">
        <v>10000</v>
      </c>
      <c r="H64" s="7">
        <f>IF(F64-G64&lt;0,0,F64-G64)</f>
        <v/>
      </c>
      <c r="I64" s="7" t="n">
        <v>10000</v>
      </c>
      <c r="J64" s="6" t="s">
        <v>158</v>
      </c>
      <c r="K64" s="6" t="n"/>
      <c r="L64" s="8" t="n">
        <v>42612</v>
      </c>
      <c r="M64" s="6" t="s">
        <v>20</v>
      </c>
      <c r="N64" s="6" t="n"/>
      <c r="O64" s="6" t="n"/>
    </row>
    <row r="65" spans="1:15">
      <c r="A65" s="6" t="s">
        <v>124</v>
      </c>
      <c r="B65" s="6" t="s">
        <v>159</v>
      </c>
      <c r="C65" s="6" t="s">
        <v>17</v>
      </c>
      <c r="D65" s="6" t="n"/>
      <c r="E65" s="7" t="n">
        <v>11875</v>
      </c>
      <c r="F65" s="7" t="n">
        <v>11875</v>
      </c>
      <c r="G65" s="7" t="n">
        <v>11875</v>
      </c>
      <c r="H65" s="7">
        <f>IF(F65-G65&lt;0,0,F65-G65)</f>
        <v/>
      </c>
      <c r="I65" s="7" t="n">
        <v>11875</v>
      </c>
      <c r="J65" s="6" t="s">
        <v>160</v>
      </c>
      <c r="K65" s="6" t="n"/>
      <c r="L65" s="8" t="n">
        <v>42617</v>
      </c>
      <c r="M65" s="6" t="s">
        <v>20</v>
      </c>
      <c r="N65" s="6" t="n"/>
      <c r="O65" s="6" t="n"/>
    </row>
    <row r="66" spans="1:15">
      <c r="A66" s="6" t="s">
        <v>124</v>
      </c>
      <c r="B66" s="6" t="s">
        <v>161</v>
      </c>
      <c r="C66" s="6" t="s">
        <v>17</v>
      </c>
      <c r="D66" s="6" t="n"/>
      <c r="E66" s="7" t="n">
        <v>7265</v>
      </c>
      <c r="F66" s="7" t="n">
        <v>7264</v>
      </c>
      <c r="G66" s="7" t="n">
        <v>7265</v>
      </c>
      <c r="H66" s="7">
        <f>IF(F66-G66&lt;0,0,F66-G66)</f>
        <v/>
      </c>
      <c r="I66" s="7" t="n">
        <v>7265</v>
      </c>
      <c r="J66" s="6" t="s">
        <v>162</v>
      </c>
      <c r="K66" s="6" t="n"/>
      <c r="L66" s="8" t="n">
        <v>42614</v>
      </c>
      <c r="M66" s="6" t="s">
        <v>20</v>
      </c>
      <c r="N66" s="6" t="n"/>
      <c r="O66" s="6" t="n"/>
    </row>
    <row r="67" spans="1:15">
      <c r="A67" s="6" t="s">
        <v>124</v>
      </c>
      <c r="B67" s="6" t="s">
        <v>163</v>
      </c>
      <c r="C67" s="6" t="s">
        <v>17</v>
      </c>
      <c r="D67" s="6" t="n"/>
      <c r="E67" s="7" t="n">
        <v>11875</v>
      </c>
      <c r="F67" s="7" t="n">
        <v>11875</v>
      </c>
      <c r="G67" s="7" t="n">
        <v>11875</v>
      </c>
      <c r="H67" s="7">
        <f>IF(F67-G67&lt;0,0,F67-G67)</f>
        <v/>
      </c>
      <c r="I67" s="7" t="n">
        <v>11875</v>
      </c>
      <c r="J67" s="6" t="s">
        <v>164</v>
      </c>
      <c r="K67" s="6" t="n"/>
      <c r="L67" s="8" t="n">
        <v>42644</v>
      </c>
      <c r="M67" s="6" t="s">
        <v>20</v>
      </c>
      <c r="N67" s="6" t="n"/>
      <c r="O67" s="6" t="n"/>
    </row>
    <row r="68" spans="1:15">
      <c r="A68" s="6" t="s">
        <v>124</v>
      </c>
      <c r="B68" s="6" t="s">
        <v>165</v>
      </c>
      <c r="C68" s="6" t="s">
        <v>17</v>
      </c>
      <c r="D68" s="6" t="n"/>
      <c r="E68" s="7" t="n">
        <v>10000</v>
      </c>
      <c r="F68" s="7" t="n">
        <v>10000</v>
      </c>
      <c r="G68" s="7" t="n">
        <v>10000</v>
      </c>
      <c r="H68" s="7">
        <f>IF(F68-G68&lt;0,0,F68-G68)</f>
        <v/>
      </c>
      <c r="I68" s="7" t="n">
        <v>10000</v>
      </c>
      <c r="J68" s="6" t="s">
        <v>166</v>
      </c>
      <c r="K68" s="6" t="n"/>
      <c r="L68" s="8" t="n">
        <v>42675</v>
      </c>
      <c r="M68" s="6" t="s">
        <v>20</v>
      </c>
      <c r="N68" s="6" t="n"/>
      <c r="O68" s="6" t="n"/>
    </row>
    <row r="69" spans="1:15">
      <c r="A69" s="6" t="s">
        <v>124</v>
      </c>
      <c r="B69" s="6" t="s">
        <v>167</v>
      </c>
      <c r="C69" s="6" t="s">
        <v>17</v>
      </c>
      <c r="D69" s="6" t="n"/>
      <c r="E69" s="7" t="n">
        <v>4750</v>
      </c>
      <c r="F69" s="7" t="n">
        <v>4750</v>
      </c>
      <c r="G69" s="7" t="n">
        <v>4750</v>
      </c>
      <c r="H69" s="7">
        <f>IF(F69-G69&lt;0,0,F69-G69)</f>
        <v/>
      </c>
      <c r="I69" s="7" t="n">
        <v>4750</v>
      </c>
      <c r="J69" s="6" t="s">
        <v>168</v>
      </c>
      <c r="K69" s="6" t="n"/>
      <c r="L69" s="8" t="n">
        <v>42614</v>
      </c>
      <c r="M69" s="6" t="s">
        <v>20</v>
      </c>
      <c r="N69" s="6" t="n"/>
      <c r="O69" s="6" t="n"/>
    </row>
    <row r="70" spans="1:15">
      <c r="A70" s="6" t="s">
        <v>124</v>
      </c>
      <c r="B70" s="6" t="s">
        <v>169</v>
      </c>
      <c r="C70" s="6" t="s">
        <v>17</v>
      </c>
      <c r="D70" s="6" t="n"/>
      <c r="E70" s="7" t="n">
        <v>10000</v>
      </c>
      <c r="F70" s="7" t="n">
        <v>10000</v>
      </c>
      <c r="G70" s="7" t="n">
        <v>10000</v>
      </c>
      <c r="H70" s="7">
        <f>IF(F70-G70&lt;0,0,F70-G70)</f>
        <v/>
      </c>
      <c r="I70" s="7" t="n">
        <v>10000</v>
      </c>
      <c r="J70" s="6" t="s">
        <v>170</v>
      </c>
      <c r="K70" s="6" t="n"/>
      <c r="L70" s="8" t="n">
        <v>42612</v>
      </c>
      <c r="M70" s="6" t="s">
        <v>20</v>
      </c>
      <c r="N70" s="6" t="n"/>
      <c r="O70" s="6" t="n"/>
    </row>
    <row r="71" spans="1:15">
      <c r="A71" s="6" t="s">
        <v>124</v>
      </c>
      <c r="B71" s="6" t="s">
        <v>171</v>
      </c>
      <c r="C71" s="6" t="s">
        <v>17</v>
      </c>
      <c r="D71" s="6" t="n"/>
      <c r="E71" s="7" t="n">
        <v>6500</v>
      </c>
      <c r="F71" s="7" t="n">
        <v>6500</v>
      </c>
      <c r="G71" s="7" t="n">
        <v>6500</v>
      </c>
      <c r="H71" s="7">
        <f>IF(F71-G71&lt;0,0,F71-G71)</f>
        <v/>
      </c>
      <c r="I71" s="7" t="n">
        <v>6500</v>
      </c>
      <c r="J71" s="6" t="s">
        <v>172</v>
      </c>
      <c r="K71" s="6" t="n"/>
      <c r="L71" s="8" t="n">
        <v>42617</v>
      </c>
      <c r="M71" s="6" t="s">
        <v>20</v>
      </c>
      <c r="N71" s="6" t="n"/>
      <c r="O71" s="6" t="n"/>
    </row>
    <row r="72" spans="1:15">
      <c r="A72" s="6" t="s">
        <v>124</v>
      </c>
      <c r="B72" s="6" t="s">
        <v>173</v>
      </c>
      <c r="C72" s="6" t="s">
        <v>17</v>
      </c>
      <c r="D72" s="6" t="n"/>
      <c r="E72" s="7" t="n">
        <v>12500</v>
      </c>
      <c r="F72" s="7" t="n"/>
      <c r="G72" s="7" t="n">
        <v>0</v>
      </c>
      <c r="H72" s="7">
        <f>IF(F72-G72&lt;0,0,F72-G72)</f>
        <v/>
      </c>
      <c r="I72" s="7" t="n">
        <v>0</v>
      </c>
      <c r="J72" s="6" t="n"/>
      <c r="K72" s="6" t="n"/>
      <c r="L72" s="8" t="n">
        <v>42735</v>
      </c>
      <c r="M72" s="6" t="s">
        <v>20</v>
      </c>
      <c r="N72" s="6" t="n"/>
      <c r="O72" s="6" t="n"/>
    </row>
    <row r="73" spans="1:15">
      <c r="A73" s="6" t="s">
        <v>124</v>
      </c>
      <c r="B73" s="6" t="s">
        <v>174</v>
      </c>
      <c r="C73" s="6" t="s">
        <v>17</v>
      </c>
      <c r="D73" s="6" t="n"/>
      <c r="E73" s="7" t="n">
        <v>10000</v>
      </c>
      <c r="F73" s="7" t="n">
        <v>0</v>
      </c>
      <c r="G73" s="7" t="n"/>
      <c r="H73" s="7">
        <f>IF(F73-G73&lt;0,0,F73-G73)</f>
        <v/>
      </c>
      <c r="I73" s="7" t="n"/>
      <c r="J73" s="6" t="s">
        <v>175</v>
      </c>
      <c r="K73" s="6" t="s">
        <v>176</v>
      </c>
      <c r="L73" s="8" t="n">
        <v>42613</v>
      </c>
      <c r="M73" s="6" t="s">
        <v>20</v>
      </c>
      <c r="N73" s="6" t="n"/>
      <c r="O73" s="6" t="n"/>
    </row>
    <row r="74" spans="1:15">
      <c r="A74" s="6" t="s">
        <v>124</v>
      </c>
      <c r="B74" s="6" t="s">
        <v>177</v>
      </c>
      <c r="C74" s="6" t="s">
        <v>17</v>
      </c>
      <c r="D74" s="6" t="n"/>
      <c r="E74" s="7" t="n">
        <v>8500</v>
      </c>
      <c r="F74" s="7" t="n">
        <v>8500</v>
      </c>
      <c r="G74" s="7" t="n"/>
      <c r="H74" s="7">
        <f>IF(F74-G74&lt;0,0,F74-G74)</f>
        <v/>
      </c>
      <c r="I74" s="7" t="n"/>
      <c r="J74" s="6" t="s">
        <v>178</v>
      </c>
      <c r="K74" s="6" t="n"/>
      <c r="L74" s="8" t="n">
        <v>42618</v>
      </c>
      <c r="M74" s="6" t="s">
        <v>62</v>
      </c>
      <c r="N74" s="6" t="n"/>
      <c r="O74" s="6" t="n"/>
    </row>
    <row r="75" spans="1:15">
      <c r="A75" s="6" t="s">
        <v>124</v>
      </c>
      <c r="B75" s="6" t="s">
        <v>179</v>
      </c>
      <c r="C75" s="6" t="s">
        <v>17</v>
      </c>
      <c r="D75" s="6" t="n"/>
      <c r="E75" s="7" t="n">
        <v>6500</v>
      </c>
      <c r="F75" s="7" t="n">
        <v>6500</v>
      </c>
      <c r="G75" s="7" t="n">
        <v>6500</v>
      </c>
      <c r="H75" s="7">
        <f>IF(F75-G75&lt;0,0,F75-G75)</f>
        <v/>
      </c>
      <c r="I75" s="7" t="n">
        <v>6500</v>
      </c>
      <c r="J75" s="6" t="s">
        <v>180</v>
      </c>
      <c r="K75" s="6" t="s">
        <v>181</v>
      </c>
      <c r="L75" s="8" t="n">
        <v>42614</v>
      </c>
      <c r="M75" s="6" t="s">
        <v>26</v>
      </c>
      <c r="N75" s="6" t="n"/>
      <c r="O75" s="6" t="n"/>
    </row>
    <row r="76" spans="1:15">
      <c r="A76" s="6" t="s">
        <v>124</v>
      </c>
      <c r="B76" s="6" t="s">
        <v>182</v>
      </c>
      <c r="C76" s="6" t="s">
        <v>17</v>
      </c>
      <c r="D76" s="6" t="n"/>
      <c r="E76" s="7" t="n">
        <v>5932</v>
      </c>
      <c r="F76" s="7" t="n">
        <v>11864</v>
      </c>
      <c r="G76" s="7" t="n"/>
      <c r="H76" s="7">
        <f>IF(F76-G76&lt;0,0,F76-G76)</f>
        <v/>
      </c>
      <c r="I76" s="7" t="n"/>
      <c r="J76" s="6" t="s">
        <v>183</v>
      </c>
      <c r="K76" s="6" t="n"/>
      <c r="L76" s="8" t="n">
        <v>42612</v>
      </c>
      <c r="M76" s="6" t="s">
        <v>26</v>
      </c>
      <c r="N76" s="6" t="n"/>
      <c r="O76" s="6" t="n"/>
    </row>
    <row r="77" spans="1:15">
      <c r="A77" s="6" t="s">
        <v>124</v>
      </c>
      <c r="B77" s="6" t="s">
        <v>184</v>
      </c>
      <c r="C77" s="6" t="s">
        <v>17</v>
      </c>
      <c r="D77" s="6" t="n"/>
      <c r="E77" s="7" t="n">
        <v>8550</v>
      </c>
      <c r="F77" s="7" t="n">
        <v>0</v>
      </c>
      <c r="G77" s="7" t="n"/>
      <c r="H77" s="7">
        <f>IF(F77-G77&lt;0,0,F77-G77)</f>
        <v/>
      </c>
      <c r="I77" s="7" t="n"/>
      <c r="J77" s="6" t="s">
        <v>185</v>
      </c>
      <c r="K77" s="6" t="s">
        <v>186</v>
      </c>
      <c r="L77" s="8" t="n">
        <v>42612</v>
      </c>
      <c r="M77" s="6" t="s">
        <v>20</v>
      </c>
      <c r="N77" s="6" t="n"/>
      <c r="O77" s="6" t="n"/>
    </row>
    <row r="78" spans="1:15">
      <c r="A78" s="6" t="s">
        <v>124</v>
      </c>
      <c r="B78" s="6" t="s">
        <v>187</v>
      </c>
      <c r="C78" s="6" t="s">
        <v>17</v>
      </c>
      <c r="D78" s="6" t="n"/>
      <c r="E78" s="7" t="n">
        <v>10000</v>
      </c>
      <c r="F78" s="7" t="n">
        <v>10000</v>
      </c>
      <c r="G78" s="7" t="n">
        <v>10000</v>
      </c>
      <c r="H78" s="7">
        <f>IF(F78-G78&lt;0,0,F78-G78)</f>
        <v/>
      </c>
      <c r="I78" s="7" t="n">
        <v>10000</v>
      </c>
      <c r="J78" s="6" t="s">
        <v>188</v>
      </c>
      <c r="K78" s="6" t="n"/>
      <c r="L78" s="8" t="n">
        <v>42675</v>
      </c>
      <c r="M78" s="6" t="s">
        <v>20</v>
      </c>
      <c r="N78" s="6" t="n"/>
      <c r="O78" s="6" t="n"/>
    </row>
    <row r="79" spans="1:15">
      <c r="A79" s="6" t="s">
        <v>124</v>
      </c>
      <c r="B79" s="6" t="s">
        <v>189</v>
      </c>
      <c r="C79" s="6" t="s">
        <v>17</v>
      </c>
      <c r="D79" s="6" t="n"/>
      <c r="E79" s="7" t="n">
        <v>10000</v>
      </c>
      <c r="F79" s="7" t="n">
        <v>10000</v>
      </c>
      <c r="G79" s="7" t="n">
        <v>10000</v>
      </c>
      <c r="H79" s="7">
        <f>IF(F79-G79&lt;0,0,F79-G79)</f>
        <v/>
      </c>
      <c r="I79" s="7" t="n">
        <v>10000</v>
      </c>
      <c r="J79" s="6" t="s">
        <v>190</v>
      </c>
      <c r="K79" s="6" t="n"/>
      <c r="L79" s="8" t="n">
        <v>42614</v>
      </c>
      <c r="M79" s="6" t="s">
        <v>26</v>
      </c>
      <c r="N79" s="6" t="n"/>
      <c r="O79" s="6" t="n"/>
    </row>
    <row r="80" spans="1:15">
      <c r="A80" s="6" t="s">
        <v>124</v>
      </c>
      <c r="B80" s="6" t="s">
        <v>191</v>
      </c>
      <c r="C80" s="6" t="s">
        <v>17</v>
      </c>
      <c r="D80" s="6" t="n"/>
      <c r="E80" s="7" t="n">
        <v>4000</v>
      </c>
      <c r="F80" s="7" t="n">
        <v>4000</v>
      </c>
      <c r="G80" s="7" t="n">
        <v>4000</v>
      </c>
      <c r="H80" s="7">
        <f>IF(F80-G80&lt;0,0,F80-G80)</f>
        <v/>
      </c>
      <c r="I80" s="7" t="n">
        <v>4000</v>
      </c>
      <c r="J80" s="6" t="s">
        <v>192</v>
      </c>
      <c r="K80" s="6" t="n"/>
      <c r="L80" s="8" t="n">
        <v>42623</v>
      </c>
      <c r="M80" s="6" t="s">
        <v>23</v>
      </c>
      <c r="N80" s="6" t="n"/>
      <c r="O80" s="6" t="n"/>
    </row>
    <row r="81" spans="1:15">
      <c r="A81" s="6" t="s">
        <v>124</v>
      </c>
      <c r="B81" s="6" t="s">
        <v>193</v>
      </c>
      <c r="C81" s="6" t="s">
        <v>17</v>
      </c>
      <c r="D81" s="6" t="n"/>
      <c r="E81" s="7" t="n">
        <v>4000</v>
      </c>
      <c r="F81" s="7" t="n">
        <v>4000</v>
      </c>
      <c r="G81" s="7" t="n">
        <v>4000</v>
      </c>
      <c r="H81" s="7">
        <f>IF(F81-G81&lt;0,0,F81-G81)</f>
        <v/>
      </c>
      <c r="I81" s="7" t="n">
        <v>4000</v>
      </c>
      <c r="J81" s="6" t="s">
        <v>194</v>
      </c>
      <c r="K81" s="6" t="s">
        <v>195</v>
      </c>
      <c r="L81" s="8" t="n">
        <v>42631</v>
      </c>
      <c r="M81" s="6" t="s">
        <v>62</v>
      </c>
      <c r="N81" s="6" t="n"/>
      <c r="O81" s="6" t="n"/>
    </row>
    <row r="82" spans="1:15">
      <c r="A82" s="6" t="s">
        <v>124</v>
      </c>
      <c r="B82" s="6" t="s">
        <v>196</v>
      </c>
      <c r="C82" s="6" t="s">
        <v>17</v>
      </c>
      <c r="D82" s="6" t="n"/>
      <c r="E82" s="7" t="n">
        <v>15500</v>
      </c>
      <c r="F82" s="7" t="n">
        <v>0</v>
      </c>
      <c r="G82" s="7" t="n"/>
      <c r="H82" s="7">
        <f>IF(F82-G82&lt;0,0,F82-G82)</f>
        <v/>
      </c>
      <c r="I82" s="7" t="n"/>
      <c r="J82" s="6" t="s">
        <v>197</v>
      </c>
      <c r="K82" s="6" t="n"/>
      <c r="L82" s="8" t="n">
        <v>42735</v>
      </c>
      <c r="M82" s="6" t="s">
        <v>20</v>
      </c>
      <c r="N82" s="6" t="n"/>
      <c r="O82" s="6" t="n"/>
    </row>
    <row r="83" spans="1:15">
      <c r="A83" s="6" t="s">
        <v>124</v>
      </c>
      <c r="B83" s="6" t="s">
        <v>198</v>
      </c>
      <c r="C83" s="6" t="s">
        <v>17</v>
      </c>
      <c r="D83" s="6" t="n"/>
      <c r="E83" s="7" t="n">
        <v>6175</v>
      </c>
      <c r="F83" s="7" t="n">
        <v>6175</v>
      </c>
      <c r="G83" s="7" t="n">
        <v>6175</v>
      </c>
      <c r="H83" s="7">
        <f>IF(F83-G83&lt;0,0,F83-G83)</f>
        <v/>
      </c>
      <c r="I83" s="7" t="n">
        <v>6175</v>
      </c>
      <c r="J83" s="6" t="s">
        <v>199</v>
      </c>
      <c r="K83" s="6" t="n"/>
      <c r="L83" s="8" t="n">
        <v>42644</v>
      </c>
      <c r="M83" s="6" t="s">
        <v>20</v>
      </c>
      <c r="N83" s="6" t="n"/>
      <c r="O83" s="6" t="n"/>
    </row>
    <row r="84" spans="1:15">
      <c r="A84" s="6" t="s">
        <v>124</v>
      </c>
      <c r="B84" s="6" t="s">
        <v>200</v>
      </c>
      <c r="C84" s="6" t="s">
        <v>17</v>
      </c>
      <c r="D84" s="6" t="n"/>
      <c r="E84" s="7" t="n">
        <v>9500</v>
      </c>
      <c r="F84" s="7" t="n">
        <v>0</v>
      </c>
      <c r="G84" s="7" t="n"/>
      <c r="H84" s="7">
        <f>IF(F84-G84&lt;0,0,F84-G84)</f>
        <v/>
      </c>
      <c r="I84" s="7" t="n"/>
      <c r="J84" s="6" t="s">
        <v>201</v>
      </c>
      <c r="K84" s="6" t="s">
        <v>202</v>
      </c>
      <c r="L84" s="8" t="n">
        <v>42614</v>
      </c>
      <c r="M84" s="6" t="s">
        <v>40</v>
      </c>
      <c r="N84" s="6" t="n"/>
      <c r="O84" s="6" t="n"/>
    </row>
    <row r="85" spans="1:15">
      <c r="A85" s="6" t="s">
        <v>124</v>
      </c>
      <c r="B85" s="6" t="s">
        <v>203</v>
      </c>
      <c r="C85" s="6" t="s">
        <v>17</v>
      </c>
      <c r="D85" s="6" t="n"/>
      <c r="E85" s="7" t="n">
        <v>7250</v>
      </c>
      <c r="F85" s="7" t="n">
        <v>7250</v>
      </c>
      <c r="G85" s="7" t="n">
        <v>7250</v>
      </c>
      <c r="H85" s="7">
        <f>IF(F85-G85&lt;0,0,F85-G85)</f>
        <v/>
      </c>
      <c r="I85" s="7" t="n">
        <v>7250</v>
      </c>
      <c r="J85" s="6" t="s">
        <v>204</v>
      </c>
      <c r="K85" s="6" t="n"/>
      <c r="L85" s="8" t="n">
        <v>42979</v>
      </c>
      <c r="M85" s="6" t="s">
        <v>20</v>
      </c>
      <c r="N85" s="6" t="n"/>
      <c r="O85" s="6" t="n"/>
    </row>
    <row r="86" spans="1:15">
      <c r="A86" s="6" t="s">
        <v>124</v>
      </c>
      <c r="B86" s="6" t="s">
        <v>205</v>
      </c>
      <c r="C86" s="6" t="s">
        <v>17</v>
      </c>
      <c r="D86" s="6" t="n"/>
      <c r="E86" s="7" t="n">
        <v>6500</v>
      </c>
      <c r="F86" s="7" t="n">
        <v>6500</v>
      </c>
      <c r="G86" s="7" t="n">
        <v>6519</v>
      </c>
      <c r="H86" s="7">
        <f>IF(F86-G86&lt;0,0,F86-G86)</f>
        <v/>
      </c>
      <c r="I86" s="7" t="n">
        <v>6519</v>
      </c>
      <c r="J86" s="6" t="s">
        <v>206</v>
      </c>
      <c r="K86" s="6" t="n"/>
      <c r="L86" s="8" t="n">
        <v>42767</v>
      </c>
      <c r="M86" s="6" t="s">
        <v>20</v>
      </c>
      <c r="N86" s="6" t="n"/>
      <c r="O86" s="6" t="n"/>
    </row>
    <row r="87" spans="1:15">
      <c r="A87" s="6" t="s">
        <v>124</v>
      </c>
      <c r="B87" s="6" t="s">
        <v>207</v>
      </c>
      <c r="C87" s="6" t="s">
        <v>17</v>
      </c>
      <c r="D87" s="6" t="n"/>
      <c r="E87" s="7" t="n">
        <v>8000</v>
      </c>
      <c r="F87" s="7" t="n">
        <v>0</v>
      </c>
      <c r="G87" s="7" t="n"/>
      <c r="H87" s="7">
        <f>IF(F87-G87&lt;0,0,F87-G87)</f>
        <v/>
      </c>
      <c r="I87" s="7" t="n"/>
      <c r="J87" s="6" t="s">
        <v>208</v>
      </c>
      <c r="K87" s="6" t="s">
        <v>186</v>
      </c>
      <c r="L87" s="8" t="n">
        <v>42618</v>
      </c>
      <c r="M87" s="6" t="s">
        <v>20</v>
      </c>
      <c r="N87" s="6" t="n"/>
      <c r="O87" s="6" t="n"/>
    </row>
    <row r="88" spans="1:15">
      <c r="A88" s="6" t="s">
        <v>124</v>
      </c>
      <c r="B88" s="6" t="s">
        <v>209</v>
      </c>
      <c r="C88" s="6" t="s">
        <v>17</v>
      </c>
      <c r="D88" s="6" t="n"/>
      <c r="E88" s="7" t="n">
        <v>6500</v>
      </c>
      <c r="F88" s="7" t="n">
        <v>0</v>
      </c>
      <c r="G88" s="7" t="n"/>
      <c r="H88" s="7">
        <f>IF(F88-G88&lt;0,0,F88-G88)</f>
        <v/>
      </c>
      <c r="I88" s="7" t="n"/>
      <c r="J88" s="6" t="s">
        <v>210</v>
      </c>
      <c r="K88" s="6" t="s">
        <v>211</v>
      </c>
      <c r="L88" s="8" t="n">
        <v>42611</v>
      </c>
      <c r="M88" s="6" t="n"/>
      <c r="N88" s="6" t="n"/>
      <c r="O88" s="6" t="n"/>
    </row>
    <row r="89" spans="1:15">
      <c r="A89" s="6" t="s">
        <v>124</v>
      </c>
      <c r="B89" s="6" t="s">
        <v>212</v>
      </c>
      <c r="C89" s="6" t="s">
        <v>17</v>
      </c>
      <c r="D89" s="6" t="n"/>
      <c r="E89" s="7" t="n">
        <v>6500</v>
      </c>
      <c r="F89" s="7" t="n">
        <v>0</v>
      </c>
      <c r="G89" s="7" t="n"/>
      <c r="H89" s="7">
        <f>IF(F89-G89&lt;0,0,F89-G89)</f>
        <v/>
      </c>
      <c r="I89" s="7" t="n"/>
      <c r="J89" s="6" t="s">
        <v>213</v>
      </c>
      <c r="K89" s="6" t="s">
        <v>85</v>
      </c>
      <c r="L89" s="8" t="n">
        <v>42614</v>
      </c>
      <c r="M89" s="6" t="s">
        <v>20</v>
      </c>
      <c r="N89" s="6" t="n"/>
      <c r="O89" s="6" t="n"/>
    </row>
    <row r="90" spans="1:15">
      <c r="A90" s="6" t="s">
        <v>124</v>
      </c>
      <c r="B90" s="6" t="s">
        <v>214</v>
      </c>
      <c r="C90" s="6" t="s">
        <v>17</v>
      </c>
      <c r="D90" s="6" t="n"/>
      <c r="E90" s="7" t="n">
        <v>4000</v>
      </c>
      <c r="F90" s="7" t="n">
        <v>4000</v>
      </c>
      <c r="G90" s="7" t="n">
        <v>4000</v>
      </c>
      <c r="H90" s="7">
        <f>IF(F90-G90&lt;0,0,F90-G90)</f>
        <v/>
      </c>
      <c r="I90" s="7" t="n">
        <v>4000</v>
      </c>
      <c r="J90" s="6" t="s">
        <v>215</v>
      </c>
      <c r="K90" s="6" t="s">
        <v>216</v>
      </c>
      <c r="L90" s="8" t="n">
        <v>42612</v>
      </c>
      <c r="M90" s="6" t="s">
        <v>40</v>
      </c>
      <c r="N90" s="6" t="n"/>
      <c r="O90" s="6" t="n"/>
    </row>
    <row r="91" spans="1:15">
      <c r="A91" s="6" t="s">
        <v>124</v>
      </c>
      <c r="B91" s="6" t="s">
        <v>217</v>
      </c>
      <c r="C91" s="6" t="s">
        <v>17</v>
      </c>
      <c r="D91" s="6" t="n"/>
      <c r="E91" s="7" t="n">
        <v>4000</v>
      </c>
      <c r="F91" s="7" t="n">
        <v>0</v>
      </c>
      <c r="G91" s="7" t="n"/>
      <c r="H91" s="7">
        <f>IF(F91-G91&lt;0,0,F91-G91)</f>
        <v/>
      </c>
      <c r="I91" s="7" t="n"/>
      <c r="J91" s="6" t="s">
        <v>218</v>
      </c>
      <c r="K91" s="6" t="s">
        <v>219</v>
      </c>
      <c r="L91" s="8" t="n">
        <v>42612</v>
      </c>
      <c r="M91" s="6" t="s">
        <v>20</v>
      </c>
      <c r="N91" s="6" t="n"/>
      <c r="O91" s="6" t="n"/>
    </row>
    <row r="92" spans="1:15">
      <c r="A92" s="6" t="s">
        <v>124</v>
      </c>
      <c r="B92" s="6" t="s">
        <v>220</v>
      </c>
      <c r="C92" s="6" t="s">
        <v>17</v>
      </c>
      <c r="D92" s="6" t="n"/>
      <c r="E92" s="7" t="n">
        <v>5000</v>
      </c>
      <c r="F92" s="7" t="n">
        <v>19605</v>
      </c>
      <c r="G92" s="7" t="n">
        <v>5000</v>
      </c>
      <c r="H92" s="7">
        <f>IF(F92-G92&lt;0,0,F92-G92)</f>
        <v/>
      </c>
      <c r="I92" s="7" t="n">
        <v>5000</v>
      </c>
      <c r="J92" s="6" t="s">
        <v>221</v>
      </c>
      <c r="K92" s="6" t="s">
        <v>222</v>
      </c>
      <c r="L92" s="8" t="n">
        <v>42612</v>
      </c>
      <c r="M92" s="6" t="s">
        <v>20</v>
      </c>
      <c r="N92" s="6" t="n"/>
      <c r="O92" s="6" t="n"/>
    </row>
    <row r="93" spans="1:15">
      <c r="A93" s="6" t="s">
        <v>124</v>
      </c>
      <c r="B93" s="6" t="s">
        <v>223</v>
      </c>
      <c r="C93" s="6" t="s">
        <v>17</v>
      </c>
      <c r="D93" s="6" t="n"/>
      <c r="E93" s="7" t="n">
        <v>3000</v>
      </c>
      <c r="F93" s="7" t="n">
        <v>0</v>
      </c>
      <c r="G93" s="7" t="n"/>
      <c r="H93" s="7">
        <f>IF(F93-G93&lt;0,0,F93-G93)</f>
        <v/>
      </c>
      <c r="I93" s="7" t="n"/>
      <c r="J93" s="6" t="s">
        <v>224</v>
      </c>
      <c r="K93" s="6" t="s">
        <v>225</v>
      </c>
      <c r="L93" s="8" t="n">
        <v>42614</v>
      </c>
      <c r="M93" s="6" t="n"/>
      <c r="N93" s="6" t="n"/>
      <c r="O93" s="6" t="n"/>
    </row>
    <row r="94" spans="1:15">
      <c r="A94" s="6" t="s">
        <v>124</v>
      </c>
      <c r="B94" s="6" t="s">
        <v>226</v>
      </c>
      <c r="C94" s="6" t="s">
        <v>17</v>
      </c>
      <c r="D94" s="6" t="s">
        <v>227</v>
      </c>
      <c r="E94" s="7" t="n">
        <v>6500</v>
      </c>
      <c r="F94" s="7" t="n">
        <v>0</v>
      </c>
      <c r="G94" s="7" t="n">
        <v>0</v>
      </c>
      <c r="H94" s="7">
        <f>IF(F94-G94&lt;0,0,F94-G94)</f>
        <v/>
      </c>
      <c r="I94" s="7" t="n">
        <v>0</v>
      </c>
      <c r="J94" s="6" t="s">
        <v>228</v>
      </c>
      <c r="K94" s="6" t="s">
        <v>229</v>
      </c>
      <c r="L94" s="8" t="n">
        <v>42735</v>
      </c>
      <c r="M94" s="6" t="n"/>
      <c r="N94" s="6" t="n"/>
      <c r="O94" s="6" t="n"/>
    </row>
    <row r="95" spans="1:15">
      <c r="A95" s="6" t="s">
        <v>124</v>
      </c>
      <c r="B95" s="6" t="s">
        <v>230</v>
      </c>
      <c r="C95" s="6" t="s">
        <v>17</v>
      </c>
      <c r="D95" s="6" t="n"/>
      <c r="E95" s="7" t="n">
        <v>6500</v>
      </c>
      <c r="F95" s="7" t="n">
        <v>6500</v>
      </c>
      <c r="G95" s="7" t="n">
        <v>6500</v>
      </c>
      <c r="H95" s="7">
        <f>IF(F95-G95&lt;0,0,F95-G95)</f>
        <v/>
      </c>
      <c r="I95" s="7" t="n">
        <v>6500</v>
      </c>
      <c r="J95" s="6" t="s">
        <v>231</v>
      </c>
      <c r="K95" s="6" t="n"/>
      <c r="L95" s="8" t="n">
        <v>42614</v>
      </c>
      <c r="M95" s="6" t="s">
        <v>26</v>
      </c>
      <c r="N95" s="6" t="n"/>
      <c r="O95" s="6" t="n"/>
    </row>
    <row r="96" spans="1:15">
      <c r="A96" s="6" t="s">
        <v>124</v>
      </c>
      <c r="B96" s="6" t="s">
        <v>232</v>
      </c>
      <c r="C96" s="6" t="s">
        <v>44</v>
      </c>
      <c r="D96" s="6" t="n"/>
      <c r="E96" s="7" t="n">
        <v>0</v>
      </c>
      <c r="F96" s="7" t="n">
        <v>14420</v>
      </c>
      <c r="G96" s="7" t="n">
        <v>14420</v>
      </c>
      <c r="H96" s="7">
        <f>IF(F96-G96&lt;0,0,F96-G96)</f>
        <v/>
      </c>
      <c r="I96" s="7" t="n">
        <v>14420</v>
      </c>
      <c r="J96" s="6" t="n"/>
      <c r="K96" s="6" t="n"/>
      <c r="L96" s="8" t="n">
        <v>42735</v>
      </c>
      <c r="M96" s="6" t="s">
        <v>20</v>
      </c>
      <c r="N96" s="6" t="n"/>
      <c r="O96" s="6" t="n"/>
    </row>
    <row r="97" spans="1:15">
      <c r="A97" s="6" t="s">
        <v>124</v>
      </c>
      <c r="B97" s="6" t="s">
        <v>233</v>
      </c>
      <c r="C97" s="6" t="s">
        <v>17</v>
      </c>
      <c r="D97" s="6" t="n"/>
      <c r="E97" s="7" t="n">
        <v>6175</v>
      </c>
      <c r="F97" s="7" t="n">
        <v>6175</v>
      </c>
      <c r="G97" s="7" t="n">
        <v>6175</v>
      </c>
      <c r="H97" s="7">
        <f>IF(F97-G97&lt;0,0,F97-G97)</f>
        <v/>
      </c>
      <c r="I97" s="7" t="n">
        <v>6175</v>
      </c>
      <c r="J97" s="6" t="s">
        <v>234</v>
      </c>
      <c r="K97" s="6" t="n"/>
      <c r="L97" s="8" t="n">
        <v>42614</v>
      </c>
      <c r="M97" s="6" t="s">
        <v>20</v>
      </c>
      <c r="N97" s="6" t="n"/>
      <c r="O97" s="6" t="n"/>
    </row>
    <row r="98" spans="1:15">
      <c r="A98" s="6" t="s">
        <v>124</v>
      </c>
      <c r="B98" s="6" t="s">
        <v>235</v>
      </c>
      <c r="C98" s="6" t="s">
        <v>17</v>
      </c>
      <c r="D98" s="6" t="n"/>
      <c r="E98" s="7" t="n">
        <v>5850</v>
      </c>
      <c r="F98" s="7" t="n">
        <v>5850</v>
      </c>
      <c r="G98" s="7" t="n">
        <v>5850</v>
      </c>
      <c r="H98" s="7">
        <f>IF(F98-G98&lt;0,0,F98-G98)</f>
        <v/>
      </c>
      <c r="I98" s="7" t="n">
        <v>5850</v>
      </c>
      <c r="J98" s="6" t="s">
        <v>236</v>
      </c>
      <c r="K98" s="6" t="n"/>
      <c r="L98" s="8" t="n">
        <v>42614</v>
      </c>
      <c r="M98" s="6" t="s">
        <v>20</v>
      </c>
      <c r="N98" s="6" t="n"/>
      <c r="O98" s="6" t="n"/>
    </row>
    <row r="99" spans="1:15">
      <c r="A99" s="6" t="s">
        <v>124</v>
      </c>
      <c r="B99" s="6" t="s">
        <v>237</v>
      </c>
      <c r="C99" s="6" t="s">
        <v>17</v>
      </c>
      <c r="D99" s="6" t="n"/>
      <c r="E99" s="7" t="n">
        <v>6384</v>
      </c>
      <c r="F99" s="7" t="n">
        <v>6720</v>
      </c>
      <c r="G99" s="7" t="n">
        <v>6384</v>
      </c>
      <c r="H99" s="7">
        <f>IF(F99-G99&lt;0,0,F99-G99)</f>
        <v/>
      </c>
      <c r="I99" s="7" t="n">
        <v>6384</v>
      </c>
      <c r="J99" s="6" t="s">
        <v>238</v>
      </c>
      <c r="K99" s="6" t="n"/>
      <c r="L99" s="8" t="n">
        <v>42644</v>
      </c>
      <c r="M99" s="6" t="s">
        <v>23</v>
      </c>
      <c r="N99" s="6" t="n"/>
      <c r="O99" s="6" t="n"/>
    </row>
    <row r="100" spans="1:15">
      <c r="A100" s="6" t="s">
        <v>124</v>
      </c>
      <c r="B100" s="6" t="s">
        <v>239</v>
      </c>
      <c r="C100" s="6" t="s">
        <v>17</v>
      </c>
      <c r="D100" s="6" t="n"/>
      <c r="E100" s="7" t="n">
        <v>4000</v>
      </c>
      <c r="F100" s="7" t="n">
        <v>4000</v>
      </c>
      <c r="G100" s="7" t="n">
        <v>4000</v>
      </c>
      <c r="H100" s="7">
        <f>IF(F100-G100&lt;0,0,F100-G100)</f>
        <v/>
      </c>
      <c r="I100" s="7" t="n">
        <v>4000</v>
      </c>
      <c r="J100" s="6" t="s">
        <v>240</v>
      </c>
      <c r="K100" s="6" t="n"/>
      <c r="L100" s="8" t="n">
        <v>42631</v>
      </c>
      <c r="M100" s="6" t="s">
        <v>62</v>
      </c>
      <c r="N100" s="6" t="n"/>
      <c r="O100" s="6" t="n"/>
    </row>
    <row r="101" spans="1:15">
      <c r="A101" s="6" t="s">
        <v>124</v>
      </c>
      <c r="B101" s="6" t="s">
        <v>241</v>
      </c>
      <c r="C101" s="6" t="s">
        <v>17</v>
      </c>
      <c r="D101" s="6" t="n"/>
      <c r="E101" s="7" t="n">
        <v>6650</v>
      </c>
      <c r="F101" s="7" t="n">
        <v>6650</v>
      </c>
      <c r="G101" s="7" t="n">
        <v>6650</v>
      </c>
      <c r="H101" s="7">
        <f>IF(F101-G101&lt;0,0,F101-G101)</f>
        <v/>
      </c>
      <c r="I101" s="7" t="n">
        <v>6650</v>
      </c>
      <c r="J101" s="6" t="s">
        <v>242</v>
      </c>
      <c r="K101" s="6" t="s">
        <v>243</v>
      </c>
      <c r="L101" s="8" t="n">
        <v>42617</v>
      </c>
      <c r="M101" s="6" t="s">
        <v>20</v>
      </c>
      <c r="N101" s="6" t="n"/>
      <c r="O101" s="6" t="n"/>
    </row>
    <row r="102" spans="1:15">
      <c r="A102" s="6" t="s">
        <v>124</v>
      </c>
      <c r="B102" s="6" t="s">
        <v>244</v>
      </c>
      <c r="C102" s="6" t="s">
        <v>44</v>
      </c>
      <c r="D102" s="6" t="n"/>
      <c r="E102" s="7" t="n">
        <v>0</v>
      </c>
      <c r="F102" s="7" t="n">
        <v>0</v>
      </c>
      <c r="G102" s="7" t="n"/>
      <c r="H102" s="7">
        <f>IF(F102-G102&lt;0,0,F102-G102)</f>
        <v/>
      </c>
      <c r="I102" s="7" t="n"/>
      <c r="J102" s="6" t="s">
        <v>245</v>
      </c>
      <c r="K102" s="6" t="n"/>
      <c r="L102" s="8" t="n">
        <v>42613</v>
      </c>
      <c r="M102" s="6" t="s">
        <v>20</v>
      </c>
      <c r="N102" s="6" t="n"/>
      <c r="O102" s="6" t="n"/>
    </row>
    <row r="103" spans="1:15">
      <c r="A103" s="6" t="s">
        <v>124</v>
      </c>
      <c r="B103" s="6" t="s">
        <v>246</v>
      </c>
      <c r="C103" s="6" t="s">
        <v>17</v>
      </c>
      <c r="D103" s="6" t="n"/>
      <c r="E103" s="7" t="n">
        <v>6500</v>
      </c>
      <c r="F103" s="7" t="n">
        <v>0</v>
      </c>
      <c r="G103" s="7" t="n"/>
      <c r="H103" s="7">
        <f>IF(F103-G103&lt;0,0,F103-G103)</f>
        <v/>
      </c>
      <c r="I103" s="7" t="n"/>
      <c r="J103" s="6" t="s">
        <v>247</v>
      </c>
      <c r="K103" s="6" t="s">
        <v>186</v>
      </c>
      <c r="L103" s="8" t="n">
        <v>42614</v>
      </c>
      <c r="M103" s="6" t="s">
        <v>20</v>
      </c>
      <c r="N103" s="6" t="n"/>
      <c r="O103" s="6" t="n"/>
    </row>
    <row r="104" spans="1:15">
      <c r="A104" s="6" t="s">
        <v>124</v>
      </c>
      <c r="B104" s="6" t="s">
        <v>248</v>
      </c>
      <c r="C104" s="6" t="s">
        <v>17</v>
      </c>
      <c r="D104" s="6" t="n"/>
      <c r="E104" s="7" t="n">
        <v>3325</v>
      </c>
      <c r="F104" s="7" t="n">
        <v>3325</v>
      </c>
      <c r="G104" s="7" t="n">
        <v>3325</v>
      </c>
      <c r="H104" s="7">
        <f>IF(F104-G104&lt;0,0,F104-G104)</f>
        <v/>
      </c>
      <c r="I104" s="7" t="n">
        <v>3325</v>
      </c>
      <c r="J104" s="6" t="s">
        <v>249</v>
      </c>
      <c r="K104" s="6" t="n"/>
      <c r="L104" s="8" t="n">
        <v>42623</v>
      </c>
      <c r="M104" s="6" t="s">
        <v>26</v>
      </c>
      <c r="N104" s="6" t="n"/>
      <c r="O104" s="6" t="n"/>
    </row>
    <row r="105" spans="1:15">
      <c r="A105" s="6" t="s">
        <v>124</v>
      </c>
      <c r="B105" s="6" t="s">
        <v>250</v>
      </c>
      <c r="C105" s="6" t="s">
        <v>17</v>
      </c>
      <c r="D105" s="6" t="n"/>
      <c r="E105" s="7" t="n">
        <v>4400</v>
      </c>
      <c r="F105" s="7" t="n">
        <v>4400</v>
      </c>
      <c r="G105" s="7" t="n">
        <v>4569</v>
      </c>
      <c r="H105" s="7">
        <f>IF(F105-G105&lt;0,0,F105-G105)</f>
        <v/>
      </c>
      <c r="I105" s="7" t="n">
        <v>5069</v>
      </c>
      <c r="J105" s="6" t="s">
        <v>251</v>
      </c>
      <c r="K105" s="6" t="n"/>
      <c r="L105" s="8" t="n">
        <v>42614</v>
      </c>
      <c r="M105" s="6" t="s">
        <v>62</v>
      </c>
      <c r="N105" s="6" t="n"/>
      <c r="O105" s="6" t="n"/>
    </row>
    <row r="106" spans="1:15">
      <c r="A106" s="6" t="s">
        <v>124</v>
      </c>
      <c r="B106" s="6" t="s">
        <v>252</v>
      </c>
      <c r="C106" s="6" t="s">
        <v>17</v>
      </c>
      <c r="D106" s="6" t="n"/>
      <c r="E106" s="7" t="n">
        <v>6500</v>
      </c>
      <c r="F106" s="7" t="n">
        <v>6500</v>
      </c>
      <c r="G106" s="7" t="n">
        <v>6500</v>
      </c>
      <c r="H106" s="7">
        <f>IF(F106-G106&lt;0,0,F106-G106)</f>
        <v/>
      </c>
      <c r="I106" s="7" t="n">
        <v>6500</v>
      </c>
      <c r="J106" s="6" t="s">
        <v>253</v>
      </c>
      <c r="K106" s="6" t="n"/>
      <c r="L106" s="8" t="n">
        <v>42675</v>
      </c>
      <c r="M106" s="6" t="s">
        <v>20</v>
      </c>
      <c r="N106" s="6" t="n"/>
      <c r="O106" s="6" t="n"/>
    </row>
    <row r="107" spans="1:15">
      <c r="A107" s="6" t="s">
        <v>124</v>
      </c>
      <c r="B107" s="6" t="s">
        <v>254</v>
      </c>
      <c r="C107" s="6" t="s">
        <v>17</v>
      </c>
      <c r="D107" s="6" t="n"/>
      <c r="E107" s="7" t="n">
        <v>5000</v>
      </c>
      <c r="F107" s="7" t="n">
        <v>5000</v>
      </c>
      <c r="G107" s="7" t="n">
        <v>5000</v>
      </c>
      <c r="H107" s="7">
        <f>IF(F107-G107&lt;0,0,F107-G107)</f>
        <v/>
      </c>
      <c r="I107" s="7" t="n">
        <v>5000</v>
      </c>
      <c r="J107" s="6" t="s">
        <v>255</v>
      </c>
      <c r="K107" s="6" t="n"/>
      <c r="L107" s="8" t="n">
        <v>42887</v>
      </c>
      <c r="M107" s="6" t="s">
        <v>20</v>
      </c>
      <c r="N107" s="6" t="n"/>
      <c r="O107" s="6" t="n"/>
    </row>
    <row r="108" spans="1:15">
      <c r="A108" s="9" t="s">
        <v>124</v>
      </c>
      <c r="B108" s="9" t="s">
        <v>256</v>
      </c>
      <c r="C108" s="9" t="n"/>
      <c r="D108" s="9" t="n"/>
      <c r="E108" s="10">
        <f>SUM(E48:E107)</f>
        <v/>
      </c>
      <c r="F108" s="10">
        <f>SUM(F48:F107)</f>
        <v/>
      </c>
      <c r="G108" s="10">
        <f>SUM(G48:G107)</f>
        <v/>
      </c>
      <c r="H108" s="10">
        <f>SUM(H48:H107)</f>
        <v/>
      </c>
      <c r="I108" s="10">
        <f>SUM(I48:I107)</f>
        <v/>
      </c>
      <c r="J108" s="9" t="n"/>
      <c r="K108" s="9" t="n"/>
      <c r="L108" s="9" t="n"/>
      <c r="M108" s="9" t="n"/>
      <c r="N108" s="9" t="n"/>
      <c r="O108" s="9" t="n"/>
    </row>
    <row r="109" spans="1:15">
      <c r="A109" s="6" t="s">
        <v>257</v>
      </c>
      <c r="B109" s="6" t="s">
        <v>258</v>
      </c>
      <c r="C109" s="6" t="s">
        <v>44</v>
      </c>
      <c r="D109" s="6" t="n"/>
      <c r="E109" s="7" t="n">
        <v>0</v>
      </c>
      <c r="F109" s="7" t="n">
        <v>0</v>
      </c>
      <c r="G109" s="7" t="n"/>
      <c r="H109" s="7">
        <f>IF(F109-G109&lt;0,0,F109-G109)</f>
        <v/>
      </c>
      <c r="I109" s="7" t="n"/>
      <c r="J109" s="6" t="s">
        <v>259</v>
      </c>
      <c r="K109" s="6" t="n"/>
      <c r="L109" s="8" t="n">
        <v>42735</v>
      </c>
      <c r="M109" s="6" t="s">
        <v>20</v>
      </c>
      <c r="N109" s="6" t="n"/>
      <c r="O109" s="6" t="n"/>
    </row>
    <row r="110" spans="1:15">
      <c r="A110" s="6" t="s">
        <v>257</v>
      </c>
      <c r="B110" s="6" t="s">
        <v>260</v>
      </c>
      <c r="C110" s="6" t="s">
        <v>17</v>
      </c>
      <c r="D110" s="6" t="n"/>
      <c r="E110" s="7" t="n">
        <v>5000</v>
      </c>
      <c r="F110" s="7" t="n">
        <v>5000</v>
      </c>
      <c r="G110" s="7" t="n">
        <v>5000</v>
      </c>
      <c r="H110" s="7">
        <f>IF(F110-G110&lt;0,0,F110-G110)</f>
        <v/>
      </c>
      <c r="I110" s="7" t="n">
        <v>5000</v>
      </c>
      <c r="J110" s="6" t="s">
        <v>261</v>
      </c>
      <c r="K110" s="6" t="n"/>
      <c r="L110" s="8" t="n">
        <v>42767</v>
      </c>
      <c r="M110" s="6" t="s">
        <v>20</v>
      </c>
      <c r="N110" s="6" t="n"/>
      <c r="O110" s="6" t="n"/>
    </row>
    <row r="111" spans="1:15">
      <c r="A111" s="6" t="s">
        <v>257</v>
      </c>
      <c r="B111" s="6" t="s">
        <v>262</v>
      </c>
      <c r="C111" s="6" t="s">
        <v>44</v>
      </c>
      <c r="D111" s="6" t="n"/>
      <c r="E111" s="7" t="n">
        <v>0</v>
      </c>
      <c r="F111" s="7" t="n">
        <v>0</v>
      </c>
      <c r="G111" s="7" t="n"/>
      <c r="H111" s="7">
        <f>IF(F111-G111&lt;0,0,F111-G111)</f>
        <v/>
      </c>
      <c r="I111" s="7" t="n"/>
      <c r="J111" s="6" t="s">
        <v>263</v>
      </c>
      <c r="K111" s="6" t="n"/>
      <c r="L111" s="8" t="n">
        <v>42735</v>
      </c>
      <c r="M111" s="6" t="s">
        <v>20</v>
      </c>
      <c r="N111" s="6" t="n"/>
      <c r="O111" s="6" t="n"/>
    </row>
    <row r="112" spans="1:15">
      <c r="A112" s="6" t="s">
        <v>257</v>
      </c>
      <c r="B112" s="6" t="s">
        <v>264</v>
      </c>
      <c r="C112" s="6" t="s">
        <v>17</v>
      </c>
      <c r="D112" s="6" t="n"/>
      <c r="E112" s="7" t="n">
        <v>3600</v>
      </c>
      <c r="F112" s="7" t="n">
        <v>3600</v>
      </c>
      <c r="G112" s="7" t="n">
        <v>3600</v>
      </c>
      <c r="H112" s="7">
        <f>IF(F112-G112&lt;0,0,F112-G112)</f>
        <v/>
      </c>
      <c r="I112" s="7" t="n">
        <v>3600</v>
      </c>
      <c r="J112" s="6" t="s">
        <v>265</v>
      </c>
      <c r="K112" s="6" t="n"/>
      <c r="L112" s="8" t="n">
        <v>42644</v>
      </c>
      <c r="M112" s="6" t="s">
        <v>20</v>
      </c>
      <c r="N112" s="6" t="n"/>
      <c r="O112" s="6" t="n"/>
    </row>
    <row r="113" spans="1:15">
      <c r="A113" s="6" t="s">
        <v>257</v>
      </c>
      <c r="B113" s="6" t="s">
        <v>266</v>
      </c>
      <c r="C113" s="6" t="s">
        <v>17</v>
      </c>
      <c r="D113" s="6" t="n"/>
      <c r="E113" s="7" t="n">
        <v>10000</v>
      </c>
      <c r="F113" s="7" t="n">
        <v>10000</v>
      </c>
      <c r="G113" s="7" t="n">
        <v>10000</v>
      </c>
      <c r="H113" s="7">
        <f>IF(F113-G113&lt;0,0,F113-G113)</f>
        <v/>
      </c>
      <c r="I113" s="7" t="n">
        <v>10000</v>
      </c>
      <c r="J113" s="6" t="s">
        <v>267</v>
      </c>
      <c r="K113" s="6" t="n"/>
      <c r="L113" s="8" t="n">
        <v>42614</v>
      </c>
      <c r="M113" s="6" t="s">
        <v>26</v>
      </c>
      <c r="N113" s="6" t="n"/>
      <c r="O113" s="6" t="n"/>
    </row>
    <row r="114" spans="1:15">
      <c r="A114" s="6" t="s">
        <v>257</v>
      </c>
      <c r="B114" s="6" t="s">
        <v>268</v>
      </c>
      <c r="C114" s="6" t="s">
        <v>17</v>
      </c>
      <c r="D114" s="6" t="n"/>
      <c r="E114" s="7" t="n">
        <v>6500</v>
      </c>
      <c r="F114" s="7" t="n">
        <v>6500</v>
      </c>
      <c r="G114" s="7" t="n">
        <v>6500</v>
      </c>
      <c r="H114" s="7">
        <f>IF(F114-G114&lt;0,0,F114-G114)</f>
        <v/>
      </c>
      <c r="I114" s="7" t="n">
        <v>6500</v>
      </c>
      <c r="J114" s="6" t="s">
        <v>269</v>
      </c>
      <c r="K114" s="6" t="n"/>
      <c r="L114" s="8" t="n">
        <v>42705</v>
      </c>
      <c r="M114" s="6" t="s">
        <v>20</v>
      </c>
      <c r="N114" s="6" t="n"/>
      <c r="O114" s="6" t="n"/>
    </row>
    <row r="115" spans="1:15">
      <c r="A115" s="6" t="s">
        <v>257</v>
      </c>
      <c r="B115" s="6" t="s">
        <v>270</v>
      </c>
      <c r="C115" s="6" t="s">
        <v>17</v>
      </c>
      <c r="D115" s="6" t="n"/>
      <c r="E115" s="7" t="n">
        <v>14250</v>
      </c>
      <c r="F115" s="7" t="n">
        <v>0</v>
      </c>
      <c r="G115" s="7" t="n"/>
      <c r="H115" s="7">
        <f>IF(F115-G115&lt;0,0,F115-G115)</f>
        <v/>
      </c>
      <c r="I115" s="7" t="n"/>
      <c r="J115" s="6" t="s">
        <v>271</v>
      </c>
      <c r="K115" s="6" t="n"/>
      <c r="L115" s="8" t="n">
        <v>42614</v>
      </c>
      <c r="M115" s="6" t="s">
        <v>20</v>
      </c>
      <c r="N115" s="6" t="n"/>
      <c r="O115" s="6" t="n"/>
    </row>
    <row r="116" spans="1:15">
      <c r="A116" s="6" t="s">
        <v>257</v>
      </c>
      <c r="B116" s="6" t="s">
        <v>272</v>
      </c>
      <c r="C116" s="6" t="s">
        <v>17</v>
      </c>
      <c r="D116" s="6" t="n"/>
      <c r="E116" s="7" t="n">
        <v>4000</v>
      </c>
      <c r="F116" s="7" t="n">
        <v>4000</v>
      </c>
      <c r="G116" s="7" t="n">
        <v>4085</v>
      </c>
      <c r="H116" s="7">
        <f>IF(F116-G116&lt;0,0,F116-G116)</f>
        <v/>
      </c>
      <c r="I116" s="7" t="n">
        <v>4085</v>
      </c>
      <c r="J116" s="6" t="s">
        <v>273</v>
      </c>
      <c r="K116" s="6" t="n"/>
      <c r="L116" s="8" t="n">
        <v>42614</v>
      </c>
      <c r="M116" s="6" t="s">
        <v>20</v>
      </c>
      <c r="N116" s="6" t="n"/>
      <c r="O116" s="6" t="n"/>
    </row>
    <row r="117" spans="1:15">
      <c r="A117" s="6" t="s">
        <v>257</v>
      </c>
      <c r="B117" s="6" t="s">
        <v>274</v>
      </c>
      <c r="C117" s="6" t="s">
        <v>17</v>
      </c>
      <c r="D117" s="6" t="n"/>
      <c r="E117" s="7" t="n">
        <v>4000</v>
      </c>
      <c r="F117" s="7" t="n">
        <v>4000</v>
      </c>
      <c r="G117" s="7" t="n">
        <v>4000</v>
      </c>
      <c r="H117" s="7">
        <f>IF(F117-G117&lt;0,0,F117-G117)</f>
        <v/>
      </c>
      <c r="I117" s="7" t="n">
        <v>4000</v>
      </c>
      <c r="J117" s="6" t="s">
        <v>275</v>
      </c>
      <c r="K117" s="6" t="n"/>
      <c r="L117" s="8" t="n">
        <v>42675</v>
      </c>
      <c r="M117" s="6" t="s">
        <v>20</v>
      </c>
      <c r="N117" s="6" t="n"/>
      <c r="O117" s="6" t="n"/>
    </row>
    <row r="118" spans="1:15">
      <c r="A118" s="6" t="s">
        <v>257</v>
      </c>
      <c r="B118" s="6" t="s">
        <v>276</v>
      </c>
      <c r="C118" s="6" t="s">
        <v>17</v>
      </c>
      <c r="D118" s="6" t="n"/>
      <c r="E118" s="7" t="n">
        <v>7600</v>
      </c>
      <c r="F118" s="7" t="n">
        <v>7600</v>
      </c>
      <c r="G118" s="7" t="n">
        <v>7600</v>
      </c>
      <c r="H118" s="7">
        <f>IF(F118-G118&lt;0,0,F118-G118)</f>
        <v/>
      </c>
      <c r="I118" s="7" t="n">
        <v>8100</v>
      </c>
      <c r="J118" s="6" t="s">
        <v>277</v>
      </c>
      <c r="K118" s="6" t="n"/>
      <c r="L118" s="8" t="n">
        <v>42735</v>
      </c>
      <c r="M118" s="6" t="s">
        <v>20</v>
      </c>
      <c r="N118" s="6" t="n"/>
      <c r="O118" s="6" t="n"/>
    </row>
    <row r="119" spans="1:15">
      <c r="A119" s="6" t="s">
        <v>257</v>
      </c>
      <c r="B119" s="6" t="s">
        <v>278</v>
      </c>
      <c r="C119" s="6" t="s">
        <v>17</v>
      </c>
      <c r="D119" s="6" t="n"/>
      <c r="E119" s="7" t="n">
        <v>10000</v>
      </c>
      <c r="F119" s="7" t="n">
        <v>10000</v>
      </c>
      <c r="G119" s="7" t="n">
        <v>10000</v>
      </c>
      <c r="H119" s="7">
        <f>IF(F119-G119&lt;0,0,F119-G119)</f>
        <v/>
      </c>
      <c r="I119" s="7" t="n">
        <v>10000</v>
      </c>
      <c r="J119" s="6" t="s">
        <v>279</v>
      </c>
      <c r="K119" s="6" t="n"/>
      <c r="L119" s="8" t="n">
        <v>42767</v>
      </c>
      <c r="M119" s="6" t="s">
        <v>20</v>
      </c>
      <c r="N119" s="6" t="n"/>
      <c r="O119" s="6" t="n"/>
    </row>
    <row r="120" spans="1:15">
      <c r="A120" s="6" t="s">
        <v>257</v>
      </c>
      <c r="B120" s="6" t="s">
        <v>280</v>
      </c>
      <c r="C120" s="6" t="s">
        <v>17</v>
      </c>
      <c r="D120" s="6" t="n"/>
      <c r="E120" s="7" t="n">
        <v>6500</v>
      </c>
      <c r="F120" s="7" t="n">
        <v>6500</v>
      </c>
      <c r="G120" s="7" t="n">
        <v>6500</v>
      </c>
      <c r="H120" s="7">
        <f>IF(F120-G120&lt;0,0,F120-G120)</f>
        <v/>
      </c>
      <c r="I120" s="7" t="n">
        <v>6500</v>
      </c>
      <c r="J120" s="6" t="s">
        <v>281</v>
      </c>
      <c r="K120" s="6" t="n"/>
      <c r="L120" s="8" t="n">
        <v>42614</v>
      </c>
      <c r="M120" s="6" t="s">
        <v>20</v>
      </c>
      <c r="N120" s="6" t="n"/>
      <c r="O120" s="6" t="n"/>
    </row>
    <row r="121" spans="1:15">
      <c r="A121" s="6" t="s">
        <v>257</v>
      </c>
      <c r="B121" s="6" t="s">
        <v>282</v>
      </c>
      <c r="C121" s="6" t="s">
        <v>17</v>
      </c>
      <c r="D121" s="6" t="n"/>
      <c r="E121" s="7" t="n">
        <v>12800</v>
      </c>
      <c r="F121" s="7" t="n">
        <v>25600</v>
      </c>
      <c r="G121" s="7" t="n">
        <v>25600</v>
      </c>
      <c r="H121" s="7">
        <f>IF(F121-G121&lt;0,0,F121-G121)</f>
        <v/>
      </c>
      <c r="I121" s="7" t="n">
        <v>25600</v>
      </c>
      <c r="J121" s="6" t="n"/>
      <c r="K121" s="6" t="n"/>
      <c r="L121" s="8" t="n">
        <v>42735</v>
      </c>
      <c r="M121" s="6" t="s">
        <v>26</v>
      </c>
      <c r="N121" s="6" t="n"/>
      <c r="O121" s="6" t="n"/>
    </row>
    <row r="122" spans="1:15">
      <c r="A122" s="6" t="s">
        <v>257</v>
      </c>
      <c r="B122" s="6" t="s">
        <v>283</v>
      </c>
      <c r="C122" s="6" t="s">
        <v>17</v>
      </c>
      <c r="D122" s="6" t="n"/>
      <c r="E122" s="7" t="n">
        <v>7300</v>
      </c>
      <c r="F122" s="7" t="n">
        <v>0</v>
      </c>
      <c r="G122" s="7" t="n">
        <v>0</v>
      </c>
      <c r="H122" s="7">
        <f>IF(F122-G122&lt;0,0,F122-G122)</f>
        <v/>
      </c>
      <c r="I122" s="7" t="n">
        <v>0</v>
      </c>
      <c r="J122" s="6" t="s">
        <v>284</v>
      </c>
      <c r="K122" s="6" t="s">
        <v>186</v>
      </c>
      <c r="L122" s="8" t="n">
        <v>42613</v>
      </c>
      <c r="M122" s="6" t="s">
        <v>20</v>
      </c>
      <c r="N122" s="6" t="n"/>
      <c r="O122" s="6" t="n"/>
    </row>
    <row r="123" spans="1:15">
      <c r="A123" s="6" t="s">
        <v>257</v>
      </c>
      <c r="B123" s="6" t="s">
        <v>285</v>
      </c>
      <c r="C123" s="6" t="s">
        <v>44</v>
      </c>
      <c r="D123" s="6" t="n"/>
      <c r="E123" s="7" t="n">
        <v>0</v>
      </c>
      <c r="F123" s="7" t="n">
        <v>0</v>
      </c>
      <c r="G123" s="7" t="n"/>
      <c r="H123" s="7">
        <f>IF(F123-G123&lt;0,0,F123-G123)</f>
        <v/>
      </c>
      <c r="I123" s="7" t="n"/>
      <c r="J123" s="6" t="s">
        <v>286</v>
      </c>
      <c r="K123" s="6" t="n"/>
      <c r="L123" s="8" t="n">
        <v>42735</v>
      </c>
      <c r="M123" s="6" t="s">
        <v>20</v>
      </c>
      <c r="N123" s="6" t="n"/>
      <c r="O123" s="6" t="n"/>
    </row>
    <row r="124" spans="1:15">
      <c r="A124" s="6" t="s">
        <v>257</v>
      </c>
      <c r="B124" s="6" t="s">
        <v>287</v>
      </c>
      <c r="C124" s="6" t="s">
        <v>17</v>
      </c>
      <c r="D124" s="6" t="n"/>
      <c r="E124" s="7" t="n">
        <v>12500</v>
      </c>
      <c r="F124" s="7" t="n">
        <v>14237</v>
      </c>
      <c r="G124" s="7" t="n">
        <v>14237</v>
      </c>
      <c r="H124" s="7">
        <f>IF(F124-G124&lt;0,0,F124-G124)</f>
        <v/>
      </c>
      <c r="I124" s="7" t="n">
        <v>14237</v>
      </c>
      <c r="J124" s="6" t="s">
        <v>288</v>
      </c>
      <c r="K124" s="6" t="s">
        <v>289</v>
      </c>
      <c r="L124" s="8" t="n">
        <v>42736</v>
      </c>
      <c r="M124" s="6" t="s">
        <v>26</v>
      </c>
      <c r="N124" s="6" t="n"/>
      <c r="O124" s="6" t="n"/>
    </row>
    <row r="125" spans="1:15">
      <c r="A125" s="6" t="s">
        <v>257</v>
      </c>
      <c r="B125" s="6" t="s">
        <v>290</v>
      </c>
      <c r="C125" s="6" t="s">
        <v>17</v>
      </c>
      <c r="D125" s="6" t="n"/>
      <c r="E125" s="7" t="n">
        <v>6700</v>
      </c>
      <c r="F125" s="7" t="n">
        <v>0</v>
      </c>
      <c r="G125" s="7" t="n"/>
      <c r="H125" s="7">
        <f>IF(F125-G125&lt;0,0,F125-G125)</f>
        <v/>
      </c>
      <c r="I125" s="7" t="n"/>
      <c r="J125" s="6" t="s">
        <v>291</v>
      </c>
      <c r="K125" s="6" t="s">
        <v>222</v>
      </c>
      <c r="L125" s="8" t="n">
        <v>42614</v>
      </c>
      <c r="M125" s="6" t="s">
        <v>40</v>
      </c>
      <c r="N125" s="6" t="n"/>
      <c r="O125" s="6" t="n"/>
    </row>
    <row r="126" spans="1:15">
      <c r="A126" s="6" t="s">
        <v>257</v>
      </c>
      <c r="B126" s="6" t="s">
        <v>292</v>
      </c>
      <c r="C126" s="6" t="s">
        <v>17</v>
      </c>
      <c r="D126" s="6" t="n"/>
      <c r="E126" s="7" t="n">
        <v>6175</v>
      </c>
      <c r="F126" s="7" t="n">
        <v>6675</v>
      </c>
      <c r="G126" s="7" t="n">
        <v>6175</v>
      </c>
      <c r="H126" s="7">
        <f>IF(F126-G126&lt;0,0,F126-G126)</f>
        <v/>
      </c>
      <c r="I126" s="7" t="n">
        <v>6675</v>
      </c>
      <c r="J126" s="6" t="s">
        <v>293</v>
      </c>
      <c r="K126" s="6" t="s">
        <v>294</v>
      </c>
      <c r="L126" s="8" t="n">
        <v>42631</v>
      </c>
      <c r="M126" s="6" t="s">
        <v>20</v>
      </c>
      <c r="N126" s="6" t="n"/>
      <c r="O126" s="6" t="n"/>
    </row>
    <row r="127" spans="1:15">
      <c r="A127" s="6" t="s">
        <v>257</v>
      </c>
      <c r="B127" s="6" t="s">
        <v>295</v>
      </c>
      <c r="C127" s="6" t="s">
        <v>17</v>
      </c>
      <c r="D127" s="6" t="n"/>
      <c r="E127" s="7" t="n">
        <v>8500</v>
      </c>
      <c r="F127" s="7" t="n">
        <v>0</v>
      </c>
      <c r="G127" s="7" t="n"/>
      <c r="H127" s="7">
        <f>IF(F127-G127&lt;0,0,F127-G127)</f>
        <v/>
      </c>
      <c r="I127" s="7" t="n"/>
      <c r="J127" s="6" t="s">
        <v>296</v>
      </c>
      <c r="K127" s="6" t="s">
        <v>297</v>
      </c>
      <c r="L127" s="8" t="n">
        <v>42614</v>
      </c>
      <c r="M127" s="6" t="s">
        <v>20</v>
      </c>
      <c r="N127" s="6" t="n"/>
      <c r="O127" s="6" t="n"/>
    </row>
    <row r="128" spans="1:15">
      <c r="A128" s="6" t="s">
        <v>257</v>
      </c>
      <c r="B128" s="6" t="s">
        <v>298</v>
      </c>
      <c r="C128" s="6" t="s">
        <v>17</v>
      </c>
      <c r="D128" s="6" t="n"/>
      <c r="E128" s="7" t="n">
        <v>12500</v>
      </c>
      <c r="F128" s="7" t="n">
        <v>0</v>
      </c>
      <c r="G128" s="7" t="n"/>
      <c r="H128" s="7">
        <f>IF(F128-G128&lt;0,0,F128-G128)</f>
        <v/>
      </c>
      <c r="I128" s="7" t="n"/>
      <c r="J128" s="6" t="s">
        <v>299</v>
      </c>
      <c r="K128" s="6" t="s">
        <v>300</v>
      </c>
      <c r="L128" s="8" t="n">
        <v>42618</v>
      </c>
      <c r="M128" s="6" t="s">
        <v>20</v>
      </c>
      <c r="N128" s="6" t="n"/>
      <c r="O128" s="6" t="n"/>
    </row>
    <row r="129" spans="1:15">
      <c r="A129" s="6" t="s">
        <v>257</v>
      </c>
      <c r="B129" s="6" t="s">
        <v>301</v>
      </c>
      <c r="C129" s="6" t="s">
        <v>17</v>
      </c>
      <c r="D129" s="6" t="n"/>
      <c r="E129" s="7" t="n">
        <v>9500</v>
      </c>
      <c r="F129" s="7" t="n">
        <v>9500</v>
      </c>
      <c r="G129" s="7" t="n">
        <v>9500</v>
      </c>
      <c r="H129" s="7">
        <f>IF(F129-G129&lt;0,0,F129-G129)</f>
        <v/>
      </c>
      <c r="I129" s="7" t="n">
        <v>9500</v>
      </c>
      <c r="J129" s="6" t="s">
        <v>302</v>
      </c>
      <c r="K129" s="6" t="n"/>
      <c r="L129" s="8" t="n">
        <v>42614</v>
      </c>
      <c r="M129" s="6" t="s">
        <v>40</v>
      </c>
      <c r="N129" s="6" t="n"/>
      <c r="O129" s="6" t="n"/>
    </row>
    <row r="130" spans="1:15">
      <c r="A130" s="6" t="s">
        <v>257</v>
      </c>
      <c r="B130" s="6" t="s">
        <v>303</v>
      </c>
      <c r="C130" s="6" t="s">
        <v>17</v>
      </c>
      <c r="D130" s="6" t="n"/>
      <c r="E130" s="7" t="n">
        <v>10000</v>
      </c>
      <c r="F130" s="7" t="n">
        <v>0</v>
      </c>
      <c r="G130" s="7" t="n"/>
      <c r="H130" s="7">
        <f>IF(F130-G130&lt;0,0,F130-G130)</f>
        <v/>
      </c>
      <c r="I130" s="7" t="n"/>
      <c r="J130" s="6" t="s">
        <v>304</v>
      </c>
      <c r="K130" s="6" t="s">
        <v>186</v>
      </c>
      <c r="L130" s="8" t="n">
        <v>42612</v>
      </c>
      <c r="M130" s="6" t="s">
        <v>62</v>
      </c>
      <c r="N130" s="6" t="n"/>
      <c r="O130" s="6" t="n"/>
    </row>
    <row r="131" spans="1:15">
      <c r="A131" s="6" t="s">
        <v>257</v>
      </c>
      <c r="B131" s="6" t="s">
        <v>305</v>
      </c>
      <c r="C131" s="6" t="s">
        <v>17</v>
      </c>
      <c r="D131" s="6" t="n"/>
      <c r="E131" s="7" t="n">
        <v>8500</v>
      </c>
      <c r="F131" s="7" t="n">
        <v>8500</v>
      </c>
      <c r="G131" s="7" t="n">
        <v>8500</v>
      </c>
      <c r="H131" s="7">
        <f>IF(F131-G131&lt;0,0,F131-G131)</f>
        <v/>
      </c>
      <c r="I131" s="7" t="n">
        <v>8500</v>
      </c>
      <c r="J131" s="6" t="s">
        <v>306</v>
      </c>
      <c r="K131" s="6" t="n"/>
      <c r="L131" s="8" t="n">
        <v>42623</v>
      </c>
      <c r="M131" s="6" t="s">
        <v>23</v>
      </c>
      <c r="N131" s="6" t="n"/>
      <c r="O131" s="6" t="n"/>
    </row>
    <row r="132" spans="1:15">
      <c r="A132" s="6" t="s">
        <v>257</v>
      </c>
      <c r="B132" s="6" t="s">
        <v>307</v>
      </c>
      <c r="C132" s="6" t="s">
        <v>17</v>
      </c>
      <c r="D132" s="6" t="n"/>
      <c r="E132" s="7" t="n">
        <v>6500</v>
      </c>
      <c r="F132" s="7" t="n">
        <v>6500</v>
      </c>
      <c r="G132" s="7" t="n">
        <v>6500</v>
      </c>
      <c r="H132" s="7">
        <f>IF(F132-G132&lt;0,0,F132-G132)</f>
        <v/>
      </c>
      <c r="I132" s="7" t="n">
        <v>6500</v>
      </c>
      <c r="J132" s="6" t="s">
        <v>308</v>
      </c>
      <c r="K132" s="6" t="n"/>
      <c r="L132" s="8" t="n">
        <v>43070</v>
      </c>
      <c r="M132" s="6" t="s">
        <v>20</v>
      </c>
      <c r="N132" s="6" t="n"/>
      <c r="O132" s="6" t="n"/>
    </row>
    <row r="133" spans="1:15">
      <c r="A133" s="6" t="s">
        <v>257</v>
      </c>
      <c r="B133" s="6" t="s">
        <v>309</v>
      </c>
      <c r="C133" s="6" t="s">
        <v>17</v>
      </c>
      <c r="D133" s="6" t="n"/>
      <c r="E133" s="7" t="n">
        <v>14250</v>
      </c>
      <c r="F133" s="7" t="n">
        <v>14250</v>
      </c>
      <c r="G133" s="7" t="n">
        <v>14250</v>
      </c>
      <c r="H133" s="7">
        <f>IF(F133-G133&lt;0,0,F133-G133)</f>
        <v/>
      </c>
      <c r="I133" s="7" t="n">
        <v>14250</v>
      </c>
      <c r="J133" s="6" t="s">
        <v>310</v>
      </c>
      <c r="K133" s="6" t="n"/>
      <c r="L133" s="8" t="n">
        <v>42614</v>
      </c>
      <c r="M133" s="6" t="s">
        <v>20</v>
      </c>
      <c r="N133" s="6" t="n"/>
      <c r="O133" s="6" t="n"/>
    </row>
    <row r="134" spans="1:15">
      <c r="A134" s="6" t="s">
        <v>257</v>
      </c>
      <c r="B134" s="6" t="s">
        <v>311</v>
      </c>
      <c r="C134" s="6" t="s">
        <v>17</v>
      </c>
      <c r="D134" s="6" t="n"/>
      <c r="E134" s="7" t="n">
        <v>10000</v>
      </c>
      <c r="F134" s="7" t="n">
        <v>18041</v>
      </c>
      <c r="G134" s="7" t="n">
        <v>18041</v>
      </c>
      <c r="H134" s="7">
        <f>IF(F134-G134&lt;0,0,F134-G134)</f>
        <v/>
      </c>
      <c r="I134" s="7" t="n">
        <v>18041</v>
      </c>
      <c r="J134" s="6" t="s">
        <v>312</v>
      </c>
      <c r="K134" s="6" t="s">
        <v>313</v>
      </c>
      <c r="L134" s="8" t="n">
        <v>42623</v>
      </c>
      <c r="M134" s="6" t="s">
        <v>23</v>
      </c>
      <c r="N134" s="6" t="n"/>
      <c r="O134" s="6" t="n"/>
    </row>
    <row r="135" spans="1:15">
      <c r="A135" s="6" t="s">
        <v>257</v>
      </c>
      <c r="B135" s="6" t="s">
        <v>314</v>
      </c>
      <c r="C135" s="6" t="s">
        <v>17</v>
      </c>
      <c r="D135" s="6" t="n"/>
      <c r="E135" s="7" t="n">
        <v>11000</v>
      </c>
      <c r="F135" s="7" t="n">
        <v>11000</v>
      </c>
      <c r="G135" s="7" t="n"/>
      <c r="H135" s="7">
        <f>IF(F135-G135&lt;0,0,F135-G135)</f>
        <v/>
      </c>
      <c r="I135" s="7" t="n"/>
      <c r="J135" s="6" t="s">
        <v>315</v>
      </c>
      <c r="K135" s="6" t="n"/>
      <c r="L135" s="8" t="n">
        <v>42613</v>
      </c>
      <c r="M135" s="6" t="s">
        <v>20</v>
      </c>
      <c r="N135" s="6" t="n"/>
      <c r="O135" s="6" t="n"/>
    </row>
    <row r="136" spans="1:15">
      <c r="A136" s="6" t="s">
        <v>257</v>
      </c>
      <c r="B136" s="6" t="s">
        <v>316</v>
      </c>
      <c r="C136" s="6" t="s">
        <v>17</v>
      </c>
      <c r="D136" s="6" t="n"/>
      <c r="E136" s="7" t="n">
        <v>7000</v>
      </c>
      <c r="F136" s="7" t="n">
        <v>7000</v>
      </c>
      <c r="G136" s="7" t="n">
        <v>7000</v>
      </c>
      <c r="H136" s="7">
        <f>IF(F136-G136&lt;0,0,F136-G136)</f>
        <v/>
      </c>
      <c r="I136" s="7" t="n">
        <v>7000</v>
      </c>
      <c r="J136" s="6" t="s">
        <v>317</v>
      </c>
      <c r="K136" s="6" t="n"/>
      <c r="L136" s="8" t="n">
        <v>42675</v>
      </c>
      <c r="M136" s="6" t="s">
        <v>20</v>
      </c>
      <c r="N136" s="6" t="n"/>
      <c r="O136" s="6" t="n"/>
    </row>
    <row r="137" spans="1:15">
      <c r="A137" s="6" t="s">
        <v>257</v>
      </c>
      <c r="B137" s="6" t="s">
        <v>318</v>
      </c>
      <c r="C137" s="6" t="s">
        <v>17</v>
      </c>
      <c r="D137" s="6" t="n"/>
      <c r="E137" s="7" t="n">
        <v>9900</v>
      </c>
      <c r="F137" s="7" t="n">
        <v>9900</v>
      </c>
      <c r="G137" s="7" t="n"/>
      <c r="H137" s="7">
        <f>IF(F137-G137&lt;0,0,F137-G137)</f>
        <v/>
      </c>
      <c r="I137" s="7" t="n"/>
      <c r="J137" s="6" t="s">
        <v>319</v>
      </c>
      <c r="K137" s="6" t="n"/>
      <c r="L137" s="8" t="n">
        <v>42614</v>
      </c>
      <c r="M137" s="6" t="s">
        <v>26</v>
      </c>
      <c r="N137" s="6" t="n"/>
      <c r="O137" s="6" t="n"/>
    </row>
    <row r="138" spans="1:15">
      <c r="A138" s="6" t="s">
        <v>257</v>
      </c>
      <c r="B138" s="6" t="s">
        <v>320</v>
      </c>
      <c r="C138" s="6" t="s">
        <v>17</v>
      </c>
      <c r="D138" s="6" t="n"/>
      <c r="E138" s="7" t="n">
        <v>6500</v>
      </c>
      <c r="F138" s="7" t="n">
        <v>0</v>
      </c>
      <c r="G138" s="7" t="n">
        <v>6500</v>
      </c>
      <c r="H138" s="7">
        <f>IF(F138-G138&lt;0,0,F138-G138)</f>
        <v/>
      </c>
      <c r="I138" s="7" t="n">
        <v>6500</v>
      </c>
      <c r="J138" s="6" t="s">
        <v>321</v>
      </c>
      <c r="K138" s="6" t="n"/>
      <c r="L138" s="8" t="n">
        <v>42614</v>
      </c>
      <c r="M138" s="6" t="s">
        <v>20</v>
      </c>
      <c r="N138" s="6" t="n"/>
      <c r="O138" s="6" t="n"/>
    </row>
    <row r="139" spans="1:15">
      <c r="A139" s="6" t="s">
        <v>257</v>
      </c>
      <c r="B139" s="6" t="s">
        <v>322</v>
      </c>
      <c r="C139" s="6" t="s">
        <v>17</v>
      </c>
      <c r="D139" s="6" t="n"/>
      <c r="E139" s="7" t="n">
        <v>6000</v>
      </c>
      <c r="F139" s="7" t="n">
        <v>6000</v>
      </c>
      <c r="G139" s="7" t="n">
        <v>6000</v>
      </c>
      <c r="H139" s="7">
        <f>IF(F139-G139&lt;0,0,F139-G139)</f>
        <v/>
      </c>
      <c r="I139" s="7" t="n">
        <v>6000</v>
      </c>
      <c r="J139" s="6" t="s">
        <v>323</v>
      </c>
      <c r="K139" s="6" t="n"/>
      <c r="L139" s="8" t="n">
        <v>42614</v>
      </c>
      <c r="M139" s="6" t="s">
        <v>20</v>
      </c>
      <c r="N139" s="6" t="n"/>
      <c r="O139" s="6" t="n"/>
    </row>
    <row r="140" spans="1:15">
      <c r="A140" s="6" t="s">
        <v>257</v>
      </c>
      <c r="B140" s="6" t="s">
        <v>324</v>
      </c>
      <c r="C140" s="6" t="s">
        <v>17</v>
      </c>
      <c r="D140" s="6" t="n"/>
      <c r="E140" s="7" t="n">
        <v>10000</v>
      </c>
      <c r="F140" s="7" t="n">
        <v>10000</v>
      </c>
      <c r="G140" s="7" t="n">
        <v>10000</v>
      </c>
      <c r="H140" s="7">
        <f>IF(F140-G140&lt;0,0,F140-G140)</f>
        <v/>
      </c>
      <c r="I140" s="7" t="n">
        <v>10000</v>
      </c>
      <c r="J140" s="6" t="s">
        <v>325</v>
      </c>
      <c r="K140" s="6" t="n"/>
      <c r="L140" s="8" t="n">
        <v>42614</v>
      </c>
      <c r="M140" s="6" t="s">
        <v>20</v>
      </c>
      <c r="N140" s="6" t="n"/>
      <c r="O140" s="6" t="n"/>
    </row>
    <row r="141" spans="1:15">
      <c r="A141" s="6" t="s">
        <v>257</v>
      </c>
      <c r="B141" s="6" t="s">
        <v>326</v>
      </c>
      <c r="C141" s="6" t="s">
        <v>17</v>
      </c>
      <c r="D141" s="6" t="n"/>
      <c r="E141" s="7" t="n">
        <v>10000</v>
      </c>
      <c r="F141" s="7" t="n">
        <v>10000</v>
      </c>
      <c r="G141" s="7" t="n">
        <v>10000</v>
      </c>
      <c r="H141" s="7">
        <f>IF(F141-G141&lt;0,0,F141-G141)</f>
        <v/>
      </c>
      <c r="I141" s="7" t="n">
        <v>10000</v>
      </c>
      <c r="J141" s="6" t="s">
        <v>327</v>
      </c>
      <c r="K141" s="6" t="n"/>
      <c r="L141" s="8" t="n">
        <v>42675</v>
      </c>
      <c r="M141" s="6" t="s">
        <v>20</v>
      </c>
      <c r="N141" s="6" t="n"/>
      <c r="O141" s="6" t="n"/>
    </row>
    <row r="142" spans="1:15">
      <c r="A142" s="6" t="s">
        <v>257</v>
      </c>
      <c r="B142" s="6" t="s">
        <v>328</v>
      </c>
      <c r="C142" s="6" t="s">
        <v>17</v>
      </c>
      <c r="D142" s="6" t="n"/>
      <c r="E142" s="7" t="n">
        <v>10000</v>
      </c>
      <c r="F142" s="7" t="n">
        <v>10000</v>
      </c>
      <c r="G142" s="7" t="n">
        <v>10000</v>
      </c>
      <c r="H142" s="7">
        <f>IF(F142-G142&lt;0,0,F142-G142)</f>
        <v/>
      </c>
      <c r="I142" s="7" t="n">
        <v>10000</v>
      </c>
      <c r="J142" s="6" t="s">
        <v>329</v>
      </c>
      <c r="K142" s="6" t="n"/>
      <c r="L142" s="8" t="n">
        <v>42795</v>
      </c>
      <c r="M142" s="6" t="s">
        <v>20</v>
      </c>
      <c r="N142" s="6" t="n"/>
      <c r="O142" s="6" t="n"/>
    </row>
    <row r="143" spans="1:15">
      <c r="A143" s="6" t="s">
        <v>257</v>
      </c>
      <c r="B143" s="6" t="s">
        <v>330</v>
      </c>
      <c r="C143" s="6" t="s">
        <v>17</v>
      </c>
      <c r="D143" s="6" t="n"/>
      <c r="E143" s="7" t="n">
        <v>8500</v>
      </c>
      <c r="F143" s="7" t="n">
        <v>8500</v>
      </c>
      <c r="G143" s="7" t="n">
        <v>8500</v>
      </c>
      <c r="H143" s="7">
        <f>IF(F143-G143&lt;0,0,F143-G143)</f>
        <v/>
      </c>
      <c r="I143" s="7" t="n">
        <v>8500</v>
      </c>
      <c r="J143" s="6" t="s">
        <v>331</v>
      </c>
      <c r="K143" s="6" t="n"/>
      <c r="L143" s="8" t="n">
        <v>42675</v>
      </c>
      <c r="M143" s="6" t="n"/>
      <c r="N143" s="6" t="n"/>
      <c r="O143" s="6" t="n"/>
    </row>
    <row r="144" spans="1:15">
      <c r="A144" s="6" t="s">
        <v>257</v>
      </c>
      <c r="B144" s="6" t="s">
        <v>332</v>
      </c>
      <c r="C144" s="6" t="s">
        <v>17</v>
      </c>
      <c r="D144" s="6" t="n"/>
      <c r="E144" s="7" t="n">
        <v>10000</v>
      </c>
      <c r="F144" s="7" t="n"/>
      <c r="G144" s="7" t="n"/>
      <c r="H144" s="7">
        <f>IF(F144-G144&lt;0,0,F144-G144)</f>
        <v/>
      </c>
      <c r="I144" s="7" t="n"/>
      <c r="J144" s="6" t="s">
        <v>333</v>
      </c>
      <c r="K144" s="6" t="n"/>
      <c r="L144" s="8" t="n">
        <v>42614</v>
      </c>
      <c r="M144" s="6" t="s">
        <v>26</v>
      </c>
      <c r="N144" s="6" t="n"/>
      <c r="O144" s="6" t="n"/>
    </row>
    <row r="145" spans="1:15">
      <c r="A145" s="6" t="s">
        <v>257</v>
      </c>
      <c r="B145" s="6" t="s">
        <v>334</v>
      </c>
      <c r="C145" s="6" t="s">
        <v>17</v>
      </c>
      <c r="D145" s="6" t="n"/>
      <c r="E145" s="7" t="n">
        <v>5000</v>
      </c>
      <c r="F145" s="7" t="n"/>
      <c r="G145" s="7" t="n"/>
      <c r="H145" s="7">
        <f>IF(F145-G145&lt;0,0,F145-G145)</f>
        <v/>
      </c>
      <c r="I145" s="7" t="n"/>
      <c r="J145" s="6" t="s">
        <v>335</v>
      </c>
      <c r="K145" s="6" t="n"/>
      <c r="L145" s="8" t="n">
        <v>42614</v>
      </c>
      <c r="M145" s="6" t="s">
        <v>20</v>
      </c>
      <c r="N145" s="6" t="n"/>
      <c r="O145" s="6" t="n"/>
    </row>
    <row r="146" spans="1:15">
      <c r="A146" s="6" t="s">
        <v>257</v>
      </c>
      <c r="B146" s="6" t="s">
        <v>336</v>
      </c>
      <c r="C146" s="6" t="s">
        <v>17</v>
      </c>
      <c r="D146" s="6" t="n"/>
      <c r="E146" s="7" t="n">
        <v>5000</v>
      </c>
      <c r="F146" s="7" t="n">
        <v>5000</v>
      </c>
      <c r="G146" s="7" t="n">
        <v>5000</v>
      </c>
      <c r="H146" s="7">
        <f>IF(F146-G146&lt;0,0,F146-G146)</f>
        <v/>
      </c>
      <c r="I146" s="7" t="n">
        <v>5000</v>
      </c>
      <c r="J146" s="6" t="s">
        <v>337</v>
      </c>
      <c r="K146" s="6" t="n"/>
      <c r="L146" s="8" t="n">
        <v>42979</v>
      </c>
      <c r="M146" s="6" t="s">
        <v>20</v>
      </c>
      <c r="N146" s="6" t="n"/>
      <c r="O146" s="6" t="n"/>
    </row>
    <row r="147" spans="1:15">
      <c r="A147" s="6" t="s">
        <v>257</v>
      </c>
      <c r="B147" s="6" t="s">
        <v>338</v>
      </c>
      <c r="C147" s="6" t="s">
        <v>17</v>
      </c>
      <c r="D147" s="6" t="n"/>
      <c r="E147" s="7" t="n">
        <v>10000</v>
      </c>
      <c r="F147" s="7" t="n"/>
      <c r="G147" s="7" t="n"/>
      <c r="H147" s="7">
        <f>IF(F147-G147&lt;0,0,F147-G147)</f>
        <v/>
      </c>
      <c r="I147" s="7" t="n"/>
      <c r="J147" s="6" t="s">
        <v>339</v>
      </c>
      <c r="K147" s="6" t="n"/>
      <c r="L147" s="8" t="n">
        <v>42614</v>
      </c>
      <c r="M147" s="6" t="s">
        <v>20</v>
      </c>
      <c r="N147" s="6" t="n"/>
      <c r="O147" s="6" t="n"/>
    </row>
    <row r="148" spans="1:15">
      <c r="A148" s="6" t="s">
        <v>257</v>
      </c>
      <c r="B148" s="6" t="s">
        <v>340</v>
      </c>
      <c r="C148" s="6" t="s">
        <v>17</v>
      </c>
      <c r="D148" s="6" t="n"/>
      <c r="E148" s="7" t="n">
        <v>5000</v>
      </c>
      <c r="F148" s="7" t="n">
        <v>5000</v>
      </c>
      <c r="G148" s="7" t="n">
        <v>5000</v>
      </c>
      <c r="H148" s="7">
        <f>IF(F148-G148&lt;0,0,F148-G148)</f>
        <v/>
      </c>
      <c r="I148" s="7" t="n">
        <v>5000</v>
      </c>
      <c r="J148" s="6" t="s">
        <v>341</v>
      </c>
      <c r="K148" s="6" t="n"/>
      <c r="L148" s="8" t="n">
        <v>42624</v>
      </c>
      <c r="M148" s="6" t="s">
        <v>20</v>
      </c>
      <c r="N148" s="6" t="n"/>
      <c r="O148" s="6" t="n"/>
    </row>
    <row r="149" spans="1:15">
      <c r="A149" s="6" t="s">
        <v>257</v>
      </c>
      <c r="B149" s="6" t="s">
        <v>342</v>
      </c>
      <c r="C149" s="6" t="s">
        <v>17</v>
      </c>
      <c r="D149" s="6" t="n"/>
      <c r="E149" s="7" t="n">
        <v>6000</v>
      </c>
      <c r="F149" s="7" t="n">
        <v>6000</v>
      </c>
      <c r="G149" s="7" t="n">
        <v>6000</v>
      </c>
      <c r="H149" s="7">
        <f>IF(F149-G149&lt;0,0,F149-G149)</f>
        <v/>
      </c>
      <c r="I149" s="7" t="n">
        <v>6000</v>
      </c>
      <c r="J149" s="6" t="s">
        <v>343</v>
      </c>
      <c r="K149" s="6" t="n"/>
      <c r="L149" s="8" t="n">
        <v>42614</v>
      </c>
      <c r="M149" s="6" t="s">
        <v>40</v>
      </c>
      <c r="N149" s="6" t="n"/>
      <c r="O149" s="6" t="n"/>
    </row>
    <row r="150" spans="1:15">
      <c r="A150" s="9" t="s">
        <v>257</v>
      </c>
      <c r="B150" s="9" t="s">
        <v>344</v>
      </c>
      <c r="C150" s="9" t="n"/>
      <c r="D150" s="9" t="n"/>
      <c r="E150" s="10">
        <f>SUM(E109:E149)</f>
        <v/>
      </c>
      <c r="F150" s="10">
        <f>SUM(F109:F149)</f>
        <v/>
      </c>
      <c r="G150" s="10">
        <f>SUM(G109:G149)</f>
        <v/>
      </c>
      <c r="H150" s="10">
        <f>SUM(H109:H149)</f>
        <v/>
      </c>
      <c r="I150" s="10">
        <f>SUM(I109:I149)</f>
        <v/>
      </c>
      <c r="J150" s="9" t="n"/>
      <c r="K150" s="9" t="n"/>
      <c r="L150" s="9" t="n"/>
      <c r="M150" s="9" t="n"/>
      <c r="N150" s="9" t="n"/>
      <c r="O150" s="9" t="n"/>
    </row>
    <row r="151" spans="1:15">
      <c r="A151" s="6" t="s">
        <v>345</v>
      </c>
      <c r="B151" s="6" t="s">
        <v>346</v>
      </c>
      <c r="C151" s="6" t="s">
        <v>17</v>
      </c>
      <c r="D151" s="6" t="n"/>
      <c r="E151" s="7" t="n">
        <v>8500</v>
      </c>
      <c r="F151" s="7" t="n">
        <v>8500</v>
      </c>
      <c r="G151" s="7" t="n">
        <v>8500</v>
      </c>
      <c r="H151" s="7">
        <f>IF(F151-G151&lt;0,0,F151-G151)</f>
        <v/>
      </c>
      <c r="I151" s="7" t="n">
        <v>8500</v>
      </c>
      <c r="J151" s="6" t="s">
        <v>347</v>
      </c>
      <c r="K151" s="6" t="n"/>
      <c r="L151" s="8" t="n">
        <v>42948</v>
      </c>
      <c r="M151" s="6" t="s">
        <v>20</v>
      </c>
      <c r="N151" s="6" t="n"/>
      <c r="O151" s="6" t="n"/>
    </row>
    <row r="152" spans="1:15">
      <c r="A152" s="6" t="s">
        <v>345</v>
      </c>
      <c r="B152" s="6" t="s">
        <v>348</v>
      </c>
      <c r="C152" s="6" t="s">
        <v>17</v>
      </c>
      <c r="D152" s="6" t="n"/>
      <c r="E152" s="7" t="n">
        <v>12500</v>
      </c>
      <c r="F152" s="7" t="n">
        <v>12500</v>
      </c>
      <c r="G152" s="7" t="n">
        <v>12500</v>
      </c>
      <c r="H152" s="7">
        <f>IF(F152-G152&lt;0,0,F152-G152)</f>
        <v/>
      </c>
      <c r="I152" s="7" t="n">
        <v>12500</v>
      </c>
      <c r="J152" s="6" t="s">
        <v>349</v>
      </c>
      <c r="K152" s="6" t="n"/>
      <c r="L152" s="8" t="n">
        <v>42767</v>
      </c>
      <c r="M152" s="6" t="s">
        <v>20</v>
      </c>
      <c r="N152" s="6" t="n"/>
      <c r="O152" s="6" t="n"/>
    </row>
    <row r="153" spans="1:15">
      <c r="A153" s="6" t="s">
        <v>345</v>
      </c>
      <c r="B153" s="6" t="s">
        <v>350</v>
      </c>
      <c r="C153" s="6" t="s">
        <v>17</v>
      </c>
      <c r="D153" s="6" t="n"/>
      <c r="E153" s="7" t="n">
        <v>6500</v>
      </c>
      <c r="F153" s="7" t="n">
        <v>13000</v>
      </c>
      <c r="G153" s="7" t="n">
        <v>13000</v>
      </c>
      <c r="H153" s="7">
        <f>IF(F153-G153&lt;0,0,F153-G153)</f>
        <v/>
      </c>
      <c r="I153" s="7" t="n">
        <v>13000</v>
      </c>
      <c r="J153" s="6" t="s">
        <v>351</v>
      </c>
      <c r="K153" s="6" t="n"/>
      <c r="L153" s="8" t="n">
        <v>42826</v>
      </c>
      <c r="M153" s="6" t="s">
        <v>20</v>
      </c>
      <c r="N153" s="6" t="n"/>
      <c r="O153" s="6" t="n"/>
    </row>
    <row r="154" spans="1:15">
      <c r="A154" s="6" t="s">
        <v>345</v>
      </c>
      <c r="B154" s="6" t="s">
        <v>352</v>
      </c>
      <c r="C154" s="6" t="s">
        <v>17</v>
      </c>
      <c r="D154" s="6" t="n"/>
      <c r="E154" s="7" t="n">
        <v>5000</v>
      </c>
      <c r="F154" s="7" t="n">
        <v>5000</v>
      </c>
      <c r="G154" s="7" t="n">
        <v>5000</v>
      </c>
      <c r="H154" s="7">
        <f>IF(F154-G154&lt;0,0,F154-G154)</f>
        <v/>
      </c>
      <c r="I154" s="7" t="n">
        <v>5000</v>
      </c>
      <c r="J154" s="6" t="s">
        <v>353</v>
      </c>
      <c r="K154" s="6" t="n"/>
      <c r="L154" s="8" t="n">
        <v>42856</v>
      </c>
      <c r="M154" s="6" t="s">
        <v>20</v>
      </c>
      <c r="N154" s="6" t="n"/>
      <c r="O154" s="6" t="n"/>
    </row>
    <row r="155" spans="1:15">
      <c r="A155" s="6" t="s">
        <v>345</v>
      </c>
      <c r="B155" s="6" t="s">
        <v>354</v>
      </c>
      <c r="C155" s="6" t="s">
        <v>17</v>
      </c>
      <c r="D155" s="6" t="n"/>
      <c r="E155" s="7" t="n">
        <v>10000</v>
      </c>
      <c r="F155" s="7" t="n">
        <v>20000</v>
      </c>
      <c r="G155" s="7" t="n">
        <v>10000</v>
      </c>
      <c r="H155" s="7">
        <f>IF(F155-G155&lt;0,0,F155-G155)</f>
        <v/>
      </c>
      <c r="I155" s="7" t="n">
        <v>10000</v>
      </c>
      <c r="J155" s="6" t="s">
        <v>355</v>
      </c>
      <c r="K155" s="6" t="n"/>
      <c r="L155" s="8" t="n">
        <v>42611</v>
      </c>
      <c r="M155" s="6" t="s">
        <v>40</v>
      </c>
      <c r="N155" s="6" t="n"/>
      <c r="O155" s="6" t="n"/>
    </row>
    <row r="156" spans="1:15">
      <c r="A156" s="6" t="s">
        <v>345</v>
      </c>
      <c r="B156" s="6" t="s">
        <v>356</v>
      </c>
      <c r="C156" s="6" t="s">
        <v>17</v>
      </c>
      <c r="D156" s="6" t="n"/>
      <c r="E156" s="7" t="n">
        <v>8040</v>
      </c>
      <c r="F156" s="7" t="n">
        <v>8040</v>
      </c>
      <c r="G156" s="7" t="n">
        <v>8040</v>
      </c>
      <c r="H156" s="7">
        <f>IF(F156-G156&lt;0,0,F156-G156)</f>
        <v/>
      </c>
      <c r="I156" s="7" t="n">
        <v>8040</v>
      </c>
      <c r="J156" s="6" t="s">
        <v>357</v>
      </c>
      <c r="K156" s="6" t="n"/>
      <c r="L156" s="8" t="n">
        <v>42675</v>
      </c>
      <c r="M156" s="6" t="s">
        <v>20</v>
      </c>
      <c r="N156" s="6" t="n"/>
      <c r="O156" s="6" t="n"/>
    </row>
    <row r="157" spans="1:15">
      <c r="A157" s="6" t="s">
        <v>345</v>
      </c>
      <c r="B157" s="6" t="s">
        <v>358</v>
      </c>
      <c r="C157" s="6" t="s">
        <v>17</v>
      </c>
      <c r="D157" s="6" t="n"/>
      <c r="E157" s="7" t="n">
        <v>15500</v>
      </c>
      <c r="F157" s="7" t="n">
        <v>15500</v>
      </c>
      <c r="G157" s="7" t="n">
        <v>15500</v>
      </c>
      <c r="H157" s="7">
        <f>IF(F157-G157&lt;0,0,F157-G157)</f>
        <v/>
      </c>
      <c r="I157" s="7" t="n">
        <v>15500</v>
      </c>
      <c r="J157" s="6" t="s">
        <v>359</v>
      </c>
      <c r="K157" s="6" t="n"/>
      <c r="L157" s="8" t="n">
        <v>42614</v>
      </c>
      <c r="M157" s="6" t="s">
        <v>20</v>
      </c>
      <c r="N157" s="6" t="n"/>
      <c r="O157" s="6" t="n"/>
    </row>
    <row r="158" spans="1:15">
      <c r="A158" s="6" t="s">
        <v>345</v>
      </c>
      <c r="B158" s="6" t="s">
        <v>360</v>
      </c>
      <c r="C158" s="6" t="s">
        <v>17</v>
      </c>
      <c r="D158" s="6" t="n"/>
      <c r="E158" s="7" t="n">
        <v>6500</v>
      </c>
      <c r="F158" s="7" t="n">
        <v>6500</v>
      </c>
      <c r="G158" s="7" t="n">
        <v>6500</v>
      </c>
      <c r="H158" s="7">
        <f>IF(F158-G158&lt;0,0,F158-G158)</f>
        <v/>
      </c>
      <c r="I158" s="7" t="n">
        <v>6500</v>
      </c>
      <c r="J158" s="6" t="s">
        <v>361</v>
      </c>
      <c r="K158" s="6" t="n"/>
      <c r="L158" s="8" t="n">
        <v>42705</v>
      </c>
      <c r="M158" s="6" t="s">
        <v>20</v>
      </c>
      <c r="N158" s="6" t="n"/>
      <c r="O158" s="6" t="n"/>
    </row>
    <row r="159" spans="1:15">
      <c r="A159" s="6" t="s">
        <v>345</v>
      </c>
      <c r="B159" s="6" t="s">
        <v>362</v>
      </c>
      <c r="C159" s="6" t="s">
        <v>17</v>
      </c>
      <c r="D159" s="6" t="n"/>
      <c r="E159" s="7" t="n">
        <v>7500</v>
      </c>
      <c r="F159" s="7" t="n">
        <v>0</v>
      </c>
      <c r="G159" s="7" t="n"/>
      <c r="H159" s="7">
        <f>IF(F159-G159&lt;0,0,F159-G159)</f>
        <v/>
      </c>
      <c r="I159" s="7" t="n"/>
      <c r="J159" s="6" t="s">
        <v>363</v>
      </c>
      <c r="K159" s="6" t="s">
        <v>364</v>
      </c>
      <c r="L159" s="8" t="n">
        <v>42614</v>
      </c>
      <c r="M159" s="6" t="s">
        <v>20</v>
      </c>
      <c r="N159" s="6" t="n"/>
      <c r="O159" s="6" t="n"/>
    </row>
    <row r="160" spans="1:15">
      <c r="A160" s="6" t="s">
        <v>345</v>
      </c>
      <c r="B160" s="6" t="s">
        <v>365</v>
      </c>
      <c r="C160" s="6" t="s">
        <v>17</v>
      </c>
      <c r="D160" s="6" t="n"/>
      <c r="E160" s="7" t="n">
        <v>8500</v>
      </c>
      <c r="F160" s="7" t="n"/>
      <c r="G160" s="7" t="n">
        <v>0</v>
      </c>
      <c r="H160" s="7">
        <f>IF(F160-G160&lt;0,0,F160-G160)</f>
        <v/>
      </c>
      <c r="I160" s="7" t="n">
        <v>0</v>
      </c>
      <c r="J160" s="6" t="n"/>
      <c r="K160" s="6" t="n"/>
      <c r="L160" s="8" t="n">
        <v>42735</v>
      </c>
      <c r="M160" s="6" t="s">
        <v>20</v>
      </c>
      <c r="N160" s="6" t="n"/>
      <c r="O160" s="6" t="n"/>
    </row>
    <row r="161" spans="1:15">
      <c r="A161" s="6" t="s">
        <v>345</v>
      </c>
      <c r="B161" s="6" t="s">
        <v>366</v>
      </c>
      <c r="C161" s="6" t="s">
        <v>44</v>
      </c>
      <c r="D161" s="6" t="n"/>
      <c r="E161" s="7" t="n">
        <v>0</v>
      </c>
      <c r="F161" s="7" t="n">
        <v>0</v>
      </c>
      <c r="G161" s="7" t="n"/>
      <c r="H161" s="7">
        <f>IF(F161-G161&lt;0,0,F161-G161)</f>
        <v/>
      </c>
      <c r="I161" s="7" t="n"/>
      <c r="J161" s="6" t="s">
        <v>367</v>
      </c>
      <c r="K161" s="6" t="n"/>
      <c r="L161" s="8" t="n">
        <v>42735</v>
      </c>
      <c r="M161" s="6" t="s">
        <v>20</v>
      </c>
      <c r="N161" s="6" t="n"/>
      <c r="O161" s="6" t="n"/>
    </row>
    <row r="162" spans="1:15">
      <c r="A162" s="6" t="s">
        <v>345</v>
      </c>
      <c r="B162" s="6" t="s">
        <v>368</v>
      </c>
      <c r="C162" s="6" t="s">
        <v>17</v>
      </c>
      <c r="D162" s="6" t="n"/>
      <c r="E162" s="7" t="n">
        <v>8500</v>
      </c>
      <c r="F162" s="7" t="n">
        <v>26532</v>
      </c>
      <c r="G162" s="7" t="n"/>
      <c r="H162" s="7">
        <f>IF(F162-G162&lt;0,0,F162-G162)</f>
        <v/>
      </c>
      <c r="I162" s="7" t="n"/>
      <c r="J162" s="6" t="s">
        <v>369</v>
      </c>
      <c r="K162" s="6" t="s">
        <v>370</v>
      </c>
      <c r="L162" s="8" t="n">
        <v>42614</v>
      </c>
      <c r="M162" s="6" t="s">
        <v>20</v>
      </c>
      <c r="N162" s="6" t="n"/>
      <c r="O162" s="6" t="n"/>
    </row>
    <row r="163" spans="1:15">
      <c r="A163" s="6" t="s">
        <v>345</v>
      </c>
      <c r="B163" s="6" t="s">
        <v>371</v>
      </c>
      <c r="C163" s="6" t="s">
        <v>17</v>
      </c>
      <c r="D163" s="6" t="n"/>
      <c r="E163" s="7" t="n">
        <v>4700</v>
      </c>
      <c r="F163" s="7" t="n">
        <v>31700</v>
      </c>
      <c r="G163" s="7" t="n">
        <v>4700</v>
      </c>
      <c r="H163" s="7">
        <f>IF(F163-G163&lt;0,0,F163-G163)</f>
        <v/>
      </c>
      <c r="I163" s="7" t="n">
        <v>4700</v>
      </c>
      <c r="J163" s="6" t="s">
        <v>372</v>
      </c>
      <c r="K163" s="6" t="s">
        <v>373</v>
      </c>
      <c r="L163" s="8" t="n">
        <v>42611</v>
      </c>
      <c r="M163" s="6" t="s">
        <v>26</v>
      </c>
      <c r="N163" s="6" t="n"/>
      <c r="O163" s="6" t="n"/>
    </row>
    <row r="164" spans="1:15">
      <c r="A164" s="6" t="s">
        <v>345</v>
      </c>
      <c r="B164" s="6" t="s">
        <v>374</v>
      </c>
      <c r="C164" s="6" t="s">
        <v>17</v>
      </c>
      <c r="D164" s="6" t="n"/>
      <c r="E164" s="7" t="n">
        <v>6500</v>
      </c>
      <c r="F164" s="7" t="n">
        <v>0</v>
      </c>
      <c r="G164" s="7" t="n"/>
      <c r="H164" s="7">
        <f>IF(F164-G164&lt;0,0,F164-G164)</f>
        <v/>
      </c>
      <c r="I164" s="7" t="n"/>
      <c r="J164" s="6" t="s">
        <v>375</v>
      </c>
      <c r="K164" s="6" t="n"/>
      <c r="L164" s="8" t="n">
        <v>42613</v>
      </c>
      <c r="M164" s="6" t="s">
        <v>20</v>
      </c>
      <c r="N164" s="6" t="n"/>
      <c r="O164" s="6" t="n"/>
    </row>
    <row r="165" spans="1:15">
      <c r="A165" s="6" t="s">
        <v>345</v>
      </c>
      <c r="B165" s="6" t="s">
        <v>376</v>
      </c>
      <c r="C165" s="6" t="s">
        <v>17</v>
      </c>
      <c r="D165" s="6" t="n"/>
      <c r="E165" s="7" t="n">
        <v>8000</v>
      </c>
      <c r="F165" s="7" t="n">
        <v>8000</v>
      </c>
      <c r="G165" s="7" t="n">
        <v>8000</v>
      </c>
      <c r="H165" s="7">
        <f>IF(F165-G165&lt;0,0,F165-G165)</f>
        <v/>
      </c>
      <c r="I165" s="7" t="n">
        <v>8000</v>
      </c>
      <c r="J165" s="6" t="s">
        <v>377</v>
      </c>
      <c r="K165" s="6" t="n"/>
      <c r="L165" s="8" t="n">
        <v>42887</v>
      </c>
      <c r="M165" s="6" t="s">
        <v>20</v>
      </c>
      <c r="N165" s="6" t="n"/>
      <c r="O165" s="6" t="n"/>
    </row>
    <row r="166" spans="1:15">
      <c r="A166" s="6" t="s">
        <v>345</v>
      </c>
      <c r="B166" s="6" t="s">
        <v>378</v>
      </c>
      <c r="C166" s="6" t="s">
        <v>17</v>
      </c>
      <c r="D166" s="6" t="n"/>
      <c r="E166" s="7" t="n">
        <v>7650</v>
      </c>
      <c r="F166" s="7" t="n">
        <v>0</v>
      </c>
      <c r="G166" s="7" t="n">
        <v>0</v>
      </c>
      <c r="H166" s="7">
        <f>IF(F166-G166&lt;0,0,F166-G166)</f>
        <v/>
      </c>
      <c r="I166" s="7" t="n">
        <v>0</v>
      </c>
      <c r="J166" s="6" t="s">
        <v>379</v>
      </c>
      <c r="K166" s="6" t="s">
        <v>380</v>
      </c>
      <c r="L166" s="8" t="n">
        <v>42631</v>
      </c>
      <c r="M166" s="6" t="s">
        <v>62</v>
      </c>
      <c r="N166" s="6" t="n"/>
      <c r="O166" s="6" t="n"/>
    </row>
    <row r="167" spans="1:15">
      <c r="A167" s="6" t="s">
        <v>345</v>
      </c>
      <c r="B167" s="6" t="s">
        <v>381</v>
      </c>
      <c r="C167" s="6" t="s">
        <v>17</v>
      </c>
      <c r="D167" s="6" t="n"/>
      <c r="E167" s="7" t="n">
        <v>5000</v>
      </c>
      <c r="F167" s="7" t="n">
        <v>5000</v>
      </c>
      <c r="G167" s="7" t="n">
        <v>5000</v>
      </c>
      <c r="H167" s="7">
        <f>IF(F167-G167&lt;0,0,F167-G167)</f>
        <v/>
      </c>
      <c r="I167" s="7" t="n">
        <v>5500</v>
      </c>
      <c r="J167" s="6" t="s">
        <v>382</v>
      </c>
      <c r="K167" s="6" t="n"/>
      <c r="L167" s="8" t="n">
        <v>42614</v>
      </c>
      <c r="M167" s="6" t="s">
        <v>26</v>
      </c>
      <c r="N167" s="6" t="n"/>
      <c r="O167" s="6" t="n"/>
    </row>
    <row r="168" spans="1:15">
      <c r="A168" s="6" t="s">
        <v>345</v>
      </c>
      <c r="B168" s="6" t="s">
        <v>383</v>
      </c>
      <c r="C168" s="6" t="s">
        <v>17</v>
      </c>
      <c r="D168" s="6" t="n"/>
      <c r="E168" s="7" t="n">
        <v>4249</v>
      </c>
      <c r="F168" s="7" t="n">
        <v>4684</v>
      </c>
      <c r="G168" s="7" t="n">
        <v>14006</v>
      </c>
      <c r="H168" s="7">
        <f>IF(F168-G168&lt;0,0,F168-G168)</f>
        <v/>
      </c>
      <c r="I168" s="7" t="n">
        <v>14006</v>
      </c>
      <c r="J168" s="6" t="s">
        <v>384</v>
      </c>
      <c r="K168" s="6" t="n"/>
      <c r="L168" s="8" t="n">
        <v>42614</v>
      </c>
      <c r="M168" s="6" t="s">
        <v>20</v>
      </c>
      <c r="N168" s="6" t="n"/>
      <c r="O168" s="6" t="n"/>
    </row>
    <row r="169" spans="1:15">
      <c r="A169" s="6" t="s">
        <v>345</v>
      </c>
      <c r="B169" s="6" t="s">
        <v>385</v>
      </c>
      <c r="C169" s="6" t="s">
        <v>17</v>
      </c>
      <c r="D169" s="6" t="n"/>
      <c r="E169" s="7" t="n">
        <v>2000</v>
      </c>
      <c r="F169" s="7" t="n">
        <v>96310</v>
      </c>
      <c r="G169" s="7" t="n"/>
      <c r="H169" s="7">
        <f>IF(F169-G169&lt;0,0,F169-G169)</f>
        <v/>
      </c>
      <c r="I169" s="7" t="n"/>
      <c r="J169" s="6" t="s">
        <v>386</v>
      </c>
      <c r="K169" s="6" t="s">
        <v>387</v>
      </c>
      <c r="L169" s="8" t="n">
        <v>42611</v>
      </c>
      <c r="M169" s="6" t="s">
        <v>20</v>
      </c>
      <c r="N169" s="6" t="n"/>
      <c r="O169" s="6" t="n"/>
    </row>
    <row r="170" spans="1:15">
      <c r="A170" s="6" t="s">
        <v>345</v>
      </c>
      <c r="B170" s="6" t="s">
        <v>388</v>
      </c>
      <c r="C170" s="6" t="s">
        <v>17</v>
      </c>
      <c r="D170" s="6" t="n"/>
      <c r="E170" s="7" t="n">
        <v>5500</v>
      </c>
      <c r="F170" s="7" t="n">
        <v>5500</v>
      </c>
      <c r="G170" s="7" t="n">
        <v>5500</v>
      </c>
      <c r="H170" s="7">
        <f>IF(F170-G170&lt;0,0,F170-G170)</f>
        <v/>
      </c>
      <c r="I170" s="7" t="n">
        <v>5500</v>
      </c>
      <c r="J170" s="6" t="s">
        <v>389</v>
      </c>
      <c r="K170" s="6" t="s">
        <v>390</v>
      </c>
      <c r="L170" s="8" t="n">
        <v>42631</v>
      </c>
      <c r="M170" s="6" t="s">
        <v>62</v>
      </c>
      <c r="N170" s="6" t="n"/>
      <c r="O170" s="6" t="n"/>
    </row>
    <row r="171" spans="1:15">
      <c r="A171" s="6" t="s">
        <v>345</v>
      </c>
      <c r="B171" s="6" t="s">
        <v>391</v>
      </c>
      <c r="C171" s="6" t="s">
        <v>17</v>
      </c>
      <c r="D171" s="6" t="n"/>
      <c r="E171" s="7" t="n">
        <v>9500</v>
      </c>
      <c r="F171" s="7" t="n">
        <v>9500</v>
      </c>
      <c r="G171" s="7" t="n">
        <v>9500</v>
      </c>
      <c r="H171" s="7">
        <f>IF(F171-G171&lt;0,0,F171-G171)</f>
        <v/>
      </c>
      <c r="I171" s="7" t="n">
        <v>9500</v>
      </c>
      <c r="J171" s="6" t="s">
        <v>392</v>
      </c>
      <c r="K171" s="6" t="s">
        <v>393</v>
      </c>
      <c r="L171" s="8" t="n">
        <v>42948</v>
      </c>
      <c r="M171" s="6" t="s">
        <v>20</v>
      </c>
      <c r="N171" s="6" t="n"/>
      <c r="O171" s="6" t="n"/>
    </row>
    <row r="172" spans="1:15">
      <c r="A172" s="6" t="s">
        <v>345</v>
      </c>
      <c r="B172" s="6" t="s">
        <v>394</v>
      </c>
      <c r="C172" s="6" t="s">
        <v>17</v>
      </c>
      <c r="D172" s="6" t="n"/>
      <c r="E172" s="7" t="n">
        <v>6500</v>
      </c>
      <c r="F172" s="7" t="n">
        <v>0</v>
      </c>
      <c r="G172" s="7" t="n"/>
      <c r="H172" s="7">
        <f>IF(F172-G172&lt;0,0,F172-G172)</f>
        <v/>
      </c>
      <c r="I172" s="7" t="n"/>
      <c r="J172" s="6" t="s">
        <v>395</v>
      </c>
      <c r="K172" s="6" t="s">
        <v>225</v>
      </c>
      <c r="L172" s="8" t="n">
        <v>42614</v>
      </c>
      <c r="M172" s="6" t="s">
        <v>20</v>
      </c>
      <c r="N172" s="6" t="n"/>
      <c r="O172" s="6" t="n"/>
    </row>
    <row r="173" spans="1:15">
      <c r="A173" s="6" t="s">
        <v>345</v>
      </c>
      <c r="B173" s="6" t="s">
        <v>396</v>
      </c>
      <c r="C173" s="6" t="s">
        <v>17</v>
      </c>
      <c r="D173" s="6" t="n"/>
      <c r="E173" s="7" t="n">
        <v>2964</v>
      </c>
      <c r="F173" s="7" t="n">
        <v>60000</v>
      </c>
      <c r="G173" s="7" t="n"/>
      <c r="H173" s="7">
        <f>IF(F173-G173&lt;0,0,F173-G173)</f>
        <v/>
      </c>
      <c r="I173" s="7" t="n"/>
      <c r="J173" s="6" t="s">
        <v>397</v>
      </c>
      <c r="K173" s="6" t="s">
        <v>398</v>
      </c>
      <c r="L173" s="8" t="n">
        <v>42617</v>
      </c>
      <c r="M173" s="6" t="s">
        <v>26</v>
      </c>
      <c r="N173" s="6" t="n"/>
      <c r="O173" s="6" t="n"/>
    </row>
    <row r="174" spans="1:15">
      <c r="A174" s="6" t="s">
        <v>345</v>
      </c>
      <c r="B174" s="6" t="s">
        <v>399</v>
      </c>
      <c r="C174" s="6" t="s">
        <v>17</v>
      </c>
      <c r="D174" s="6" t="n"/>
      <c r="E174" s="7" t="n">
        <v>5000</v>
      </c>
      <c r="F174" s="7" t="n">
        <v>5000</v>
      </c>
      <c r="G174" s="7" t="n">
        <v>5000</v>
      </c>
      <c r="H174" s="7">
        <f>IF(F174-G174&lt;0,0,F174-G174)</f>
        <v/>
      </c>
      <c r="I174" s="7" t="n">
        <v>5000</v>
      </c>
      <c r="J174" s="6" t="s">
        <v>400</v>
      </c>
      <c r="K174" s="6" t="n"/>
      <c r="L174" s="8" t="n">
        <v>42631</v>
      </c>
      <c r="M174" s="6" t="s">
        <v>62</v>
      </c>
      <c r="N174" s="6" t="n"/>
      <c r="O174" s="6" t="n"/>
    </row>
    <row r="175" spans="1:15">
      <c r="A175" s="6" t="s">
        <v>345</v>
      </c>
      <c r="B175" s="6" t="s">
        <v>401</v>
      </c>
      <c r="C175" s="6" t="s">
        <v>17</v>
      </c>
      <c r="D175" s="6" t="n"/>
      <c r="E175" s="7" t="n">
        <v>5600</v>
      </c>
      <c r="F175" s="7" t="n">
        <v>0</v>
      </c>
      <c r="G175" s="7" t="n"/>
      <c r="H175" s="7">
        <f>IF(F175-G175&lt;0,0,F175-G175)</f>
        <v/>
      </c>
      <c r="I175" s="7" t="n"/>
      <c r="J175" s="6" t="s">
        <v>402</v>
      </c>
      <c r="K175" s="6" t="s">
        <v>403</v>
      </c>
      <c r="L175" s="8" t="n">
        <v>42614</v>
      </c>
      <c r="M175" s="6" t="s">
        <v>26</v>
      </c>
      <c r="N175" s="6" t="n"/>
      <c r="O175" s="6" t="n"/>
    </row>
    <row r="176" spans="1:15">
      <c r="A176" s="6" t="s">
        <v>345</v>
      </c>
      <c r="B176" s="6" t="s">
        <v>404</v>
      </c>
      <c r="C176" s="6" t="s">
        <v>17</v>
      </c>
      <c r="D176" s="6" t="n"/>
      <c r="E176" s="7" t="n">
        <v>6500</v>
      </c>
      <c r="F176" s="7" t="n">
        <v>0</v>
      </c>
      <c r="G176" s="7" t="n"/>
      <c r="H176" s="7">
        <f>IF(F176-G176&lt;0,0,F176-G176)</f>
        <v/>
      </c>
      <c r="I176" s="7" t="n"/>
      <c r="J176" s="6" t="s">
        <v>405</v>
      </c>
      <c r="K176" s="6" t="s">
        <v>186</v>
      </c>
      <c r="L176" s="8" t="n">
        <v>42614</v>
      </c>
      <c r="M176" s="6" t="s">
        <v>20</v>
      </c>
      <c r="N176" s="6" t="n"/>
      <c r="O176" s="6" t="n"/>
    </row>
    <row r="177" spans="1:15">
      <c r="A177" s="6" t="s">
        <v>345</v>
      </c>
      <c r="B177" s="6" t="s">
        <v>406</v>
      </c>
      <c r="C177" s="6" t="s">
        <v>17</v>
      </c>
      <c r="D177" s="6" t="n"/>
      <c r="E177" s="7" t="n">
        <v>5000</v>
      </c>
      <c r="F177" s="7" t="n">
        <v>5000</v>
      </c>
      <c r="G177" s="7" t="n">
        <v>5000</v>
      </c>
      <c r="H177" s="7">
        <f>IF(F177-G177&lt;0,0,F177-G177)</f>
        <v/>
      </c>
      <c r="I177" s="7" t="n">
        <v>5000</v>
      </c>
      <c r="J177" s="6" t="s">
        <v>407</v>
      </c>
      <c r="K177" s="6" t="n"/>
      <c r="L177" s="8" t="n">
        <v>42631</v>
      </c>
      <c r="M177" s="6" t="s">
        <v>62</v>
      </c>
      <c r="N177" s="6" t="n"/>
      <c r="O177" s="6" t="n"/>
    </row>
    <row r="178" spans="1:15">
      <c r="A178" s="6" t="s">
        <v>345</v>
      </c>
      <c r="B178" s="6" t="s">
        <v>408</v>
      </c>
      <c r="C178" s="6" t="s">
        <v>17</v>
      </c>
      <c r="D178" s="6" t="n"/>
      <c r="E178" s="7" t="n">
        <v>3750</v>
      </c>
      <c r="F178" s="7" t="n">
        <v>3750</v>
      </c>
      <c r="G178" s="7" t="n">
        <v>3750</v>
      </c>
      <c r="H178" s="7">
        <f>IF(F178-G178&lt;0,0,F178-G178)</f>
        <v/>
      </c>
      <c r="I178" s="7" t="n">
        <v>3750</v>
      </c>
      <c r="J178" s="6" t="s">
        <v>409</v>
      </c>
      <c r="K178" s="6" t="n"/>
      <c r="L178" s="8" t="n">
        <v>42631</v>
      </c>
      <c r="M178" s="6" t="s">
        <v>62</v>
      </c>
      <c r="N178" s="6" t="n"/>
      <c r="O178" s="6" t="n"/>
    </row>
    <row r="179" spans="1:15">
      <c r="A179" s="6" t="s">
        <v>345</v>
      </c>
      <c r="B179" s="6" t="s">
        <v>410</v>
      </c>
      <c r="C179" s="6" t="s">
        <v>17</v>
      </c>
      <c r="D179" s="6" t="n"/>
      <c r="E179" s="7" t="n">
        <v>5000</v>
      </c>
      <c r="F179" s="7" t="n">
        <v>5000</v>
      </c>
      <c r="G179" s="7" t="n">
        <v>5000</v>
      </c>
      <c r="H179" s="7">
        <f>IF(F179-G179&lt;0,0,F179-G179)</f>
        <v/>
      </c>
      <c r="I179" s="7" t="n">
        <v>5000</v>
      </c>
      <c r="J179" s="6" t="s">
        <v>409</v>
      </c>
      <c r="K179" s="6" t="n"/>
      <c r="L179" s="8" t="n">
        <v>42631</v>
      </c>
      <c r="M179" s="6" t="s">
        <v>62</v>
      </c>
      <c r="N179" s="6" t="n"/>
      <c r="O179" s="6" t="n"/>
    </row>
    <row r="180" spans="1:15">
      <c r="A180" s="6" t="s">
        <v>345</v>
      </c>
      <c r="B180" s="6" t="s">
        <v>411</v>
      </c>
      <c r="C180" s="6" t="s">
        <v>17</v>
      </c>
      <c r="D180" s="6" t="n"/>
      <c r="E180" s="7" t="n">
        <v>6500</v>
      </c>
      <c r="F180" s="7" t="n">
        <v>6500</v>
      </c>
      <c r="G180" s="7" t="n">
        <v>6500</v>
      </c>
      <c r="H180" s="7">
        <f>IF(F180-G180&lt;0,0,F180-G180)</f>
        <v/>
      </c>
      <c r="I180" s="7" t="n">
        <v>6500</v>
      </c>
      <c r="J180" s="6" t="s">
        <v>412</v>
      </c>
      <c r="K180" s="6" t="n"/>
      <c r="L180" s="8" t="n">
        <v>42614</v>
      </c>
      <c r="M180" s="6" t="s">
        <v>40</v>
      </c>
      <c r="N180" s="6" t="n"/>
      <c r="O180" s="6" t="n"/>
    </row>
    <row r="181" spans="1:15">
      <c r="A181" s="6" t="s">
        <v>345</v>
      </c>
      <c r="B181" s="6" t="s">
        <v>413</v>
      </c>
      <c r="C181" s="6" t="s">
        <v>17</v>
      </c>
      <c r="D181" s="6" t="n"/>
      <c r="E181" s="7" t="n">
        <v>4500</v>
      </c>
      <c r="F181" s="7" t="n">
        <v>4500</v>
      </c>
      <c r="G181" s="7" t="n">
        <v>4538</v>
      </c>
      <c r="H181" s="7">
        <f>IF(F181-G181&lt;0,0,F181-G181)</f>
        <v/>
      </c>
      <c r="I181" s="7" t="n">
        <v>4538</v>
      </c>
      <c r="J181" s="6" t="s">
        <v>414</v>
      </c>
      <c r="K181" s="6" t="n"/>
      <c r="L181" s="8" t="n">
        <v>42675</v>
      </c>
      <c r="M181" s="6" t="s">
        <v>26</v>
      </c>
      <c r="N181" s="6" t="n"/>
      <c r="O181" s="6" t="n"/>
    </row>
    <row r="182" spans="1:15">
      <c r="A182" s="6" t="s">
        <v>345</v>
      </c>
      <c r="B182" s="6" t="s">
        <v>415</v>
      </c>
      <c r="C182" s="6" t="s">
        <v>17</v>
      </c>
      <c r="D182" s="6" t="n"/>
      <c r="E182" s="7" t="n">
        <v>6000</v>
      </c>
      <c r="F182" s="7" t="n">
        <v>0</v>
      </c>
      <c r="G182" s="7" t="n"/>
      <c r="H182" s="7">
        <f>IF(F182-G182&lt;0,0,F182-G182)</f>
        <v/>
      </c>
      <c r="I182" s="7" t="n"/>
      <c r="J182" s="6" t="s">
        <v>416</v>
      </c>
      <c r="K182" s="6" t="s">
        <v>417</v>
      </c>
      <c r="L182" s="8" t="n">
        <v>42614</v>
      </c>
      <c r="M182" s="6" t="s">
        <v>40</v>
      </c>
      <c r="N182" s="6" t="n"/>
      <c r="O182" s="6" t="n"/>
    </row>
    <row r="183" spans="1:15">
      <c r="A183" s="6" t="s">
        <v>345</v>
      </c>
      <c r="B183" s="6" t="s">
        <v>418</v>
      </c>
      <c r="C183" s="6" t="s">
        <v>17</v>
      </c>
      <c r="D183" s="6" t="s">
        <v>227</v>
      </c>
      <c r="E183" s="7" t="n">
        <v>5800</v>
      </c>
      <c r="F183" s="7" t="n">
        <v>0</v>
      </c>
      <c r="G183" s="7" t="n"/>
      <c r="H183" s="7">
        <f>IF(F183-G183&lt;0,0,F183-G183)</f>
        <v/>
      </c>
      <c r="I183" s="7" t="n"/>
      <c r="J183" s="6" t="s">
        <v>419</v>
      </c>
      <c r="K183" s="6" t="s">
        <v>420</v>
      </c>
      <c r="L183" s="8" t="n">
        <v>42614</v>
      </c>
      <c r="M183" s="6" t="s">
        <v>20</v>
      </c>
      <c r="N183" s="6" t="n"/>
      <c r="O183" s="6" t="n"/>
    </row>
    <row r="184" spans="1:15">
      <c r="A184" s="6" t="s">
        <v>345</v>
      </c>
      <c r="B184" s="6" t="s">
        <v>421</v>
      </c>
      <c r="C184" s="6" t="s">
        <v>17</v>
      </c>
      <c r="D184" s="6" t="n"/>
      <c r="E184" s="7" t="n">
        <v>5000</v>
      </c>
      <c r="F184" s="7" t="n">
        <v>5000</v>
      </c>
      <c r="G184" s="7" t="n">
        <v>5000</v>
      </c>
      <c r="H184" s="7">
        <f>IF(F184-G184&lt;0,0,F184-G184)</f>
        <v/>
      </c>
      <c r="I184" s="7" t="n">
        <v>5000</v>
      </c>
      <c r="J184" s="6" t="s">
        <v>422</v>
      </c>
      <c r="K184" s="6" t="n"/>
      <c r="L184" s="8" t="n">
        <v>42614</v>
      </c>
      <c r="M184" s="6" t="s">
        <v>20</v>
      </c>
      <c r="N184" s="6" t="n"/>
      <c r="O184" s="6" t="n"/>
    </row>
    <row r="185" spans="1:15">
      <c r="A185" s="6" t="s">
        <v>345</v>
      </c>
      <c r="B185" s="6" t="s">
        <v>423</v>
      </c>
      <c r="C185" s="6" t="s">
        <v>17</v>
      </c>
      <c r="D185" s="6" t="n"/>
      <c r="E185" s="7" t="n">
        <v>2000</v>
      </c>
      <c r="F185" s="7" t="n">
        <v>2000</v>
      </c>
      <c r="G185" s="7" t="n">
        <v>2000</v>
      </c>
      <c r="H185" s="7">
        <f>IF(F185-G185&lt;0,0,F185-G185)</f>
        <v/>
      </c>
      <c r="I185" s="7" t="n">
        <v>2500</v>
      </c>
      <c r="J185" s="6" t="s">
        <v>424</v>
      </c>
      <c r="K185" s="6" t="n"/>
      <c r="L185" s="8" t="n">
        <v>42631</v>
      </c>
      <c r="M185" s="6" t="s">
        <v>62</v>
      </c>
      <c r="N185" s="6" t="n"/>
      <c r="O185" s="6" t="n"/>
    </row>
    <row r="186" spans="1:15">
      <c r="A186" s="6" t="s">
        <v>345</v>
      </c>
      <c r="B186" s="6" t="s">
        <v>425</v>
      </c>
      <c r="C186" s="6" t="s">
        <v>17</v>
      </c>
      <c r="D186" s="6" t="n"/>
      <c r="E186" s="7" t="n">
        <v>6750</v>
      </c>
      <c r="F186" s="7" t="n">
        <v>6750</v>
      </c>
      <c r="G186" s="7" t="n">
        <v>6750</v>
      </c>
      <c r="H186" s="7">
        <f>IF(F186-G186&lt;0,0,F186-G186)</f>
        <v/>
      </c>
      <c r="I186" s="7" t="n">
        <v>6750</v>
      </c>
      <c r="J186" s="6" t="s">
        <v>426</v>
      </c>
      <c r="K186" s="6" t="n"/>
      <c r="L186" s="8" t="n">
        <v>42917</v>
      </c>
      <c r="M186" s="6" t="s">
        <v>20</v>
      </c>
      <c r="N186" s="6" t="n"/>
      <c r="O186" s="6" t="n"/>
    </row>
    <row r="187" spans="1:15">
      <c r="A187" s="6" t="s">
        <v>345</v>
      </c>
      <c r="B187" s="6" t="s">
        <v>427</v>
      </c>
      <c r="C187" s="6" t="s">
        <v>17</v>
      </c>
      <c r="D187" s="6" t="n"/>
      <c r="E187" s="7" t="n">
        <v>1500</v>
      </c>
      <c r="F187" s="7" t="n">
        <v>1500</v>
      </c>
      <c r="G187" s="7" t="n">
        <v>1500</v>
      </c>
      <c r="H187" s="7">
        <f>IF(F187-G187&lt;0,0,F187-G187)</f>
        <v/>
      </c>
      <c r="I187" s="7" t="n">
        <v>1500</v>
      </c>
      <c r="J187" s="6" t="s">
        <v>428</v>
      </c>
      <c r="K187" s="6" t="n"/>
      <c r="L187" s="8" t="n">
        <v>42631</v>
      </c>
      <c r="M187" s="6" t="s">
        <v>62</v>
      </c>
      <c r="N187" s="6" t="n"/>
      <c r="O187" s="6" t="n"/>
    </row>
    <row r="188" spans="1:15">
      <c r="A188" s="6" t="s">
        <v>345</v>
      </c>
      <c r="B188" s="6" t="s">
        <v>429</v>
      </c>
      <c r="C188" s="6" t="s">
        <v>17</v>
      </c>
      <c r="D188" s="6" t="n"/>
      <c r="E188" s="7" t="n">
        <v>5000</v>
      </c>
      <c r="F188" s="7" t="n">
        <v>5000</v>
      </c>
      <c r="G188" s="7" t="n">
        <v>5000</v>
      </c>
      <c r="H188" s="7">
        <f>IF(F188-G188&lt;0,0,F188-G188)</f>
        <v/>
      </c>
      <c r="I188" s="7" t="n">
        <v>5000</v>
      </c>
      <c r="J188" s="6" t="s">
        <v>430</v>
      </c>
      <c r="K188" s="6" t="n"/>
      <c r="L188" s="8" t="n">
        <v>42618</v>
      </c>
      <c r="M188" s="6" t="s">
        <v>20</v>
      </c>
      <c r="N188" s="6" t="n"/>
      <c r="O188" s="6" t="n"/>
    </row>
    <row r="189" spans="1:15">
      <c r="A189" s="6" t="s">
        <v>345</v>
      </c>
      <c r="B189" s="6" t="s">
        <v>431</v>
      </c>
      <c r="C189" s="6" t="s">
        <v>17</v>
      </c>
      <c r="D189" s="6" t="n"/>
      <c r="E189" s="7" t="n">
        <v>4500</v>
      </c>
      <c r="F189" s="7" t="n">
        <v>9500</v>
      </c>
      <c r="G189" s="7" t="n">
        <v>9500</v>
      </c>
      <c r="H189" s="7">
        <f>IF(F189-G189&lt;0,0,F189-G189)</f>
        <v/>
      </c>
      <c r="I189" s="7" t="n">
        <v>9500</v>
      </c>
      <c r="J189" s="6" t="s">
        <v>432</v>
      </c>
      <c r="K189" s="6" t="s">
        <v>433</v>
      </c>
      <c r="L189" s="8" t="n">
        <v>42631</v>
      </c>
      <c r="M189" s="6" t="s">
        <v>62</v>
      </c>
      <c r="N189" s="6" t="n"/>
      <c r="O189" s="6" t="n"/>
    </row>
    <row r="190" spans="1:15">
      <c r="A190" s="6" t="s">
        <v>345</v>
      </c>
      <c r="B190" s="6" t="s">
        <v>434</v>
      </c>
      <c r="C190" s="6" t="s">
        <v>17</v>
      </c>
      <c r="D190" s="6" t="n"/>
      <c r="E190" s="7" t="n">
        <v>10000</v>
      </c>
      <c r="F190" s="7" t="n">
        <v>10000</v>
      </c>
      <c r="G190" s="7" t="n">
        <v>10000</v>
      </c>
      <c r="H190" s="7">
        <f>IF(F190-G190&lt;0,0,F190-G190)</f>
        <v/>
      </c>
      <c r="I190" s="7" t="n">
        <v>10000</v>
      </c>
      <c r="J190" s="6" t="s">
        <v>435</v>
      </c>
      <c r="K190" s="6" t="n"/>
      <c r="L190" s="8" t="n">
        <v>43009</v>
      </c>
      <c r="M190" s="6" t="s">
        <v>20</v>
      </c>
      <c r="N190" s="6" t="n"/>
      <c r="O190" s="6" t="n"/>
    </row>
    <row r="191" spans="1:15">
      <c r="A191" s="6" t="s">
        <v>345</v>
      </c>
      <c r="B191" s="6" t="s">
        <v>436</v>
      </c>
      <c r="C191" s="6" t="s">
        <v>17</v>
      </c>
      <c r="D191" s="6" t="n"/>
      <c r="E191" s="7" t="n">
        <v>9500</v>
      </c>
      <c r="F191" s="7" t="n">
        <v>0</v>
      </c>
      <c r="G191" s="7" t="n"/>
      <c r="H191" s="7">
        <f>IF(F191-G191&lt;0,0,F191-G191)</f>
        <v/>
      </c>
      <c r="I191" s="7" t="n"/>
      <c r="J191" s="6" t="s">
        <v>437</v>
      </c>
      <c r="K191" s="6" t="n"/>
      <c r="L191" s="8" t="n">
        <v>42612</v>
      </c>
      <c r="M191" s="6" t="s">
        <v>20</v>
      </c>
      <c r="N191" s="6" t="n"/>
      <c r="O191" s="6" t="n"/>
    </row>
    <row r="192" spans="1:15">
      <c r="A192" s="9" t="s">
        <v>345</v>
      </c>
      <c r="B192" s="9" t="s">
        <v>438</v>
      </c>
      <c r="C192" s="9" t="n"/>
      <c r="D192" s="9" t="n"/>
      <c r="E192" s="10">
        <f>SUM(E151:E191)</f>
        <v/>
      </c>
      <c r="F192" s="10">
        <f>SUM(F151:F191)</f>
        <v/>
      </c>
      <c r="G192" s="10">
        <f>SUM(G151:G191)</f>
        <v/>
      </c>
      <c r="H192" s="10">
        <f>SUM(H151:H191)</f>
        <v/>
      </c>
      <c r="I192" s="10">
        <f>SUM(I151:I191)</f>
        <v/>
      </c>
      <c r="J192" s="9" t="n"/>
      <c r="K192" s="9" t="n"/>
      <c r="L192" s="9" t="n"/>
      <c r="M192" s="9" t="n"/>
      <c r="N192" s="9" t="n"/>
      <c r="O192" s="9" t="n"/>
    </row>
    <row r="193" spans="1:15">
      <c r="A193" s="6" t="s">
        <v>439</v>
      </c>
      <c r="B193" s="6" t="s">
        <v>440</v>
      </c>
      <c r="C193" s="6" t="s">
        <v>44</v>
      </c>
      <c r="D193" s="6" t="n"/>
      <c r="E193" s="7" t="n">
        <v>0</v>
      </c>
      <c r="F193" s="7" t="n">
        <v>46000</v>
      </c>
      <c r="G193" s="7" t="n"/>
      <c r="H193" s="7">
        <f>IF(F193-G193&lt;0,0,F193-G193)</f>
        <v/>
      </c>
      <c r="I193" s="7" t="n"/>
      <c r="J193" s="6" t="s">
        <v>441</v>
      </c>
      <c r="K193" s="6" t="s">
        <v>442</v>
      </c>
      <c r="L193" s="8" t="n">
        <v>42612</v>
      </c>
      <c r="M193" s="6" t="s">
        <v>20</v>
      </c>
      <c r="N193" s="6" t="n"/>
      <c r="O193" s="6" t="n"/>
    </row>
    <row r="194" spans="1:15">
      <c r="A194" s="6" t="s">
        <v>439</v>
      </c>
      <c r="B194" s="6" t="s">
        <v>443</v>
      </c>
      <c r="C194" s="6" t="s">
        <v>17</v>
      </c>
      <c r="D194" s="6" t="s">
        <v>227</v>
      </c>
      <c r="E194" s="7" t="n">
        <v>6500</v>
      </c>
      <c r="F194" s="7" t="n">
        <v>0</v>
      </c>
      <c r="G194" s="7" t="n"/>
      <c r="H194" s="7">
        <f>IF(F194-G194&lt;0,0,F194-G194)</f>
        <v/>
      </c>
      <c r="I194" s="7" t="n"/>
      <c r="J194" s="6" t="s">
        <v>444</v>
      </c>
      <c r="K194" s="6" t="n"/>
      <c r="L194" s="8" t="n">
        <v>42614</v>
      </c>
      <c r="M194" s="6" t="s">
        <v>23</v>
      </c>
      <c r="N194" s="6" t="n"/>
      <c r="O194" s="6" t="n"/>
    </row>
    <row r="195" spans="1:15">
      <c r="A195" s="6" t="s">
        <v>439</v>
      </c>
      <c r="B195" s="6" t="s">
        <v>445</v>
      </c>
      <c r="C195" s="6" t="s">
        <v>17</v>
      </c>
      <c r="D195" s="6" t="s">
        <v>227</v>
      </c>
      <c r="E195" s="7" t="n">
        <v>3500</v>
      </c>
      <c r="F195" s="7" t="n">
        <v>0</v>
      </c>
      <c r="G195" s="7" t="n"/>
      <c r="H195" s="7">
        <f>IF(F195-G195&lt;0,0,F195-G195)</f>
        <v/>
      </c>
      <c r="I195" s="7" t="n"/>
      <c r="J195" s="6" t="s">
        <v>446</v>
      </c>
      <c r="K195" s="6" t="s">
        <v>447</v>
      </c>
      <c r="L195" s="8" t="n">
        <v>42614</v>
      </c>
      <c r="M195" s="6" t="s">
        <v>20</v>
      </c>
      <c r="N195" s="6" t="n"/>
      <c r="O195" s="6" t="n"/>
    </row>
    <row r="196" spans="1:15">
      <c r="A196" s="6" t="s">
        <v>439</v>
      </c>
      <c r="B196" s="6" t="s">
        <v>448</v>
      </c>
      <c r="C196" s="6" t="s">
        <v>17</v>
      </c>
      <c r="D196" s="6" t="s">
        <v>227</v>
      </c>
      <c r="E196" s="7" t="n">
        <v>10000</v>
      </c>
      <c r="F196" s="7" t="n">
        <v>0</v>
      </c>
      <c r="G196" s="7" t="n"/>
      <c r="H196" s="7">
        <f>IF(F196-G196&lt;0,0,F196-G196)</f>
        <v/>
      </c>
      <c r="I196" s="7" t="n"/>
      <c r="J196" s="6" t="s">
        <v>449</v>
      </c>
      <c r="K196" s="6" t="n"/>
      <c r="L196" s="8" t="n">
        <v>42735</v>
      </c>
      <c r="M196" s="6" t="s">
        <v>20</v>
      </c>
      <c r="N196" s="6" t="n"/>
      <c r="O196" s="6" t="n"/>
    </row>
    <row r="197" spans="1:15">
      <c r="A197" s="6" t="s">
        <v>439</v>
      </c>
      <c r="B197" s="6" t="s">
        <v>450</v>
      </c>
      <c r="C197" s="6" t="s">
        <v>17</v>
      </c>
      <c r="D197" s="6" t="s">
        <v>227</v>
      </c>
      <c r="E197" s="7" t="n">
        <v>6500</v>
      </c>
      <c r="F197" s="7" t="n">
        <v>0</v>
      </c>
      <c r="G197" s="7" t="n"/>
      <c r="H197" s="7">
        <f>IF(F197-G197&lt;0,0,F197-G197)</f>
        <v/>
      </c>
      <c r="I197" s="7" t="n"/>
      <c r="J197" s="6" t="s">
        <v>451</v>
      </c>
      <c r="K197" s="6" t="n"/>
      <c r="L197" s="8" t="n">
        <v>42735</v>
      </c>
      <c r="M197" s="6" t="s">
        <v>62</v>
      </c>
      <c r="N197" s="6" t="n"/>
      <c r="O197" s="6" t="n"/>
    </row>
    <row r="198" spans="1:15">
      <c r="A198" s="6" t="s">
        <v>439</v>
      </c>
      <c r="B198" s="6" t="s">
        <v>452</v>
      </c>
      <c r="C198" s="6" t="s">
        <v>44</v>
      </c>
      <c r="D198" s="6" t="s">
        <v>227</v>
      </c>
      <c r="E198" s="7" t="n">
        <v>0</v>
      </c>
      <c r="F198" s="7" t="n">
        <v>0</v>
      </c>
      <c r="G198" s="7" t="n"/>
      <c r="H198" s="7">
        <f>IF(F198-G198&lt;0,0,F198-G198)</f>
        <v/>
      </c>
      <c r="I198" s="7" t="n"/>
      <c r="J198" s="6" t="s">
        <v>453</v>
      </c>
      <c r="K198" s="6" t="s">
        <v>454</v>
      </c>
      <c r="L198" s="8" t="n">
        <v>42735</v>
      </c>
      <c r="M198" s="6" t="n"/>
      <c r="N198" s="6" t="n"/>
      <c r="O198" s="6" t="n"/>
    </row>
    <row r="199" spans="1:15">
      <c r="A199" s="6" t="s">
        <v>439</v>
      </c>
      <c r="B199" s="6" t="s">
        <v>455</v>
      </c>
      <c r="C199" s="6" t="s">
        <v>17</v>
      </c>
      <c r="D199" s="6" t="n"/>
      <c r="E199" s="7" t="n">
        <v>3000</v>
      </c>
      <c r="F199" s="7" t="n">
        <v>12000</v>
      </c>
      <c r="G199" s="7" t="n">
        <v>0</v>
      </c>
      <c r="H199" s="7">
        <f>IF(F199-G199&lt;0,0,F199-G199)</f>
        <v/>
      </c>
      <c r="I199" s="7" t="n">
        <v>12001</v>
      </c>
      <c r="J199" s="6" t="n"/>
      <c r="K199" s="6" t="s">
        <v>456</v>
      </c>
      <c r="L199" s="8" t="n">
        <v>42735</v>
      </c>
      <c r="M199" s="6" t="s">
        <v>20</v>
      </c>
      <c r="N199" s="6" t="n"/>
      <c r="O199" s="6" t="n"/>
    </row>
    <row r="200" spans="1:15">
      <c r="A200" s="6" t="s">
        <v>439</v>
      </c>
      <c r="B200" s="6" t="s">
        <v>457</v>
      </c>
      <c r="C200" s="6" t="s">
        <v>458</v>
      </c>
      <c r="D200" s="6" t="n"/>
      <c r="E200" s="7" t="n">
        <v>0</v>
      </c>
      <c r="F200" s="7" t="n">
        <v>0</v>
      </c>
      <c r="G200" s="7" t="n"/>
      <c r="H200" s="7">
        <f>IF(F200-G200&lt;0,0,F200-G200)</f>
        <v/>
      </c>
      <c r="I200" s="7" t="n"/>
      <c r="J200" s="6" t="s">
        <v>459</v>
      </c>
      <c r="K200" s="6" t="n"/>
      <c r="L200" s="8" t="n">
        <v>42614</v>
      </c>
      <c r="M200" s="6" t="n"/>
      <c r="N200" s="6" t="n"/>
      <c r="O200" s="6" t="n"/>
    </row>
    <row r="201" spans="1:15">
      <c r="A201" s="6" t="s">
        <v>439</v>
      </c>
      <c r="B201" s="6" t="s">
        <v>460</v>
      </c>
      <c r="C201" s="6" t="s">
        <v>17</v>
      </c>
      <c r="D201" s="6" t="s">
        <v>227</v>
      </c>
      <c r="E201" s="7" t="n">
        <v>5800</v>
      </c>
      <c r="F201" s="7" t="n">
        <v>0</v>
      </c>
      <c r="G201" s="7" t="n"/>
      <c r="H201" s="7">
        <f>IF(F201-G201&lt;0,0,F201-G201)</f>
        <v/>
      </c>
      <c r="I201" s="7" t="n"/>
      <c r="J201" s="6" t="s">
        <v>461</v>
      </c>
      <c r="K201" s="6" t="n"/>
      <c r="L201" s="8" t="n">
        <v>42735</v>
      </c>
      <c r="M201" s="6" t="s">
        <v>40</v>
      </c>
      <c r="N201" s="6" t="n"/>
      <c r="O201" s="6" t="n"/>
    </row>
    <row r="202" spans="1:15">
      <c r="A202" s="6" t="s">
        <v>439</v>
      </c>
      <c r="B202" s="6" t="s">
        <v>462</v>
      </c>
      <c r="C202" s="6" t="s">
        <v>17</v>
      </c>
      <c r="D202" s="6" t="s">
        <v>227</v>
      </c>
      <c r="E202" s="7" t="n">
        <v>6500</v>
      </c>
      <c r="F202" s="7" t="n">
        <v>0</v>
      </c>
      <c r="G202" s="7" t="n"/>
      <c r="H202" s="7">
        <f>IF(F202-G202&lt;0,0,F202-G202)</f>
        <v/>
      </c>
      <c r="I202" s="7" t="n"/>
      <c r="J202" s="6" t="s">
        <v>463</v>
      </c>
      <c r="K202" s="6" t="n"/>
      <c r="L202" s="8" t="n">
        <v>42735</v>
      </c>
      <c r="M202" s="6" t="s">
        <v>20</v>
      </c>
      <c r="N202" s="6" t="n"/>
      <c r="O202" s="6" t="n"/>
    </row>
    <row r="203" spans="1:15">
      <c r="A203" s="6" t="s">
        <v>439</v>
      </c>
      <c r="B203" s="6" t="s">
        <v>464</v>
      </c>
      <c r="C203" s="6" t="s">
        <v>17</v>
      </c>
      <c r="D203" s="6" t="n"/>
      <c r="E203" s="7" t="n">
        <v>1443</v>
      </c>
      <c r="F203" s="7" t="n">
        <v>0</v>
      </c>
      <c r="G203" s="7" t="n">
        <v>0</v>
      </c>
      <c r="H203" s="7">
        <f>IF(F203-G203&lt;0,0,F203-G203)</f>
        <v/>
      </c>
      <c r="I203" s="7" t="n">
        <v>0</v>
      </c>
      <c r="J203" s="6" t="s">
        <v>465</v>
      </c>
      <c r="K203" s="6" t="n"/>
      <c r="L203" s="8" t="n">
        <v>42614</v>
      </c>
      <c r="M203" s="6" t="s">
        <v>23</v>
      </c>
      <c r="N203" s="6" t="n"/>
      <c r="O203" s="6" t="n"/>
    </row>
    <row r="204" spans="1:15">
      <c r="A204" s="9" t="s">
        <v>439</v>
      </c>
      <c r="B204" s="9" t="s">
        <v>466</v>
      </c>
      <c r="C204" s="9" t="n"/>
      <c r="D204" s="9" t="n"/>
      <c r="E204" s="10">
        <f>SUM(E193:E203)</f>
        <v/>
      </c>
      <c r="F204" s="10">
        <f>SUM(F193:F203)</f>
        <v/>
      </c>
      <c r="G204" s="10">
        <f>SUM(G193:G203)</f>
        <v/>
      </c>
      <c r="H204" s="10">
        <f>SUM(H193:H203)</f>
        <v/>
      </c>
      <c r="I204" s="10">
        <f>SUM(I193:I203)</f>
        <v/>
      </c>
      <c r="J204" s="9" t="n"/>
      <c r="K204" s="9" t="n"/>
      <c r="L204" s="9" t="n"/>
      <c r="M204" s="9" t="n"/>
      <c r="N204" s="9" t="n"/>
      <c r="O204" s="9" t="n"/>
    </row>
    <row r="205" spans="1:15">
      <c r="A205" s="6" t="s">
        <v>467</v>
      </c>
      <c r="B205" s="6" t="s">
        <v>468</v>
      </c>
      <c r="C205" s="6" t="s">
        <v>17</v>
      </c>
      <c r="D205" s="6" t="n"/>
      <c r="E205" s="7" t="n">
        <v>5000</v>
      </c>
      <c r="F205" s="7" t="n">
        <v>5000</v>
      </c>
      <c r="G205" s="7" t="n"/>
      <c r="H205" s="7">
        <f>IF(F205-G205&lt;0,0,F205-G205)</f>
        <v/>
      </c>
      <c r="I205" s="7" t="n"/>
      <c r="J205" s="6" t="s">
        <v>469</v>
      </c>
      <c r="K205" s="6" t="n"/>
      <c r="L205" s="8" t="n">
        <v>42613</v>
      </c>
      <c r="M205" s="6" t="s">
        <v>26</v>
      </c>
      <c r="N205" s="6" t="n"/>
      <c r="O205" s="6" t="n"/>
    </row>
    <row r="206" spans="1:15">
      <c r="A206" s="6" t="s">
        <v>467</v>
      </c>
      <c r="B206" s="6" t="s">
        <v>470</v>
      </c>
      <c r="C206" s="6" t="s">
        <v>17</v>
      </c>
      <c r="D206" s="6" t="n"/>
      <c r="E206" s="7" t="n">
        <v>1952</v>
      </c>
      <c r="F206" s="7" t="n">
        <v>1952</v>
      </c>
      <c r="G206" s="7" t="n">
        <v>1952</v>
      </c>
      <c r="H206" s="7">
        <f>IF(F206-G206&lt;0,0,F206-G206)</f>
        <v/>
      </c>
      <c r="I206" s="7" t="n">
        <v>1952</v>
      </c>
      <c r="J206" s="6" t="s">
        <v>471</v>
      </c>
      <c r="K206" s="6" t="n"/>
      <c r="L206" s="8" t="n">
        <v>42614</v>
      </c>
      <c r="M206" s="6" t="s">
        <v>26</v>
      </c>
      <c r="N206" s="6" t="n"/>
      <c r="O206" s="6" t="n"/>
    </row>
    <row r="207" spans="1:15">
      <c r="A207" s="6" t="s">
        <v>467</v>
      </c>
      <c r="B207" s="6" t="s">
        <v>472</v>
      </c>
      <c r="C207" s="6" t="s">
        <v>17</v>
      </c>
      <c r="D207" s="6" t="n"/>
      <c r="E207" s="7" t="n">
        <v>1750</v>
      </c>
      <c r="F207" s="7" t="n">
        <v>0</v>
      </c>
      <c r="G207" s="7" t="n">
        <v>3300</v>
      </c>
      <c r="H207" s="7">
        <f>IF(F207-G207&lt;0,0,F207-G207)</f>
        <v/>
      </c>
      <c r="I207" s="7" t="n">
        <v>3300</v>
      </c>
      <c r="J207" s="6" t="s">
        <v>473</v>
      </c>
      <c r="K207" s="6" t="s">
        <v>474</v>
      </c>
      <c r="L207" s="8" t="n">
        <v>42614</v>
      </c>
      <c r="M207" s="6" t="s">
        <v>20</v>
      </c>
      <c r="N207" s="6" t="n"/>
      <c r="O207" s="6" t="n"/>
    </row>
    <row r="208" spans="1:15">
      <c r="A208" s="9" t="s">
        <v>467</v>
      </c>
      <c r="B208" s="9" t="s">
        <v>475</v>
      </c>
      <c r="C208" s="9" t="n"/>
      <c r="D208" s="9" t="n"/>
      <c r="E208" s="10">
        <f>SUM(E205:E207)</f>
        <v/>
      </c>
      <c r="F208" s="10">
        <f>SUM(F205:F207)</f>
        <v/>
      </c>
      <c r="G208" s="10">
        <f>SUM(G205:G207)</f>
        <v/>
      </c>
      <c r="H208" s="10">
        <f>SUM(H205:H207)</f>
        <v/>
      </c>
      <c r="I208" s="10">
        <f>SUM(I205:I207)</f>
        <v/>
      </c>
      <c r="J208" s="9" t="n"/>
      <c r="K208" s="9" t="n"/>
      <c r="L208" s="9" t="n"/>
      <c r="M208" s="9" t="n"/>
      <c r="N208" s="9" t="n"/>
      <c r="O208" s="9" t="n"/>
    </row>
    <row r="209" spans="1:15">
      <c r="A209" s="6" t="s">
        <v>476</v>
      </c>
      <c r="B209" s="6" t="s">
        <v>477</v>
      </c>
      <c r="C209" s="6" t="s">
        <v>17</v>
      </c>
      <c r="D209" s="6" t="n"/>
      <c r="E209" s="7" t="n">
        <v>3419</v>
      </c>
      <c r="F209" s="7" t="n">
        <v>6838</v>
      </c>
      <c r="G209" s="7" t="n">
        <v>6838</v>
      </c>
      <c r="H209" s="7">
        <f>IF(F209-G209&lt;0,0,F209-G209)</f>
        <v/>
      </c>
      <c r="I209" s="7" t="n">
        <v>6838</v>
      </c>
      <c r="J209" s="6" t="s">
        <v>478</v>
      </c>
      <c r="K209" s="6" t="s">
        <v>479</v>
      </c>
      <c r="L209" s="8" t="n">
        <v>42614</v>
      </c>
      <c r="M209" s="6" t="s">
        <v>40</v>
      </c>
      <c r="N209" s="6" t="n"/>
      <c r="O209" s="6" t="n"/>
    </row>
    <row r="210" spans="1:15">
      <c r="A210" s="6" t="s">
        <v>476</v>
      </c>
      <c r="B210" s="6" t="s">
        <v>480</v>
      </c>
      <c r="C210" s="6" t="s">
        <v>17</v>
      </c>
      <c r="D210" s="6" t="n"/>
      <c r="E210" s="7" t="n">
        <v>8500</v>
      </c>
      <c r="F210" s="7" t="n">
        <v>0</v>
      </c>
      <c r="G210" s="7" t="n"/>
      <c r="H210" s="7">
        <f>IF(F210-G210&lt;0,0,F210-G210)</f>
        <v/>
      </c>
      <c r="I210" s="7" t="n"/>
      <c r="J210" s="6" t="s">
        <v>481</v>
      </c>
      <c r="K210" s="6" t="s">
        <v>186</v>
      </c>
      <c r="L210" s="8" t="n">
        <v>42613</v>
      </c>
      <c r="M210" s="6" t="s">
        <v>20</v>
      </c>
      <c r="N210" s="6" t="n"/>
      <c r="O210" s="6" t="n"/>
    </row>
    <row r="211" spans="1:15">
      <c r="A211" s="6" t="s">
        <v>476</v>
      </c>
      <c r="B211" s="6" t="s">
        <v>482</v>
      </c>
      <c r="C211" s="6" t="s">
        <v>17</v>
      </c>
      <c r="D211" s="6" t="n"/>
      <c r="E211" s="7" t="n">
        <v>10000</v>
      </c>
      <c r="F211" s="7" t="n">
        <v>0</v>
      </c>
      <c r="G211" s="7" t="n"/>
      <c r="H211" s="7">
        <f>IF(F211-G211&lt;0,0,F211-G211)</f>
        <v/>
      </c>
      <c r="I211" s="7" t="n"/>
      <c r="J211" s="6" t="s">
        <v>483</v>
      </c>
      <c r="K211" s="6" t="s">
        <v>484</v>
      </c>
      <c r="L211" s="8" t="n">
        <v>42614</v>
      </c>
      <c r="M211" s="6" t="s">
        <v>20</v>
      </c>
      <c r="N211" s="6" t="n"/>
      <c r="O211" s="6" t="n"/>
    </row>
    <row r="212" spans="1:15">
      <c r="A212" s="6" t="s">
        <v>476</v>
      </c>
      <c r="B212" s="6" t="s">
        <v>485</v>
      </c>
      <c r="C212" s="6" t="s">
        <v>17</v>
      </c>
      <c r="D212" s="6" t="n"/>
      <c r="E212" s="7" t="n">
        <v>5850</v>
      </c>
      <c r="F212" s="7" t="n">
        <v>5850</v>
      </c>
      <c r="G212" s="7" t="n">
        <v>5850</v>
      </c>
      <c r="H212" s="7">
        <f>IF(F212-G212&lt;0,0,F212-G212)</f>
        <v/>
      </c>
      <c r="I212" s="7" t="n">
        <v>5850</v>
      </c>
      <c r="J212" s="6" t="s">
        <v>486</v>
      </c>
      <c r="K212" s="6" t="n"/>
      <c r="L212" s="8" t="n">
        <v>42826</v>
      </c>
      <c r="M212" s="6" t="s">
        <v>20</v>
      </c>
      <c r="N212" s="6" t="n"/>
      <c r="O212" s="6" t="n"/>
    </row>
    <row r="213" spans="1:15">
      <c r="A213" s="6" t="s">
        <v>476</v>
      </c>
      <c r="B213" s="6" t="s">
        <v>487</v>
      </c>
      <c r="C213" s="6" t="s">
        <v>17</v>
      </c>
      <c r="D213" s="6" t="n"/>
      <c r="E213" s="7" t="n">
        <v>18000</v>
      </c>
      <c r="F213" s="7" t="n">
        <v>24300</v>
      </c>
      <c r="G213" s="7" t="n">
        <v>18000</v>
      </c>
      <c r="H213" s="7">
        <f>IF(F213-G213&lt;0,0,F213-G213)</f>
        <v/>
      </c>
      <c r="I213" s="7" t="n">
        <v>18000</v>
      </c>
      <c r="J213" s="6" t="s">
        <v>488</v>
      </c>
      <c r="K213" s="6" t="s">
        <v>420</v>
      </c>
      <c r="L213" s="8" t="n">
        <v>42612</v>
      </c>
      <c r="M213" s="6" t="s">
        <v>20</v>
      </c>
      <c r="N213" s="6" t="n"/>
      <c r="O213" s="6" t="n"/>
    </row>
    <row r="214" spans="1:15">
      <c r="A214" s="6" t="s">
        <v>476</v>
      </c>
      <c r="B214" s="6" t="s">
        <v>489</v>
      </c>
      <c r="C214" s="6" t="s">
        <v>17</v>
      </c>
      <c r="D214" s="6" t="n"/>
      <c r="E214" s="7" t="n">
        <v>8075</v>
      </c>
      <c r="F214" s="7" t="n">
        <v>8075</v>
      </c>
      <c r="G214" s="7" t="n">
        <v>8075</v>
      </c>
      <c r="H214" s="7">
        <f>IF(F214-G214&lt;0,0,F214-G214)</f>
        <v/>
      </c>
      <c r="I214" s="7" t="n">
        <v>8075</v>
      </c>
      <c r="J214" s="6" t="s">
        <v>490</v>
      </c>
      <c r="K214" s="6" t="n"/>
      <c r="L214" s="8" t="n">
        <v>42614</v>
      </c>
      <c r="M214" s="6" t="s">
        <v>20</v>
      </c>
      <c r="N214" s="6" t="n"/>
      <c r="O214" s="6" t="n"/>
    </row>
    <row r="215" spans="1:15">
      <c r="A215" s="6" t="s">
        <v>476</v>
      </c>
      <c r="B215" s="6" t="s">
        <v>491</v>
      </c>
      <c r="C215" s="6" t="s">
        <v>17</v>
      </c>
      <c r="D215" s="6" t="n"/>
      <c r="E215" s="7" t="n">
        <v>4000</v>
      </c>
      <c r="F215" s="7" t="n">
        <v>0</v>
      </c>
      <c r="G215" s="7" t="n">
        <v>0</v>
      </c>
      <c r="H215" s="7">
        <f>IF(F215-G215&lt;0,0,F215-G215)</f>
        <v/>
      </c>
      <c r="I215" s="7" t="n">
        <v>24000</v>
      </c>
      <c r="J215" s="6" t="n"/>
      <c r="K215" s="6" t="s">
        <v>492</v>
      </c>
      <c r="L215" s="8" t="n">
        <v>42735</v>
      </c>
      <c r="M215" s="6" t="s">
        <v>26</v>
      </c>
      <c r="N215" s="6" t="n"/>
      <c r="O215" s="6" t="n"/>
    </row>
    <row r="216" spans="1:15">
      <c r="A216" s="6" t="s">
        <v>476</v>
      </c>
      <c r="B216" s="6" t="s">
        <v>493</v>
      </c>
      <c r="C216" s="6" t="s">
        <v>17</v>
      </c>
      <c r="D216" s="6" t="n"/>
      <c r="E216" s="7" t="n">
        <v>4500</v>
      </c>
      <c r="F216" s="7" t="n">
        <v>0</v>
      </c>
      <c r="G216" s="7" t="n"/>
      <c r="H216" s="7">
        <f>IF(F216-G216&lt;0,0,F216-G216)</f>
        <v/>
      </c>
      <c r="I216" s="7" t="n"/>
      <c r="J216" s="6" t="s">
        <v>494</v>
      </c>
      <c r="K216" s="6" t="s">
        <v>186</v>
      </c>
      <c r="L216" s="8" t="n">
        <v>42614</v>
      </c>
      <c r="M216" s="6" t="s">
        <v>26</v>
      </c>
      <c r="N216" s="6" t="n"/>
      <c r="O216" s="6" t="n"/>
    </row>
    <row r="217" spans="1:15">
      <c r="A217" s="6" t="s">
        <v>476</v>
      </c>
      <c r="B217" s="6" t="s">
        <v>495</v>
      </c>
      <c r="C217" s="6" t="s">
        <v>17</v>
      </c>
      <c r="D217" s="6" t="n"/>
      <c r="E217" s="7" t="n">
        <v>9000</v>
      </c>
      <c r="F217" s="7" t="n">
        <v>9000</v>
      </c>
      <c r="G217" s="7" t="n"/>
      <c r="H217" s="7">
        <f>IF(F217-G217&lt;0,0,F217-G217)</f>
        <v/>
      </c>
      <c r="I217" s="7" t="n"/>
      <c r="J217" s="6" t="s">
        <v>496</v>
      </c>
      <c r="K217" s="6" t="n"/>
      <c r="L217" s="8" t="n">
        <v>42614</v>
      </c>
      <c r="M217" s="6" t="s">
        <v>26</v>
      </c>
      <c r="N217" s="6" t="n"/>
      <c r="O217" s="6" t="n"/>
    </row>
    <row r="218" spans="1:15">
      <c r="A218" s="6" t="s">
        <v>476</v>
      </c>
      <c r="B218" s="6" t="s">
        <v>497</v>
      </c>
      <c r="C218" s="6" t="s">
        <v>17</v>
      </c>
      <c r="D218" s="6" t="n"/>
      <c r="E218" s="7" t="n">
        <v>8051</v>
      </c>
      <c r="F218" s="7" t="n">
        <v>8050</v>
      </c>
      <c r="G218" s="7" t="n"/>
      <c r="H218" s="7">
        <f>IF(F218-G218&lt;0,0,F218-G218)</f>
        <v/>
      </c>
      <c r="I218" s="7" t="n"/>
      <c r="J218" s="6" t="s">
        <v>498</v>
      </c>
      <c r="K218" s="6" t="n"/>
      <c r="L218" s="8" t="n">
        <v>42614</v>
      </c>
      <c r="M218" s="6" t="s">
        <v>40</v>
      </c>
      <c r="N218" s="6" t="n"/>
      <c r="O218" s="6" t="n"/>
    </row>
    <row r="219" spans="1:15">
      <c r="A219" s="6" t="s">
        <v>476</v>
      </c>
      <c r="B219" s="6" t="s">
        <v>499</v>
      </c>
      <c r="C219" s="6" t="s">
        <v>17</v>
      </c>
      <c r="D219" s="6" t="n"/>
      <c r="E219" s="7" t="n">
        <v>10000</v>
      </c>
      <c r="F219" s="7" t="n">
        <v>10000</v>
      </c>
      <c r="G219" s="7" t="n">
        <v>10000</v>
      </c>
      <c r="H219" s="7">
        <f>IF(F219-G219&lt;0,0,F219-G219)</f>
        <v/>
      </c>
      <c r="I219" s="7" t="n">
        <v>10000</v>
      </c>
      <c r="J219" s="6" t="s">
        <v>500</v>
      </c>
      <c r="K219" s="6" t="n"/>
      <c r="L219" s="8" t="n">
        <v>42614</v>
      </c>
      <c r="M219" s="6" t="s">
        <v>20</v>
      </c>
      <c r="N219" s="6" t="n"/>
      <c r="O219" s="6" t="n"/>
    </row>
    <row r="220" spans="1:15">
      <c r="A220" s="6" t="s">
        <v>476</v>
      </c>
      <c r="B220" s="6" t="s">
        <v>501</v>
      </c>
      <c r="C220" s="6" t="s">
        <v>44</v>
      </c>
      <c r="D220" s="6" t="n"/>
      <c r="E220" s="7" t="n">
        <v>0</v>
      </c>
      <c r="F220" s="7" t="n">
        <v>5700</v>
      </c>
      <c r="G220" s="7" t="n">
        <v>5700</v>
      </c>
      <c r="H220" s="7">
        <f>IF(F220-G220&lt;0,0,F220-G220)</f>
        <v/>
      </c>
      <c r="I220" s="7" t="n">
        <v>5700</v>
      </c>
      <c r="J220" s="6" t="n"/>
      <c r="K220" s="6" t="s">
        <v>502</v>
      </c>
      <c r="L220" s="8" t="n">
        <v>42735</v>
      </c>
      <c r="M220" s="6" t="s">
        <v>26</v>
      </c>
      <c r="N220" s="6" t="n"/>
      <c r="O220" s="6" t="n"/>
    </row>
    <row r="221" spans="1:15">
      <c r="A221" s="6" t="s">
        <v>476</v>
      </c>
      <c r="B221" s="6" t="s">
        <v>503</v>
      </c>
      <c r="C221" s="6" t="s">
        <v>17</v>
      </c>
      <c r="D221" s="6" t="n"/>
      <c r="E221" s="7" t="n">
        <v>6500</v>
      </c>
      <c r="F221" s="7" t="n">
        <v>6500</v>
      </c>
      <c r="G221" s="7" t="n">
        <v>6500</v>
      </c>
      <c r="H221" s="7">
        <f>IF(F221-G221&lt;0,0,F221-G221)</f>
        <v/>
      </c>
      <c r="I221" s="7" t="n">
        <v>6500</v>
      </c>
      <c r="J221" s="6" t="s">
        <v>504</v>
      </c>
      <c r="K221" s="6" t="s">
        <v>505</v>
      </c>
      <c r="L221" s="8" t="n">
        <v>42614</v>
      </c>
      <c r="M221" s="6" t="s">
        <v>26</v>
      </c>
      <c r="N221" s="6" t="n"/>
      <c r="O221" s="6" t="n"/>
    </row>
    <row r="222" spans="1:15">
      <c r="A222" s="6" t="s">
        <v>476</v>
      </c>
      <c r="B222" s="6" t="s">
        <v>506</v>
      </c>
      <c r="C222" s="6" t="s">
        <v>44</v>
      </c>
      <c r="D222" s="6" t="n"/>
      <c r="E222" s="7" t="n">
        <v>0</v>
      </c>
      <c r="F222" s="7" t="n">
        <v>0</v>
      </c>
      <c r="G222" s="7" t="n"/>
      <c r="H222" s="7">
        <f>IF(F222-G222&lt;0,0,F222-G222)</f>
        <v/>
      </c>
      <c r="I222" s="7" t="n"/>
      <c r="J222" s="6" t="s">
        <v>507</v>
      </c>
      <c r="K222" s="6" t="s">
        <v>508</v>
      </c>
      <c r="L222" s="8" t="n">
        <v>42614</v>
      </c>
      <c r="M222" s="6" t="s">
        <v>20</v>
      </c>
      <c r="N222" s="6" t="n"/>
      <c r="O222" s="6" t="n"/>
    </row>
    <row r="223" spans="1:15">
      <c r="A223" s="6" t="s">
        <v>476</v>
      </c>
      <c r="B223" s="6" t="s">
        <v>509</v>
      </c>
      <c r="C223" s="6" t="s">
        <v>17</v>
      </c>
      <c r="D223" s="6" t="n"/>
      <c r="E223" s="7" t="n">
        <v>6500</v>
      </c>
      <c r="F223" s="7" t="n">
        <v>6500</v>
      </c>
      <c r="G223" s="7" t="n">
        <v>6500</v>
      </c>
      <c r="H223" s="7">
        <f>IF(F223-G223&lt;0,0,F223-G223)</f>
        <v/>
      </c>
      <c r="I223" s="7" t="n">
        <v>6500</v>
      </c>
      <c r="J223" s="6" t="s">
        <v>510</v>
      </c>
      <c r="K223" s="6" t="n"/>
      <c r="L223" s="8" t="n">
        <v>42644</v>
      </c>
      <c r="M223" s="6" t="s">
        <v>20</v>
      </c>
      <c r="N223" s="6" t="n"/>
      <c r="O223" s="6" t="n"/>
    </row>
    <row r="224" spans="1:15">
      <c r="A224" s="6" t="s">
        <v>476</v>
      </c>
      <c r="B224" s="6" t="s">
        <v>511</v>
      </c>
      <c r="C224" s="6" t="s">
        <v>17</v>
      </c>
      <c r="D224" s="6" t="n"/>
      <c r="E224" s="7" t="n">
        <v>7500</v>
      </c>
      <c r="F224" s="7" t="n">
        <v>44103</v>
      </c>
      <c r="G224" s="7" t="n"/>
      <c r="H224" s="7">
        <f>IF(F224-G224&lt;0,0,F224-G224)</f>
        <v/>
      </c>
      <c r="I224" s="7" t="n"/>
      <c r="J224" s="6" t="s">
        <v>512</v>
      </c>
      <c r="K224" s="6" t="s">
        <v>420</v>
      </c>
      <c r="L224" s="8" t="n">
        <v>42612</v>
      </c>
      <c r="M224" s="6" t="s">
        <v>20</v>
      </c>
      <c r="N224" s="6" t="n"/>
      <c r="O224" s="6" t="n"/>
    </row>
    <row r="225" spans="1:15">
      <c r="A225" s="6" t="s">
        <v>476</v>
      </c>
      <c r="B225" s="6" t="s">
        <v>513</v>
      </c>
      <c r="C225" s="6" t="s">
        <v>17</v>
      </c>
      <c r="D225" s="6" t="n"/>
      <c r="E225" s="7" t="n">
        <v>10000</v>
      </c>
      <c r="F225" s="7" t="n">
        <v>0</v>
      </c>
      <c r="G225" s="7" t="n"/>
      <c r="H225" s="7">
        <f>IF(F225-G225&lt;0,0,F225-G225)</f>
        <v/>
      </c>
      <c r="I225" s="7" t="n"/>
      <c r="J225" s="6" t="s">
        <v>514</v>
      </c>
      <c r="K225" s="6" t="s">
        <v>515</v>
      </c>
      <c r="L225" s="8" t="n">
        <v>42624</v>
      </c>
      <c r="M225" s="6" t="s">
        <v>20</v>
      </c>
      <c r="N225" s="6" t="n"/>
      <c r="O225" s="6" t="n"/>
    </row>
    <row r="226" spans="1:15">
      <c r="A226" s="6" t="s">
        <v>476</v>
      </c>
      <c r="B226" s="6" t="s">
        <v>516</v>
      </c>
      <c r="C226" s="6" t="s">
        <v>17</v>
      </c>
      <c r="D226" s="6" t="n"/>
      <c r="E226" s="7" t="n">
        <v>6500</v>
      </c>
      <c r="F226" s="7" t="n">
        <v>0</v>
      </c>
      <c r="G226" s="7" t="n"/>
      <c r="H226" s="7">
        <f>IF(F226-G226&lt;0,0,F226-G226)</f>
        <v/>
      </c>
      <c r="I226" s="7" t="n"/>
      <c r="J226" s="6" t="s">
        <v>517</v>
      </c>
      <c r="K226" s="6" t="s">
        <v>518</v>
      </c>
      <c r="L226" s="8" t="n">
        <v>42735</v>
      </c>
      <c r="M226" s="6" t="s">
        <v>20</v>
      </c>
      <c r="N226" s="6" t="n"/>
      <c r="O226" s="6" t="n"/>
    </row>
    <row r="227" spans="1:15">
      <c r="A227" s="6" t="s">
        <v>476</v>
      </c>
      <c r="B227" s="6" t="s">
        <v>519</v>
      </c>
      <c r="C227" s="6" t="s">
        <v>17</v>
      </c>
      <c r="D227" s="6" t="n"/>
      <c r="E227" s="7" t="n">
        <v>8000</v>
      </c>
      <c r="F227" s="7" t="n">
        <v>0</v>
      </c>
      <c r="G227" s="7" t="n"/>
      <c r="H227" s="7">
        <f>IF(F227-G227&lt;0,0,F227-G227)</f>
        <v/>
      </c>
      <c r="I227" s="7" t="n"/>
      <c r="J227" s="6" t="s">
        <v>520</v>
      </c>
      <c r="K227" s="6" t="s">
        <v>521</v>
      </c>
      <c r="L227" s="8" t="n">
        <v>42614</v>
      </c>
      <c r="M227" s="6" t="s">
        <v>20</v>
      </c>
      <c r="N227" s="6" t="n"/>
      <c r="O227" s="6" t="n"/>
    </row>
    <row r="228" spans="1:15">
      <c r="A228" s="6" t="s">
        <v>476</v>
      </c>
      <c r="B228" s="6" t="s">
        <v>522</v>
      </c>
      <c r="C228" s="6" t="s">
        <v>17</v>
      </c>
      <c r="D228" s="6" t="n"/>
      <c r="E228" s="7" t="n">
        <v>8000</v>
      </c>
      <c r="F228" s="7" t="n">
        <v>8000</v>
      </c>
      <c r="G228" s="7" t="n">
        <v>8000</v>
      </c>
      <c r="H228" s="7">
        <f>IF(F228-G228&lt;0,0,F228-G228)</f>
        <v/>
      </c>
      <c r="I228" s="7" t="n">
        <v>8000</v>
      </c>
      <c r="J228" s="6" t="s">
        <v>523</v>
      </c>
      <c r="K228" s="6" t="n"/>
      <c r="L228" s="8" t="n">
        <v>42856</v>
      </c>
      <c r="M228" s="6" t="s">
        <v>20</v>
      </c>
      <c r="N228" s="6" t="n"/>
      <c r="O228" s="6" t="n"/>
    </row>
    <row r="229" spans="1:15">
      <c r="A229" s="6" t="s">
        <v>476</v>
      </c>
      <c r="B229" s="6" t="s">
        <v>524</v>
      </c>
      <c r="C229" s="6" t="s">
        <v>17</v>
      </c>
      <c r="D229" s="6" t="n"/>
      <c r="E229" s="7" t="n">
        <v>6500</v>
      </c>
      <c r="F229" s="7" t="n">
        <v>6500</v>
      </c>
      <c r="G229" s="7" t="n">
        <v>6500</v>
      </c>
      <c r="H229" s="7">
        <f>IF(F229-G229&lt;0,0,F229-G229)</f>
        <v/>
      </c>
      <c r="I229" s="7" t="n">
        <v>6500</v>
      </c>
      <c r="J229" s="6" t="s">
        <v>525</v>
      </c>
      <c r="K229" s="6" t="n"/>
      <c r="L229" s="8" t="n">
        <v>42736</v>
      </c>
      <c r="M229" s="6" t="s">
        <v>20</v>
      </c>
      <c r="N229" s="6" t="n"/>
      <c r="O229" s="6" t="n"/>
    </row>
    <row r="230" spans="1:15">
      <c r="A230" s="6" t="s">
        <v>476</v>
      </c>
      <c r="B230" s="6" t="s">
        <v>526</v>
      </c>
      <c r="C230" s="6" t="s">
        <v>17</v>
      </c>
      <c r="D230" s="6" t="n"/>
      <c r="E230" s="7" t="n">
        <v>8000</v>
      </c>
      <c r="F230" s="7" t="n">
        <v>0</v>
      </c>
      <c r="G230" s="7" t="n">
        <v>0</v>
      </c>
      <c r="H230" s="7">
        <f>IF(F230-G230&lt;0,0,F230-G230)</f>
        <v/>
      </c>
      <c r="I230" s="7" t="n">
        <v>0</v>
      </c>
      <c r="J230" s="6" t="s">
        <v>527</v>
      </c>
      <c r="K230" s="6" t="s">
        <v>528</v>
      </c>
      <c r="L230" s="8" t="n">
        <v>42611</v>
      </c>
      <c r="M230" s="6" t="s">
        <v>20</v>
      </c>
      <c r="N230" s="6" t="n"/>
      <c r="O230" s="6" t="n"/>
    </row>
    <row r="231" spans="1:15">
      <c r="A231" s="6" t="s">
        <v>476</v>
      </c>
      <c r="B231" s="6" t="s">
        <v>529</v>
      </c>
      <c r="C231" s="6" t="s">
        <v>17</v>
      </c>
      <c r="D231" s="6" t="n"/>
      <c r="E231" s="7" t="n">
        <v>7200</v>
      </c>
      <c r="F231" s="7" t="n">
        <v>7200</v>
      </c>
      <c r="G231" s="7" t="n">
        <v>7200</v>
      </c>
      <c r="H231" s="7">
        <f>IF(F231-G231&lt;0,0,F231-G231)</f>
        <v/>
      </c>
      <c r="I231" s="7" t="n">
        <v>7200</v>
      </c>
      <c r="J231" s="6" t="s">
        <v>530</v>
      </c>
      <c r="K231" s="6" t="n"/>
      <c r="L231" s="8" t="n">
        <v>42795</v>
      </c>
      <c r="M231" s="6" t="s">
        <v>20</v>
      </c>
      <c r="N231" s="6" t="n"/>
      <c r="O231" s="6" t="n"/>
    </row>
    <row r="232" spans="1:15">
      <c r="A232" s="6" t="s">
        <v>476</v>
      </c>
      <c r="B232" s="6" t="s">
        <v>531</v>
      </c>
      <c r="C232" s="6" t="s">
        <v>17</v>
      </c>
      <c r="D232" s="6" t="n"/>
      <c r="E232" s="7" t="n">
        <v>10000</v>
      </c>
      <c r="F232" s="7" t="n">
        <v>40000</v>
      </c>
      <c r="G232" s="7" t="n"/>
      <c r="H232" s="7">
        <f>IF(F232-G232&lt;0,0,F232-G232)</f>
        <v/>
      </c>
      <c r="I232" s="7" t="n"/>
      <c r="J232" s="6" t="s">
        <v>532</v>
      </c>
      <c r="K232" s="6" t="n"/>
      <c r="L232" s="8" t="n">
        <v>42611</v>
      </c>
      <c r="M232" s="6" t="s">
        <v>20</v>
      </c>
      <c r="N232" s="6" t="n"/>
      <c r="O232" s="6" t="n"/>
    </row>
    <row r="233" spans="1:15">
      <c r="A233" s="6" t="s">
        <v>476</v>
      </c>
      <c r="B233" s="6" t="s">
        <v>533</v>
      </c>
      <c r="C233" s="6" t="s">
        <v>17</v>
      </c>
      <c r="D233" s="6" t="n"/>
      <c r="E233" s="7" t="n">
        <v>10000</v>
      </c>
      <c r="F233" s="7" t="n"/>
      <c r="G233" s="7" t="n"/>
      <c r="H233" s="7">
        <f>IF(F233-G233&lt;0,0,F233-G233)</f>
        <v/>
      </c>
      <c r="I233" s="7" t="n"/>
      <c r="J233" s="6" t="s">
        <v>534</v>
      </c>
      <c r="K233" s="6" t="n"/>
      <c r="L233" s="8" t="n">
        <v>42614</v>
      </c>
      <c r="M233" s="6" t="s">
        <v>20</v>
      </c>
      <c r="N233" s="6" t="n"/>
      <c r="O233" s="6" t="n"/>
    </row>
    <row r="234" spans="1:15">
      <c r="A234" s="6" t="s">
        <v>476</v>
      </c>
      <c r="B234" s="6" t="s">
        <v>535</v>
      </c>
      <c r="C234" s="6" t="s">
        <v>17</v>
      </c>
      <c r="D234" s="6" t="n"/>
      <c r="E234" s="7" t="n">
        <v>12500</v>
      </c>
      <c r="F234" s="7" t="n">
        <v>12500</v>
      </c>
      <c r="G234" s="7" t="n">
        <v>12500</v>
      </c>
      <c r="H234" s="7">
        <f>IF(F234-G234&lt;0,0,F234-G234)</f>
        <v/>
      </c>
      <c r="I234" s="7" t="n">
        <v>12500</v>
      </c>
      <c r="J234" s="6" t="s">
        <v>536</v>
      </c>
      <c r="K234" s="6" t="n"/>
      <c r="L234" s="8" t="n">
        <v>43009</v>
      </c>
      <c r="M234" s="6" t="s">
        <v>20</v>
      </c>
      <c r="N234" s="6" t="n"/>
      <c r="O234" s="6" t="n"/>
    </row>
    <row r="235" spans="1:15">
      <c r="A235" s="6" t="s">
        <v>476</v>
      </c>
      <c r="B235" s="6" t="s">
        <v>537</v>
      </c>
      <c r="C235" s="6" t="s">
        <v>17</v>
      </c>
      <c r="D235" s="6" t="n"/>
      <c r="E235" s="7" t="n">
        <v>6500</v>
      </c>
      <c r="F235" s="7" t="n">
        <v>6500</v>
      </c>
      <c r="G235" s="7" t="n">
        <v>6500</v>
      </c>
      <c r="H235" s="7">
        <f>IF(F235-G235&lt;0,0,F235-G235)</f>
        <v/>
      </c>
      <c r="I235" s="7" t="n">
        <v>6500</v>
      </c>
      <c r="J235" s="6" t="s">
        <v>538</v>
      </c>
      <c r="K235" s="6" t="n"/>
      <c r="L235" s="8" t="n">
        <v>42979</v>
      </c>
      <c r="M235" s="6" t="s">
        <v>20</v>
      </c>
      <c r="N235" s="6" t="n"/>
      <c r="O235" s="6" t="n"/>
    </row>
    <row r="236" spans="1:15">
      <c r="A236" s="6" t="s">
        <v>476</v>
      </c>
      <c r="B236" s="6" t="s">
        <v>539</v>
      </c>
      <c r="C236" s="6" t="s">
        <v>17</v>
      </c>
      <c r="D236" s="6" t="n"/>
      <c r="E236" s="7" t="n">
        <v>8000</v>
      </c>
      <c r="F236" s="7" t="n">
        <v>8000</v>
      </c>
      <c r="G236" s="7" t="n">
        <v>8000</v>
      </c>
      <c r="H236" s="7">
        <f>IF(F236-G236&lt;0,0,F236-G236)</f>
        <v/>
      </c>
      <c r="I236" s="7" t="n">
        <v>8000</v>
      </c>
      <c r="J236" s="6" t="s">
        <v>540</v>
      </c>
      <c r="K236" s="6" t="n"/>
      <c r="L236" s="8" t="n">
        <v>42979</v>
      </c>
      <c r="M236" s="6" t="s">
        <v>20</v>
      </c>
      <c r="N236" s="6" t="n"/>
      <c r="O236" s="6" t="n"/>
    </row>
    <row r="237" spans="1:15">
      <c r="A237" s="6" t="s">
        <v>476</v>
      </c>
      <c r="B237" s="6" t="s">
        <v>541</v>
      </c>
      <c r="C237" s="6" t="s">
        <v>17</v>
      </c>
      <c r="D237" s="6" t="n"/>
      <c r="E237" s="7" t="n">
        <v>9500</v>
      </c>
      <c r="F237" s="7" t="n">
        <v>9500</v>
      </c>
      <c r="G237" s="7" t="n">
        <v>9500</v>
      </c>
      <c r="H237" s="7">
        <f>IF(F237-G237&lt;0,0,F237-G237)</f>
        <v/>
      </c>
      <c r="I237" s="7" t="n">
        <v>9500</v>
      </c>
      <c r="J237" s="6" t="s">
        <v>542</v>
      </c>
      <c r="K237" s="6" t="n"/>
      <c r="L237" s="8" t="n">
        <v>42795</v>
      </c>
      <c r="M237" s="6" t="s">
        <v>20</v>
      </c>
      <c r="N237" s="6" t="n"/>
      <c r="O237" s="6" t="n"/>
    </row>
    <row r="238" spans="1:15">
      <c r="A238" s="6" t="s">
        <v>476</v>
      </c>
      <c r="B238" s="6" t="s">
        <v>543</v>
      </c>
      <c r="C238" s="6" t="s">
        <v>17</v>
      </c>
      <c r="D238" s="6" t="n"/>
      <c r="E238" s="7" t="n">
        <v>8076</v>
      </c>
      <c r="F238" s="7" t="n">
        <v>0</v>
      </c>
      <c r="G238" s="7" t="n"/>
      <c r="H238" s="7">
        <f>IF(F238-G238&lt;0,0,F238-G238)</f>
        <v/>
      </c>
      <c r="I238" s="7" t="n"/>
      <c r="J238" s="6" t="s">
        <v>544</v>
      </c>
      <c r="K238" s="6" t="s">
        <v>545</v>
      </c>
      <c r="L238" s="8" t="n">
        <v>42613</v>
      </c>
      <c r="M238" s="6" t="s">
        <v>20</v>
      </c>
      <c r="N238" s="6" t="n"/>
      <c r="O238" s="6" t="n"/>
    </row>
    <row r="239" spans="1:15">
      <c r="A239" s="6" t="s">
        <v>476</v>
      </c>
      <c r="B239" s="6" t="s">
        <v>546</v>
      </c>
      <c r="C239" s="6" t="s">
        <v>17</v>
      </c>
      <c r="D239" s="6" t="n"/>
      <c r="E239" s="7" t="n">
        <v>9500</v>
      </c>
      <c r="F239" s="7" t="n">
        <v>0</v>
      </c>
      <c r="G239" s="7" t="n"/>
      <c r="H239" s="7">
        <f>IF(F239-G239&lt;0,0,F239-G239)</f>
        <v/>
      </c>
      <c r="I239" s="7" t="n"/>
      <c r="J239" s="6" t="s">
        <v>547</v>
      </c>
      <c r="K239" s="6" t="s">
        <v>548</v>
      </c>
      <c r="L239" s="8" t="n">
        <v>42614</v>
      </c>
      <c r="M239" s="6" t="s">
        <v>40</v>
      </c>
      <c r="N239" s="6" t="n"/>
      <c r="O239" s="6" t="n"/>
    </row>
    <row r="240" spans="1:15">
      <c r="A240" s="6" t="s">
        <v>476</v>
      </c>
      <c r="B240" s="6" t="s">
        <v>549</v>
      </c>
      <c r="C240" s="6" t="s">
        <v>17</v>
      </c>
      <c r="D240" s="6" t="n"/>
      <c r="E240" s="7" t="n">
        <v>12500</v>
      </c>
      <c r="F240" s="7" t="n">
        <v>0</v>
      </c>
      <c r="G240" s="7" t="n"/>
      <c r="H240" s="7">
        <f>IF(F240-G240&lt;0,0,F240-G240)</f>
        <v/>
      </c>
      <c r="I240" s="7" t="n"/>
      <c r="J240" s="6" t="s">
        <v>550</v>
      </c>
      <c r="K240" s="6" t="s">
        <v>551</v>
      </c>
      <c r="L240" s="8" t="n">
        <v>42614</v>
      </c>
      <c r="M240" s="6" t="s">
        <v>20</v>
      </c>
      <c r="N240" s="6" t="n"/>
      <c r="O240" s="6" t="n"/>
    </row>
    <row r="241" spans="1:15">
      <c r="A241" s="6" t="s">
        <v>476</v>
      </c>
      <c r="B241" s="6" t="s">
        <v>552</v>
      </c>
      <c r="C241" s="6" t="s">
        <v>17</v>
      </c>
      <c r="D241" s="6" t="n"/>
      <c r="E241" s="7" t="n">
        <v>4000</v>
      </c>
      <c r="F241" s="7" t="n">
        <v>4000</v>
      </c>
      <c r="G241" s="7" t="n">
        <v>4000</v>
      </c>
      <c r="H241" s="7">
        <f>IF(F241-G241&lt;0,0,F241-G241)</f>
        <v/>
      </c>
      <c r="I241" s="7" t="n">
        <v>4000</v>
      </c>
      <c r="J241" s="6" t="s">
        <v>553</v>
      </c>
      <c r="K241" s="6" t="n"/>
      <c r="L241" s="8" t="n">
        <v>42614</v>
      </c>
      <c r="M241" s="6" t="s">
        <v>40</v>
      </c>
      <c r="N241" s="6" t="n"/>
      <c r="O241" s="6" t="n"/>
    </row>
    <row r="242" spans="1:15">
      <c r="A242" s="6" t="s">
        <v>476</v>
      </c>
      <c r="B242" s="6" t="s">
        <v>554</v>
      </c>
      <c r="C242" s="6" t="s">
        <v>17</v>
      </c>
      <c r="D242" s="6" t="n"/>
      <c r="E242" s="7" t="n">
        <v>6500</v>
      </c>
      <c r="F242" s="7" t="n">
        <v>0</v>
      </c>
      <c r="G242" s="7" t="n"/>
      <c r="H242" s="7">
        <f>IF(F242-G242&lt;0,0,F242-G242)</f>
        <v/>
      </c>
      <c r="I242" s="7" t="n"/>
      <c r="J242" s="6" t="s">
        <v>555</v>
      </c>
      <c r="K242" s="6" t="n"/>
      <c r="L242" s="8" t="n">
        <v>42617</v>
      </c>
      <c r="M242" s="6" t="s">
        <v>20</v>
      </c>
      <c r="N242" s="6" t="n"/>
      <c r="O242" s="6" t="n"/>
    </row>
    <row r="243" spans="1:15">
      <c r="A243" s="6" t="s">
        <v>476</v>
      </c>
      <c r="B243" s="6" t="s">
        <v>556</v>
      </c>
      <c r="C243" s="6" t="s">
        <v>17</v>
      </c>
      <c r="D243" s="6" t="n"/>
      <c r="E243" s="7" t="n">
        <v>15500</v>
      </c>
      <c r="F243" s="7" t="n">
        <v>12500</v>
      </c>
      <c r="G243" s="7" t="n"/>
      <c r="H243" s="7">
        <f>IF(F243-G243&lt;0,0,F243-G243)</f>
        <v/>
      </c>
      <c r="I243" s="7" t="n"/>
      <c r="J243" s="6" t="s">
        <v>557</v>
      </c>
      <c r="K243" s="6" t="s">
        <v>558</v>
      </c>
      <c r="L243" s="8" t="n">
        <v>42614</v>
      </c>
      <c r="M243" s="6" t="s">
        <v>20</v>
      </c>
      <c r="N243" s="6" t="n"/>
      <c r="O243" s="6" t="n"/>
    </row>
    <row r="244" spans="1:15">
      <c r="A244" s="6" t="s">
        <v>476</v>
      </c>
      <c r="B244" s="6" t="s">
        <v>559</v>
      </c>
      <c r="C244" s="6" t="s">
        <v>17</v>
      </c>
      <c r="D244" s="6" t="n"/>
      <c r="E244" s="7" t="n">
        <v>8500</v>
      </c>
      <c r="F244" s="7" t="n">
        <v>8500</v>
      </c>
      <c r="G244" s="7" t="n">
        <v>8500</v>
      </c>
      <c r="H244" s="7">
        <f>IF(F244-G244&lt;0,0,F244-G244)</f>
        <v/>
      </c>
      <c r="I244" s="7" t="n">
        <v>8500</v>
      </c>
      <c r="J244" s="6" t="s">
        <v>560</v>
      </c>
      <c r="K244" s="6" t="n"/>
      <c r="L244" s="8" t="n">
        <v>42631</v>
      </c>
      <c r="M244" s="6" t="s">
        <v>62</v>
      </c>
      <c r="N244" s="6" t="n"/>
      <c r="O244" s="6" t="n"/>
    </row>
    <row r="245" spans="1:15">
      <c r="A245" s="6" t="s">
        <v>476</v>
      </c>
      <c r="B245" s="6" t="s">
        <v>561</v>
      </c>
      <c r="C245" s="6" t="s">
        <v>17</v>
      </c>
      <c r="D245" s="6" t="n"/>
      <c r="E245" s="7" t="n">
        <v>8075</v>
      </c>
      <c r="F245" s="7" t="n">
        <v>8075</v>
      </c>
      <c r="G245" s="7" t="n">
        <v>8075</v>
      </c>
      <c r="H245" s="7">
        <f>IF(F245-G245&lt;0,0,F245-G245)</f>
        <v/>
      </c>
      <c r="I245" s="7" t="n">
        <v>8075</v>
      </c>
      <c r="J245" s="6" t="s">
        <v>562</v>
      </c>
      <c r="K245" s="6" t="n"/>
      <c r="L245" s="8" t="n">
        <v>42614</v>
      </c>
      <c r="M245" s="6" t="s">
        <v>20</v>
      </c>
      <c r="N245" s="6" t="n"/>
      <c r="O245" s="6" t="n"/>
    </row>
    <row r="246" spans="1:15">
      <c r="A246" s="6" t="s">
        <v>476</v>
      </c>
      <c r="B246" s="6" t="s">
        <v>563</v>
      </c>
      <c r="C246" s="6" t="s">
        <v>17</v>
      </c>
      <c r="D246" s="6" t="n"/>
      <c r="E246" s="7" t="n">
        <v>5000</v>
      </c>
      <c r="F246" s="7" t="n">
        <v>5000</v>
      </c>
      <c r="G246" s="7" t="n">
        <v>5000</v>
      </c>
      <c r="H246" s="7">
        <f>IF(F246-G246&lt;0,0,F246-G246)</f>
        <v/>
      </c>
      <c r="I246" s="7" t="n">
        <v>5000</v>
      </c>
      <c r="J246" s="6" t="s">
        <v>564</v>
      </c>
      <c r="K246" s="6" t="n"/>
      <c r="L246" s="8" t="n">
        <v>42618</v>
      </c>
      <c r="M246" s="6" t="s">
        <v>20</v>
      </c>
      <c r="N246" s="6" t="n"/>
      <c r="O246" s="6" t="n"/>
    </row>
    <row r="247" spans="1:15">
      <c r="A247" s="6" t="s">
        <v>476</v>
      </c>
      <c r="B247" s="6" t="s">
        <v>565</v>
      </c>
      <c r="C247" s="6" t="s">
        <v>17</v>
      </c>
      <c r="D247" s="6" t="n"/>
      <c r="E247" s="7" t="n">
        <v>5000</v>
      </c>
      <c r="F247" s="7" t="n">
        <v>5000</v>
      </c>
      <c r="G247" s="7" t="n">
        <v>5000</v>
      </c>
      <c r="H247" s="7">
        <f>IF(F247-G247&lt;0,0,F247-G247)</f>
        <v/>
      </c>
      <c r="I247" s="7" t="n">
        <v>5000</v>
      </c>
      <c r="J247" s="6" t="s">
        <v>566</v>
      </c>
      <c r="K247" s="6" t="n"/>
      <c r="L247" s="8" t="n">
        <v>42614</v>
      </c>
      <c r="M247" s="6" t="s">
        <v>20</v>
      </c>
      <c r="N247" s="6" t="n"/>
      <c r="O247" s="6" t="n"/>
    </row>
    <row r="248" spans="1:15">
      <c r="A248" s="6" t="s">
        <v>476</v>
      </c>
      <c r="B248" s="6" t="s">
        <v>567</v>
      </c>
      <c r="C248" s="6" t="s">
        <v>17</v>
      </c>
      <c r="D248" s="6" t="n"/>
      <c r="E248" s="7" t="n">
        <v>7182</v>
      </c>
      <c r="F248" s="7" t="n">
        <v>7182</v>
      </c>
      <c r="G248" s="7" t="n">
        <v>7182</v>
      </c>
      <c r="H248" s="7">
        <f>IF(F248-G248&lt;0,0,F248-G248)</f>
        <v/>
      </c>
      <c r="I248" s="7" t="n">
        <v>7182</v>
      </c>
      <c r="J248" s="6" t="s">
        <v>568</v>
      </c>
      <c r="K248" s="6" t="n"/>
      <c r="L248" s="8" t="n">
        <v>42614</v>
      </c>
      <c r="M248" s="6" t="s">
        <v>20</v>
      </c>
      <c r="N248" s="6" t="n"/>
      <c r="O248" s="6" t="n"/>
    </row>
    <row r="249" spans="1:15">
      <c r="A249" s="6" t="s">
        <v>476</v>
      </c>
      <c r="B249" s="6" t="s">
        <v>569</v>
      </c>
      <c r="C249" s="6" t="s">
        <v>17</v>
      </c>
      <c r="D249" s="6" t="n"/>
      <c r="E249" s="7" t="n">
        <v>8500</v>
      </c>
      <c r="F249" s="7" t="n">
        <v>0</v>
      </c>
      <c r="G249" s="7" t="n"/>
      <c r="H249" s="7">
        <f>IF(F249-G249&lt;0,0,F249-G249)</f>
        <v/>
      </c>
      <c r="I249" s="7" t="n"/>
      <c r="J249" s="6" t="s">
        <v>570</v>
      </c>
      <c r="K249" s="6" t="s">
        <v>571</v>
      </c>
      <c r="L249" s="8" t="n">
        <v>42624</v>
      </c>
      <c r="M249" s="6" t="s">
        <v>20</v>
      </c>
      <c r="N249" s="6" t="n"/>
      <c r="O249" s="6" t="n"/>
    </row>
    <row r="250" spans="1:15">
      <c r="A250" s="6" t="s">
        <v>476</v>
      </c>
      <c r="B250" s="6" t="s">
        <v>572</v>
      </c>
      <c r="C250" s="6" t="s">
        <v>17</v>
      </c>
      <c r="D250" s="6" t="n"/>
      <c r="E250" s="7" t="n">
        <v>8075</v>
      </c>
      <c r="F250" s="7" t="n">
        <v>8075</v>
      </c>
      <c r="G250" s="7" t="n">
        <v>8075</v>
      </c>
      <c r="H250" s="7">
        <f>IF(F250-G250&lt;0,0,F250-G250)</f>
        <v/>
      </c>
      <c r="I250" s="7" t="n">
        <v>8075</v>
      </c>
      <c r="J250" s="6" t="s">
        <v>573</v>
      </c>
      <c r="K250" s="6" t="n"/>
      <c r="L250" s="8" t="n">
        <v>42614</v>
      </c>
      <c r="M250" s="6" t="s">
        <v>20</v>
      </c>
      <c r="N250" s="6" t="n"/>
      <c r="O250" s="6" t="n"/>
    </row>
    <row r="251" spans="1:15">
      <c r="A251" s="6" t="s">
        <v>476</v>
      </c>
      <c r="B251" s="6" t="s">
        <v>574</v>
      </c>
      <c r="C251" s="6" t="s">
        <v>17</v>
      </c>
      <c r="D251" s="6" t="n"/>
      <c r="E251" s="7" t="n">
        <v>6500</v>
      </c>
      <c r="F251" s="7" t="n">
        <v>0</v>
      </c>
      <c r="G251" s="7" t="n"/>
      <c r="H251" s="7">
        <f>IF(F251-G251&lt;0,0,F251-G251)</f>
        <v/>
      </c>
      <c r="I251" s="7" t="n"/>
      <c r="J251" s="6" t="s">
        <v>575</v>
      </c>
      <c r="K251" s="6" t="n"/>
      <c r="L251" s="8" t="n">
        <v>42639</v>
      </c>
      <c r="M251" s="6" t="s">
        <v>26</v>
      </c>
      <c r="N251" s="6" t="n"/>
      <c r="O251" s="6" t="n"/>
    </row>
    <row r="252" spans="1:15">
      <c r="A252" s="6" t="s">
        <v>476</v>
      </c>
      <c r="B252" s="6" t="s">
        <v>576</v>
      </c>
      <c r="C252" s="6" t="s">
        <v>17</v>
      </c>
      <c r="D252" s="6" t="n"/>
      <c r="E252" s="7" t="n">
        <v>5500</v>
      </c>
      <c r="F252" s="7" t="n">
        <v>5500</v>
      </c>
      <c r="G252" s="7" t="n"/>
      <c r="H252" s="7">
        <f>IF(F252-G252&lt;0,0,F252-G252)</f>
        <v/>
      </c>
      <c r="I252" s="7" t="n"/>
      <c r="J252" s="6" t="s">
        <v>577</v>
      </c>
      <c r="K252" s="6" t="n"/>
      <c r="L252" s="8" t="n">
        <v>42613</v>
      </c>
      <c r="M252" s="6" t="s">
        <v>26</v>
      </c>
      <c r="N252" s="6" t="n"/>
      <c r="O252" s="6" t="n"/>
    </row>
    <row r="253" spans="1:15">
      <c r="A253" s="6" t="s">
        <v>476</v>
      </c>
      <c r="B253" s="6" t="s">
        <v>578</v>
      </c>
      <c r="C253" s="6" t="s">
        <v>17</v>
      </c>
      <c r="D253" s="6" t="n"/>
      <c r="E253" s="7" t="n">
        <v>8500</v>
      </c>
      <c r="F253" s="7" t="n">
        <v>0</v>
      </c>
      <c r="G253" s="7" t="n"/>
      <c r="H253" s="7">
        <f>IF(F253-G253&lt;0,0,F253-G253)</f>
        <v/>
      </c>
      <c r="I253" s="7" t="n"/>
      <c r="J253" s="6" t="s">
        <v>579</v>
      </c>
      <c r="K253" s="6" t="s">
        <v>186</v>
      </c>
      <c r="L253" s="8" t="n">
        <v>42624</v>
      </c>
      <c r="M253" s="6" t="s">
        <v>20</v>
      </c>
      <c r="N253" s="6" t="n"/>
      <c r="O253" s="6" t="n"/>
    </row>
    <row r="254" spans="1:15">
      <c r="A254" s="9" t="s">
        <v>476</v>
      </c>
      <c r="B254" s="9" t="s">
        <v>580</v>
      </c>
      <c r="C254" s="9" t="n"/>
      <c r="D254" s="9" t="n"/>
      <c r="E254" s="10">
        <f>SUM(E209:E253)</f>
        <v/>
      </c>
      <c r="F254" s="10">
        <f>SUM(F209:F253)</f>
        <v/>
      </c>
      <c r="G254" s="10">
        <f>SUM(G209:G253)</f>
        <v/>
      </c>
      <c r="H254" s="10">
        <f>SUM(H209:H253)</f>
        <v/>
      </c>
      <c r="I254" s="10">
        <f>SUM(I209:I253)</f>
        <v/>
      </c>
      <c r="J254" s="9" t="n"/>
      <c r="K254" s="9" t="n"/>
      <c r="L254" s="9" t="n"/>
      <c r="M254" s="9" t="n"/>
      <c r="N254" s="9" t="n"/>
      <c r="O254" s="9" t="n"/>
    </row>
    <row r="255" spans="1:15">
      <c r="A255" s="6" t="s">
        <v>581</v>
      </c>
      <c r="B255" s="6" t="s">
        <v>582</v>
      </c>
      <c r="C255" s="6" t="s">
        <v>17</v>
      </c>
      <c r="D255" s="6" t="n"/>
      <c r="E255" s="7" t="n">
        <v>4000</v>
      </c>
      <c r="F255" s="7" t="n">
        <v>4000</v>
      </c>
      <c r="G255" s="7" t="n">
        <v>4000</v>
      </c>
      <c r="H255" s="7">
        <f>IF(F255-G255&lt;0,0,F255-G255)</f>
        <v/>
      </c>
      <c r="I255" s="7" t="n">
        <v>4000</v>
      </c>
      <c r="J255" s="6" t="s">
        <v>583</v>
      </c>
      <c r="K255" s="6" t="n"/>
      <c r="L255" s="8" t="n">
        <v>42856</v>
      </c>
      <c r="M255" s="6" t="s">
        <v>20</v>
      </c>
      <c r="N255" s="6" t="n"/>
      <c r="O255" s="6" t="n"/>
    </row>
    <row r="256" spans="1:15">
      <c r="A256" s="6" t="s">
        <v>581</v>
      </c>
      <c r="B256" s="6" t="s">
        <v>584</v>
      </c>
      <c r="C256" s="6" t="s">
        <v>17</v>
      </c>
      <c r="D256" s="6" t="n"/>
      <c r="E256" s="7" t="n">
        <v>8500</v>
      </c>
      <c r="F256" s="7" t="n">
        <v>17000</v>
      </c>
      <c r="G256" s="7" t="n"/>
      <c r="H256" s="7">
        <f>IF(F256-G256&lt;0,0,F256-G256)</f>
        <v/>
      </c>
      <c r="I256" s="7" t="n"/>
      <c r="J256" s="6" t="s">
        <v>585</v>
      </c>
      <c r="K256" s="6" t="s">
        <v>586</v>
      </c>
      <c r="L256" s="8" t="n">
        <v>42613</v>
      </c>
      <c r="M256" s="6" t="s">
        <v>20</v>
      </c>
      <c r="N256" s="6" t="n"/>
      <c r="O256" s="6" t="n"/>
    </row>
    <row r="257" spans="1:15">
      <c r="A257" s="6" t="s">
        <v>581</v>
      </c>
      <c r="B257" s="6" t="s">
        <v>587</v>
      </c>
      <c r="C257" s="6" t="s">
        <v>17</v>
      </c>
      <c r="D257" s="6" t="n"/>
      <c r="E257" s="7" t="n">
        <v>4000</v>
      </c>
      <c r="F257" s="7" t="n"/>
      <c r="G257" s="7" t="n"/>
      <c r="H257" s="7">
        <f>IF(F257-G257&lt;0,0,F257-G257)</f>
        <v/>
      </c>
      <c r="I257" s="7" t="n"/>
      <c r="J257" s="6" t="s">
        <v>588</v>
      </c>
      <c r="K257" s="6" t="n"/>
      <c r="L257" s="8" t="n">
        <v>42617</v>
      </c>
      <c r="M257" s="6" t="s">
        <v>20</v>
      </c>
      <c r="N257" s="6" t="n"/>
      <c r="O257" s="6" t="n"/>
    </row>
    <row r="258" spans="1:15">
      <c r="A258" s="6" t="s">
        <v>581</v>
      </c>
      <c r="B258" s="6" t="s">
        <v>589</v>
      </c>
      <c r="C258" s="6" t="s">
        <v>458</v>
      </c>
      <c r="D258" s="6" t="n"/>
      <c r="E258" s="7" t="n">
        <v>10000</v>
      </c>
      <c r="F258" s="7" t="n"/>
      <c r="G258" s="7" t="n">
        <v>10000</v>
      </c>
      <c r="H258" s="7">
        <f>IF(F258-G258&lt;0,0,F258-G258)</f>
        <v/>
      </c>
      <c r="I258" s="7" t="n">
        <v>10000</v>
      </c>
      <c r="J258" s="6" t="s">
        <v>590</v>
      </c>
      <c r="K258" s="6" t="n"/>
      <c r="L258" s="8" t="n">
        <v>42614</v>
      </c>
      <c r="M258" s="6" t="s">
        <v>20</v>
      </c>
      <c r="N258" s="6" t="n"/>
      <c r="O258" s="6" t="n"/>
    </row>
    <row r="259" spans="1:15">
      <c r="A259" s="6" t="s">
        <v>581</v>
      </c>
      <c r="B259" s="6" t="s">
        <v>591</v>
      </c>
      <c r="C259" s="6" t="s">
        <v>17</v>
      </c>
      <c r="D259" s="6" t="n"/>
      <c r="E259" s="7" t="n">
        <v>4000</v>
      </c>
      <c r="F259" s="7" t="n"/>
      <c r="G259" s="7" t="n"/>
      <c r="H259" s="7">
        <f>IF(F259-G259&lt;0,0,F259-G259)</f>
        <v/>
      </c>
      <c r="I259" s="7" t="n"/>
      <c r="J259" s="6" t="s">
        <v>592</v>
      </c>
      <c r="K259" s="6" t="n"/>
      <c r="L259" s="8" t="n">
        <v>42611</v>
      </c>
      <c r="M259" s="6" t="s">
        <v>20</v>
      </c>
      <c r="N259" s="6" t="n"/>
      <c r="O259" s="6" t="n"/>
    </row>
    <row r="260" spans="1:15">
      <c r="A260" s="6" t="s">
        <v>581</v>
      </c>
      <c r="B260" s="6" t="s">
        <v>593</v>
      </c>
      <c r="C260" s="6" t="s">
        <v>17</v>
      </c>
      <c r="D260" s="6" t="n"/>
      <c r="E260" s="7" t="n">
        <v>5500</v>
      </c>
      <c r="F260" s="7" t="n"/>
      <c r="G260" s="7" t="n"/>
      <c r="H260" s="7">
        <f>IF(F260-G260&lt;0,0,F260-G260)</f>
        <v/>
      </c>
      <c r="I260" s="7" t="n"/>
      <c r="J260" s="6" t="s">
        <v>594</v>
      </c>
      <c r="K260" s="6" t="n"/>
      <c r="L260" s="8" t="n">
        <v>42612</v>
      </c>
      <c r="M260" s="6" t="s">
        <v>20</v>
      </c>
      <c r="N260" s="6" t="n"/>
      <c r="O260" s="6" t="n"/>
    </row>
    <row r="261" spans="1:15">
      <c r="A261" s="6" t="s">
        <v>581</v>
      </c>
      <c r="B261" s="6" t="s">
        <v>595</v>
      </c>
      <c r="C261" s="6" t="s">
        <v>458</v>
      </c>
      <c r="D261" s="6" t="n"/>
      <c r="E261" s="7" t="n">
        <v>7000</v>
      </c>
      <c r="F261" s="7" t="n">
        <v>7000</v>
      </c>
      <c r="G261" s="7" t="n">
        <v>7000</v>
      </c>
      <c r="H261" s="7">
        <f>IF(F261-G261&lt;0,0,F261-G261)</f>
        <v/>
      </c>
      <c r="I261" s="7" t="n">
        <v>0</v>
      </c>
      <c r="J261" s="6" t="s">
        <v>596</v>
      </c>
      <c r="K261" s="6" t="n"/>
      <c r="L261" s="8" t="n">
        <v>42628</v>
      </c>
      <c r="M261" s="6" t="s">
        <v>20</v>
      </c>
      <c r="N261" s="6" t="n"/>
      <c r="O261" s="6" t="n"/>
    </row>
    <row r="262" spans="1:15">
      <c r="A262" s="6" t="s">
        <v>581</v>
      </c>
      <c r="B262" s="6" t="s">
        <v>597</v>
      </c>
      <c r="C262" s="6" t="s">
        <v>17</v>
      </c>
      <c r="D262" s="6" t="n"/>
      <c r="E262" s="7" t="n">
        <v>4000</v>
      </c>
      <c r="F262" s="7" t="n"/>
      <c r="G262" s="7" t="n"/>
      <c r="H262" s="7">
        <f>IF(F262-G262&lt;0,0,F262-G262)</f>
        <v/>
      </c>
      <c r="I262" s="7" t="n"/>
      <c r="J262" s="6" t="s">
        <v>598</v>
      </c>
      <c r="K262" s="6" t="n"/>
      <c r="L262" s="8" t="n">
        <v>42611</v>
      </c>
      <c r="M262" s="6" t="s">
        <v>20</v>
      </c>
      <c r="N262" s="6" t="n"/>
      <c r="O262" s="6" t="n"/>
    </row>
    <row r="263" spans="1:15">
      <c r="A263" s="6" t="s">
        <v>581</v>
      </c>
      <c r="B263" s="6" t="s">
        <v>599</v>
      </c>
      <c r="C263" s="6" t="s">
        <v>17</v>
      </c>
      <c r="D263" s="6" t="n"/>
      <c r="E263" s="7" t="n">
        <v>10000</v>
      </c>
      <c r="F263" s="7" t="n">
        <v>10000</v>
      </c>
      <c r="G263" s="7" t="n"/>
      <c r="H263" s="7">
        <f>IF(F263-G263&lt;0,0,F263-G263)</f>
        <v/>
      </c>
      <c r="I263" s="7" t="n"/>
      <c r="J263" s="6" t="s">
        <v>600</v>
      </c>
      <c r="K263" s="6" t="n"/>
      <c r="L263" s="8" t="n">
        <v>42611</v>
      </c>
      <c r="M263" s="6" t="s">
        <v>20</v>
      </c>
      <c r="N263" s="6" t="n"/>
      <c r="O263" s="6" t="n"/>
    </row>
    <row r="264" spans="1:15">
      <c r="A264" s="6" t="s">
        <v>581</v>
      </c>
      <c r="B264" s="6" t="s">
        <v>601</v>
      </c>
      <c r="C264" s="6" t="s">
        <v>44</v>
      </c>
      <c r="D264" s="6" t="n"/>
      <c r="E264" s="7" t="n">
        <v>0</v>
      </c>
      <c r="F264" s="7" t="n">
        <v>0</v>
      </c>
      <c r="G264" s="7" t="n"/>
      <c r="H264" s="7">
        <f>IF(F264-G264&lt;0,0,F264-G264)</f>
        <v/>
      </c>
      <c r="I264" s="7" t="n"/>
      <c r="J264" s="6" t="s">
        <v>602</v>
      </c>
      <c r="K264" s="6" t="n"/>
      <c r="L264" s="8" t="n">
        <v>42614</v>
      </c>
      <c r="M264" s="6" t="s">
        <v>20</v>
      </c>
      <c r="N264" s="6" t="n"/>
      <c r="O264" s="6" t="n"/>
    </row>
    <row r="265" spans="1:15">
      <c r="A265" s="6" t="s">
        <v>581</v>
      </c>
      <c r="B265" s="6" t="s">
        <v>603</v>
      </c>
      <c r="C265" s="6" t="s">
        <v>17</v>
      </c>
      <c r="D265" s="6" t="n"/>
      <c r="E265" s="7" t="n">
        <v>5086</v>
      </c>
      <c r="F265" s="7" t="n">
        <v>0</v>
      </c>
      <c r="G265" s="7" t="n"/>
      <c r="H265" s="7">
        <f>IF(F265-G265&lt;0,0,F265-G265)</f>
        <v/>
      </c>
      <c r="I265" s="7" t="n"/>
      <c r="J265" s="6" t="s">
        <v>604</v>
      </c>
      <c r="K265" s="6" t="s">
        <v>605</v>
      </c>
      <c r="L265" s="8" t="n">
        <v>42617</v>
      </c>
      <c r="M265" s="6" t="s">
        <v>20</v>
      </c>
      <c r="N265" s="6" t="n"/>
      <c r="O265" s="6" t="n"/>
    </row>
    <row r="266" spans="1:15">
      <c r="A266" s="6" t="s">
        <v>581</v>
      </c>
      <c r="B266" s="6" t="s">
        <v>606</v>
      </c>
      <c r="C266" s="6" t="s">
        <v>17</v>
      </c>
      <c r="D266" s="6" t="n"/>
      <c r="E266" s="7" t="n">
        <v>6650</v>
      </c>
      <c r="F266" s="7" t="n"/>
      <c r="G266" s="7" t="n"/>
      <c r="H266" s="7">
        <f>IF(F266-G266&lt;0,0,F266-G266)</f>
        <v/>
      </c>
      <c r="I266" s="7" t="n"/>
      <c r="J266" s="6" t="s">
        <v>607</v>
      </c>
      <c r="K266" s="6" t="n"/>
      <c r="L266" s="8" t="n">
        <v>42612</v>
      </c>
      <c r="M266" s="6" t="s">
        <v>20</v>
      </c>
      <c r="N266" s="6" t="n"/>
      <c r="O266" s="6" t="n"/>
    </row>
    <row r="267" spans="1:15">
      <c r="A267" s="6" t="s">
        <v>581</v>
      </c>
      <c r="B267" s="6" t="s">
        <v>608</v>
      </c>
      <c r="C267" s="6" t="s">
        <v>17</v>
      </c>
      <c r="D267" s="6" t="n"/>
      <c r="E267" s="7" t="n">
        <v>5040</v>
      </c>
      <c r="F267" s="7" t="n">
        <v>5040</v>
      </c>
      <c r="G267" s="7" t="n">
        <v>5040</v>
      </c>
      <c r="H267" s="7">
        <f>IF(F267-G267&lt;0,0,F267-G267)</f>
        <v/>
      </c>
      <c r="I267" s="7" t="n">
        <v>5040</v>
      </c>
      <c r="J267" s="6" t="s">
        <v>609</v>
      </c>
      <c r="K267" s="6" t="n"/>
      <c r="L267" s="8" t="n">
        <v>42979</v>
      </c>
      <c r="M267" s="6" t="s">
        <v>20</v>
      </c>
      <c r="N267" s="6" t="n"/>
      <c r="O267" s="6" t="n"/>
    </row>
    <row r="268" spans="1:15">
      <c r="A268" s="6" t="s">
        <v>581</v>
      </c>
      <c r="B268" s="6" t="s">
        <v>610</v>
      </c>
      <c r="C268" s="6" t="s">
        <v>17</v>
      </c>
      <c r="D268" s="6" t="n"/>
      <c r="E268" s="7" t="n">
        <v>8500</v>
      </c>
      <c r="F268" s="7" t="n">
        <v>8500</v>
      </c>
      <c r="G268" s="7" t="n">
        <v>8500</v>
      </c>
      <c r="H268" s="7">
        <f>IF(F268-G268&lt;0,0,F268-G268)</f>
        <v/>
      </c>
      <c r="I268" s="7" t="n">
        <v>8500</v>
      </c>
      <c r="J268" s="6" t="s">
        <v>611</v>
      </c>
      <c r="K268" s="6" t="n"/>
      <c r="L268" s="8" t="n">
        <v>42623</v>
      </c>
      <c r="M268" s="6" t="s">
        <v>23</v>
      </c>
      <c r="N268" s="6" t="n"/>
      <c r="O268" s="6" t="n"/>
    </row>
    <row r="269" spans="1:15">
      <c r="A269" s="9" t="s">
        <v>581</v>
      </c>
      <c r="B269" s="9" t="s">
        <v>612</v>
      </c>
      <c r="C269" s="9" t="n"/>
      <c r="D269" s="9" t="n"/>
      <c r="E269" s="10">
        <f>SUM(E255:E268)</f>
        <v/>
      </c>
      <c r="F269" s="10">
        <f>SUM(F255:F268)</f>
        <v/>
      </c>
      <c r="G269" s="10">
        <f>SUM(G255:G268)</f>
        <v/>
      </c>
      <c r="H269" s="10">
        <f>SUM(H255:H268)</f>
        <v/>
      </c>
      <c r="I269" s="10">
        <f>SUM(I255:I268)</f>
        <v/>
      </c>
      <c r="J269" s="9" t="n"/>
      <c r="K269" s="9" t="n"/>
      <c r="L269" s="9" t="n"/>
      <c r="M269" s="9" t="n"/>
      <c r="N269" s="9" t="n"/>
      <c r="O269" s="9" t="n"/>
    </row>
    <row r="270" spans="1:15">
      <c r="A270" s="6" t="s">
        <v>613</v>
      </c>
      <c r="B270" s="6" t="s">
        <v>614</v>
      </c>
      <c r="C270" s="6" t="s">
        <v>17</v>
      </c>
      <c r="D270" s="6" t="n"/>
      <c r="E270" s="7" t="n">
        <v>10000</v>
      </c>
      <c r="F270" s="7" t="n">
        <v>10000</v>
      </c>
      <c r="G270" s="7" t="n">
        <v>10000</v>
      </c>
      <c r="H270" s="7">
        <f>IF(F270-G270&lt;0,0,F270-G270)</f>
        <v/>
      </c>
      <c r="I270" s="7" t="n">
        <v>10000</v>
      </c>
      <c r="J270" s="6" t="s">
        <v>615</v>
      </c>
      <c r="K270" s="6" t="n"/>
      <c r="L270" s="8" t="n">
        <v>42614</v>
      </c>
      <c r="M270" s="6" t="s">
        <v>20</v>
      </c>
      <c r="N270" s="6" t="n"/>
      <c r="O270" s="6" t="n"/>
    </row>
    <row r="271" spans="1:15">
      <c r="A271" s="6" t="s">
        <v>613</v>
      </c>
      <c r="B271" s="6" t="s">
        <v>616</v>
      </c>
      <c r="C271" s="6" t="s">
        <v>17</v>
      </c>
      <c r="D271" s="6" t="n"/>
      <c r="E271" s="7" t="n">
        <v>8000</v>
      </c>
      <c r="F271" s="7" t="n">
        <v>0</v>
      </c>
      <c r="G271" s="7" t="n"/>
      <c r="H271" s="7">
        <f>IF(F271-G271&lt;0,0,F271-G271)</f>
        <v/>
      </c>
      <c r="I271" s="7" t="n"/>
      <c r="J271" s="6" t="s">
        <v>617</v>
      </c>
      <c r="K271" s="6" t="s">
        <v>618</v>
      </c>
      <c r="L271" s="8" t="n">
        <v>42614</v>
      </c>
      <c r="M271" s="6" t="s">
        <v>20</v>
      </c>
      <c r="N271" s="6" t="n"/>
      <c r="O271" s="6" t="n"/>
    </row>
    <row r="272" spans="1:15">
      <c r="A272" s="6" t="s">
        <v>613</v>
      </c>
      <c r="B272" s="6" t="s">
        <v>619</v>
      </c>
      <c r="C272" s="6" t="s">
        <v>44</v>
      </c>
      <c r="D272" s="6" t="n"/>
      <c r="E272" s="7" t="n">
        <v>0</v>
      </c>
      <c r="F272" s="7" t="n">
        <v>0</v>
      </c>
      <c r="G272" s="7" t="n"/>
      <c r="H272" s="7">
        <f>IF(F272-G272&lt;0,0,F272-G272)</f>
        <v/>
      </c>
      <c r="I272" s="7" t="n"/>
      <c r="J272" s="6" t="s">
        <v>620</v>
      </c>
      <c r="K272" s="6" t="n"/>
      <c r="L272" s="8" t="n">
        <v>42613</v>
      </c>
      <c r="M272" s="6" t="n"/>
      <c r="N272" s="6" t="n"/>
      <c r="O272" s="6" t="n"/>
    </row>
    <row r="273" spans="1:15">
      <c r="A273" s="6" t="s">
        <v>613</v>
      </c>
      <c r="B273" s="6" t="s">
        <v>621</v>
      </c>
      <c r="C273" s="6" t="s">
        <v>17</v>
      </c>
      <c r="D273" s="6" t="n"/>
      <c r="E273" s="7" t="n">
        <v>6000</v>
      </c>
      <c r="F273" s="7" t="n">
        <v>0</v>
      </c>
      <c r="G273" s="7" t="n"/>
      <c r="H273" s="7">
        <f>IF(F273-G273&lt;0,0,F273-G273)</f>
        <v/>
      </c>
      <c r="I273" s="7" t="n"/>
      <c r="J273" s="6" t="s">
        <v>622</v>
      </c>
      <c r="K273" s="6" t="s">
        <v>623</v>
      </c>
      <c r="L273" s="8" t="n">
        <v>42612</v>
      </c>
      <c r="M273" s="6" t="s">
        <v>20</v>
      </c>
      <c r="N273" s="6" t="n"/>
      <c r="O273" s="6" t="n"/>
    </row>
    <row r="274" spans="1:15">
      <c r="A274" s="6" t="s">
        <v>613</v>
      </c>
      <c r="B274" s="6" t="s">
        <v>624</v>
      </c>
      <c r="C274" s="6" t="s">
        <v>17</v>
      </c>
      <c r="D274" s="6" t="n"/>
      <c r="E274" s="7" t="n">
        <v>7000</v>
      </c>
      <c r="F274" s="7" t="n">
        <v>7000</v>
      </c>
      <c r="G274" s="7" t="n">
        <v>7000</v>
      </c>
      <c r="H274" s="7">
        <f>IF(F274-G274&lt;0,0,F274-G274)</f>
        <v/>
      </c>
      <c r="I274" s="7" t="n">
        <v>7000</v>
      </c>
      <c r="J274" s="6" t="s">
        <v>625</v>
      </c>
      <c r="K274" s="6" t="n"/>
      <c r="L274" s="8" t="n">
        <v>42614</v>
      </c>
      <c r="M274" s="6" t="s">
        <v>20</v>
      </c>
      <c r="N274" s="6" t="n"/>
      <c r="O274" s="6" t="n"/>
    </row>
    <row r="275" spans="1:15">
      <c r="A275" s="6" t="s">
        <v>613</v>
      </c>
      <c r="B275" s="6" t="s">
        <v>626</v>
      </c>
      <c r="C275" s="6" t="s">
        <v>17</v>
      </c>
      <c r="D275" s="6" t="n"/>
      <c r="E275" s="7" t="n">
        <v>6500</v>
      </c>
      <c r="F275" s="7" t="n">
        <v>0</v>
      </c>
      <c r="G275" s="7" t="n"/>
      <c r="H275" s="7">
        <f>IF(F275-G275&lt;0,0,F275-G275)</f>
        <v/>
      </c>
      <c r="I275" s="7" t="n"/>
      <c r="J275" s="6" t="s">
        <v>627</v>
      </c>
      <c r="K275" s="6" t="s">
        <v>628</v>
      </c>
      <c r="L275" s="8" t="n">
        <v>42613</v>
      </c>
      <c r="M275" s="6" t="s">
        <v>26</v>
      </c>
      <c r="N275" s="6" t="n"/>
      <c r="O275" s="6" t="n"/>
    </row>
    <row r="276" spans="1:15">
      <c r="A276" s="6" t="s">
        <v>613</v>
      </c>
      <c r="B276" s="6" t="s">
        <v>629</v>
      </c>
      <c r="C276" s="6" t="s">
        <v>17</v>
      </c>
      <c r="D276" s="6" t="n"/>
      <c r="E276" s="7" t="n">
        <v>10000</v>
      </c>
      <c r="F276" s="7" t="n">
        <v>10000</v>
      </c>
      <c r="G276" s="7" t="n">
        <v>10000</v>
      </c>
      <c r="H276" s="7">
        <f>IF(F276-G276&lt;0,0,F276-G276)</f>
        <v/>
      </c>
      <c r="I276" s="7" t="n">
        <v>10000</v>
      </c>
      <c r="J276" s="6" t="s">
        <v>630</v>
      </c>
      <c r="K276" s="6" t="n"/>
      <c r="L276" s="8" t="n">
        <v>42917</v>
      </c>
      <c r="M276" s="6" t="s">
        <v>20</v>
      </c>
      <c r="N276" s="6" t="n"/>
      <c r="O276" s="6" t="n"/>
    </row>
    <row r="277" spans="1:15">
      <c r="A277" s="6" t="s">
        <v>613</v>
      </c>
      <c r="B277" s="6" t="s">
        <v>631</v>
      </c>
      <c r="C277" s="6" t="s">
        <v>17</v>
      </c>
      <c r="D277" s="6" t="n"/>
      <c r="E277" s="7" t="n">
        <v>10000</v>
      </c>
      <c r="F277" s="7" t="n">
        <v>0</v>
      </c>
      <c r="G277" s="7" t="n"/>
      <c r="H277" s="7">
        <f>IF(F277-G277&lt;0,0,F277-G277)</f>
        <v/>
      </c>
      <c r="I277" s="7" t="n"/>
      <c r="J277" s="6" t="s">
        <v>632</v>
      </c>
      <c r="K277" s="6" t="s">
        <v>633</v>
      </c>
      <c r="L277" s="8" t="n">
        <v>42614</v>
      </c>
      <c r="M277" s="6" t="s">
        <v>20</v>
      </c>
      <c r="N277" s="6" t="n"/>
      <c r="O277" s="6" t="n"/>
    </row>
    <row r="278" spans="1:15">
      <c r="A278" s="6" t="s">
        <v>613</v>
      </c>
      <c r="B278" s="6" t="s">
        <v>634</v>
      </c>
      <c r="C278" s="6" t="s">
        <v>17</v>
      </c>
      <c r="D278" s="6" t="n"/>
      <c r="E278" s="7" t="n">
        <v>9500</v>
      </c>
      <c r="F278" s="7" t="n">
        <v>0</v>
      </c>
      <c r="G278" s="7" t="n"/>
      <c r="H278" s="7">
        <f>IF(F278-G278&lt;0,0,F278-G278)</f>
        <v/>
      </c>
      <c r="I278" s="7" t="n"/>
      <c r="J278" s="6" t="s">
        <v>635</v>
      </c>
      <c r="K278" s="6" t="s">
        <v>85</v>
      </c>
      <c r="L278" s="8" t="n">
        <v>42614</v>
      </c>
      <c r="M278" s="6" t="s">
        <v>20</v>
      </c>
      <c r="N278" s="6" t="n"/>
      <c r="O278" s="6" t="n"/>
    </row>
    <row r="279" spans="1:15">
      <c r="A279" s="6" t="s">
        <v>613</v>
      </c>
      <c r="B279" s="6" t="s">
        <v>636</v>
      </c>
      <c r="C279" s="6" t="s">
        <v>17</v>
      </c>
      <c r="D279" s="6" t="n"/>
      <c r="E279" s="7" t="n">
        <v>7500</v>
      </c>
      <c r="F279" s="7" t="n">
        <v>0</v>
      </c>
      <c r="G279" s="7" t="n"/>
      <c r="H279" s="7">
        <f>IF(F279-G279&lt;0,0,F279-G279)</f>
        <v/>
      </c>
      <c r="I279" s="7" t="n"/>
      <c r="J279" s="6" t="s">
        <v>637</v>
      </c>
      <c r="K279" s="6" t="s">
        <v>518</v>
      </c>
      <c r="L279" s="8" t="n">
        <v>42735</v>
      </c>
      <c r="M279" s="6" t="s">
        <v>20</v>
      </c>
      <c r="N279" s="6" t="n"/>
      <c r="O279" s="6" t="n"/>
    </row>
    <row r="280" spans="1:15">
      <c r="A280" s="6" t="s">
        <v>613</v>
      </c>
      <c r="B280" s="6" t="s">
        <v>638</v>
      </c>
      <c r="C280" s="6" t="s">
        <v>17</v>
      </c>
      <c r="D280" s="6" t="n"/>
      <c r="E280" s="7" t="n">
        <v>4000</v>
      </c>
      <c r="F280" s="7" t="n">
        <v>4000</v>
      </c>
      <c r="G280" s="7" t="n">
        <v>4000</v>
      </c>
      <c r="H280" s="7">
        <f>IF(F280-G280&lt;0,0,F280-G280)</f>
        <v/>
      </c>
      <c r="I280" s="7" t="n">
        <v>4000</v>
      </c>
      <c r="J280" s="6" t="s">
        <v>639</v>
      </c>
      <c r="K280" s="6" t="n"/>
      <c r="L280" s="8" t="n">
        <v>42767</v>
      </c>
      <c r="M280" s="6" t="s">
        <v>20</v>
      </c>
      <c r="N280" s="6" t="n"/>
      <c r="O280" s="6" t="n"/>
    </row>
    <row r="281" spans="1:15">
      <c r="A281" s="6" t="s">
        <v>613</v>
      </c>
      <c r="B281" s="6" t="s">
        <v>640</v>
      </c>
      <c r="C281" s="6" t="s">
        <v>17</v>
      </c>
      <c r="D281" s="6" t="n"/>
      <c r="E281" s="7" t="n">
        <v>8000</v>
      </c>
      <c r="F281" s="7" t="n">
        <v>8000</v>
      </c>
      <c r="G281" s="7" t="n">
        <v>8000</v>
      </c>
      <c r="H281" s="7">
        <f>IF(F281-G281&lt;0,0,F281-G281)</f>
        <v/>
      </c>
      <c r="I281" s="7" t="n">
        <v>8000</v>
      </c>
      <c r="J281" s="6" t="s">
        <v>641</v>
      </c>
      <c r="K281" s="6" t="s">
        <v>642</v>
      </c>
      <c r="L281" s="8" t="n">
        <v>42612</v>
      </c>
      <c r="M281" s="6" t="s">
        <v>20</v>
      </c>
      <c r="N281" s="6" t="n"/>
      <c r="O281" s="6" t="n"/>
    </row>
    <row r="282" spans="1:15">
      <c r="A282" s="6" t="s">
        <v>613</v>
      </c>
      <c r="B282" s="6" t="s">
        <v>643</v>
      </c>
      <c r="C282" s="6" t="s">
        <v>17</v>
      </c>
      <c r="D282" s="6" t="n"/>
      <c r="E282" s="7" t="n">
        <v>7500</v>
      </c>
      <c r="F282" s="7" t="n">
        <v>7500</v>
      </c>
      <c r="G282" s="7" t="n">
        <v>7500</v>
      </c>
      <c r="H282" s="7">
        <f>IF(F282-G282&lt;0,0,F282-G282)</f>
        <v/>
      </c>
      <c r="I282" s="7" t="n">
        <v>7500</v>
      </c>
      <c r="J282" s="6" t="s">
        <v>644</v>
      </c>
      <c r="K282" s="6" t="n"/>
      <c r="L282" s="8" t="n">
        <v>42631</v>
      </c>
      <c r="M282" s="6" t="s">
        <v>23</v>
      </c>
      <c r="N282" s="6" t="n"/>
      <c r="O282" s="6" t="n"/>
    </row>
    <row r="283" spans="1:15">
      <c r="A283" s="6" t="s">
        <v>613</v>
      </c>
      <c r="B283" s="6" t="s">
        <v>645</v>
      </c>
      <c r="C283" s="6" t="s">
        <v>17</v>
      </c>
      <c r="D283" s="6" t="n"/>
      <c r="E283" s="7" t="n">
        <v>8500</v>
      </c>
      <c r="F283" s="7" t="n">
        <v>8500</v>
      </c>
      <c r="G283" s="7" t="n">
        <v>8500</v>
      </c>
      <c r="H283" s="7">
        <f>IF(F283-G283&lt;0,0,F283-G283)</f>
        <v/>
      </c>
      <c r="I283" s="7" t="n">
        <v>8500</v>
      </c>
      <c r="J283" s="6" t="s">
        <v>646</v>
      </c>
      <c r="K283" s="6" t="n"/>
      <c r="L283" s="8" t="n">
        <v>42948</v>
      </c>
      <c r="M283" s="6" t="s">
        <v>20</v>
      </c>
      <c r="N283" s="6" t="n"/>
      <c r="O283" s="6" t="n"/>
    </row>
    <row r="284" spans="1:15">
      <c r="A284" s="6" t="s">
        <v>613</v>
      </c>
      <c r="B284" s="6" t="s">
        <v>647</v>
      </c>
      <c r="C284" s="6" t="s">
        <v>17</v>
      </c>
      <c r="D284" s="6" t="n"/>
      <c r="E284" s="7" t="n">
        <v>5250</v>
      </c>
      <c r="F284" s="7" t="n">
        <v>5250</v>
      </c>
      <c r="G284" s="7" t="n">
        <v>5250</v>
      </c>
      <c r="H284" s="7">
        <f>IF(F284-G284&lt;0,0,F284-G284)</f>
        <v/>
      </c>
      <c r="I284" s="7" t="n">
        <v>5250</v>
      </c>
      <c r="J284" s="6" t="s">
        <v>648</v>
      </c>
      <c r="K284" s="6" t="n"/>
      <c r="L284" s="8" t="n">
        <v>42736</v>
      </c>
      <c r="M284" s="6" t="s">
        <v>20</v>
      </c>
      <c r="N284" s="6" t="n"/>
      <c r="O284" s="6" t="n"/>
    </row>
    <row r="285" spans="1:15">
      <c r="A285" s="6" t="s">
        <v>613</v>
      </c>
      <c r="B285" s="6" t="s">
        <v>649</v>
      </c>
      <c r="C285" s="6" t="s">
        <v>17</v>
      </c>
      <c r="D285" s="6" t="n"/>
      <c r="E285" s="7" t="n">
        <v>15385</v>
      </c>
      <c r="F285" s="7" t="n">
        <v>15385</v>
      </c>
      <c r="G285" s="7" t="n"/>
      <c r="H285" s="7">
        <f>IF(F285-G285&lt;0,0,F285-G285)</f>
        <v/>
      </c>
      <c r="I285" s="7" t="n"/>
      <c r="J285" s="6" t="s">
        <v>650</v>
      </c>
      <c r="K285" s="6" t="n"/>
      <c r="L285" s="8" t="n">
        <v>42613</v>
      </c>
      <c r="M285" s="6" t="s">
        <v>26</v>
      </c>
      <c r="N285" s="6" t="n"/>
      <c r="O285" s="6" t="n"/>
    </row>
    <row r="286" spans="1:15">
      <c r="A286" s="6" t="s">
        <v>613</v>
      </c>
      <c r="B286" s="6" t="s">
        <v>651</v>
      </c>
      <c r="C286" s="6" t="s">
        <v>17</v>
      </c>
      <c r="D286" s="6" t="n"/>
      <c r="E286" s="7" t="n">
        <v>10000</v>
      </c>
      <c r="F286" s="7" t="n">
        <v>10000</v>
      </c>
      <c r="G286" s="7" t="n">
        <v>10000</v>
      </c>
      <c r="H286" s="7">
        <f>IF(F286-G286&lt;0,0,F286-G286)</f>
        <v/>
      </c>
      <c r="I286" s="7" t="n">
        <v>10000</v>
      </c>
      <c r="J286" s="6" t="s">
        <v>652</v>
      </c>
      <c r="K286" s="6" t="n"/>
      <c r="L286" s="8" t="n">
        <v>42948</v>
      </c>
      <c r="M286" s="6" t="s">
        <v>20</v>
      </c>
      <c r="N286" s="6" t="n"/>
      <c r="O286" s="6" t="n"/>
    </row>
    <row r="287" spans="1:15">
      <c r="A287" s="6" t="s">
        <v>613</v>
      </c>
      <c r="B287" s="6" t="s">
        <v>653</v>
      </c>
      <c r="C287" s="6" t="s">
        <v>17</v>
      </c>
      <c r="D287" s="6" t="n"/>
      <c r="E287" s="7" t="n">
        <v>8075</v>
      </c>
      <c r="F287" s="7" t="n">
        <v>8075</v>
      </c>
      <c r="G287" s="7" t="n">
        <v>8075</v>
      </c>
      <c r="H287" s="7">
        <f>IF(F287-G287&lt;0,0,F287-G287)</f>
        <v/>
      </c>
      <c r="I287" s="7" t="n">
        <v>8075</v>
      </c>
      <c r="J287" s="6" t="s">
        <v>654</v>
      </c>
      <c r="K287" s="6" t="n"/>
      <c r="L287" s="8" t="n">
        <v>42856</v>
      </c>
      <c r="M287" s="6" t="s">
        <v>20</v>
      </c>
      <c r="N287" s="6" t="n"/>
      <c r="O287" s="6" t="n"/>
    </row>
    <row r="288" spans="1:15">
      <c r="A288" s="6" t="s">
        <v>613</v>
      </c>
      <c r="B288" s="6" t="s">
        <v>655</v>
      </c>
      <c r="C288" s="6" t="s">
        <v>17</v>
      </c>
      <c r="D288" s="6" t="n"/>
      <c r="E288" s="7" t="n">
        <v>6500</v>
      </c>
      <c r="F288" s="7" t="n"/>
      <c r="G288" s="7" t="n"/>
      <c r="H288" s="7">
        <f>IF(F288-G288&lt;0,0,F288-G288)</f>
        <v/>
      </c>
      <c r="I288" s="7" t="n"/>
      <c r="J288" s="6" t="s">
        <v>656</v>
      </c>
      <c r="K288" s="6" t="n"/>
      <c r="L288" s="8" t="n">
        <v>42612</v>
      </c>
      <c r="M288" s="6" t="s">
        <v>20</v>
      </c>
      <c r="N288" s="6" t="n"/>
      <c r="O288" s="6" t="n"/>
    </row>
    <row r="289" spans="1:15">
      <c r="A289" s="6" t="s">
        <v>613</v>
      </c>
      <c r="B289" s="6" t="s">
        <v>657</v>
      </c>
      <c r="C289" s="6" t="s">
        <v>17</v>
      </c>
      <c r="D289" s="6" t="n"/>
      <c r="E289" s="7" t="n">
        <v>5500</v>
      </c>
      <c r="F289" s="7" t="n">
        <v>5500</v>
      </c>
      <c r="G289" s="7" t="n"/>
      <c r="H289" s="7">
        <f>IF(F289-G289&lt;0,0,F289-G289)</f>
        <v/>
      </c>
      <c r="I289" s="7" t="n"/>
      <c r="J289" s="6" t="s">
        <v>658</v>
      </c>
      <c r="K289" s="6" t="n"/>
      <c r="L289" s="8" t="n">
        <v>42611</v>
      </c>
      <c r="M289" s="6" t="s">
        <v>26</v>
      </c>
      <c r="N289" s="6" t="n"/>
      <c r="O289" s="6" t="n"/>
    </row>
    <row r="290" spans="1:15">
      <c r="A290" s="6" t="s">
        <v>613</v>
      </c>
      <c r="B290" s="6" t="s">
        <v>659</v>
      </c>
      <c r="C290" s="6" t="s">
        <v>17</v>
      </c>
      <c r="D290" s="6" t="n"/>
      <c r="E290" s="7" t="n">
        <v>8000</v>
      </c>
      <c r="F290" s="7" t="n">
        <v>8000</v>
      </c>
      <c r="G290" s="7" t="n">
        <v>8000</v>
      </c>
      <c r="H290" s="7">
        <f>IF(F290-G290&lt;0,0,F290-G290)</f>
        <v/>
      </c>
      <c r="I290" s="7" t="n">
        <v>8000</v>
      </c>
      <c r="J290" s="6" t="s">
        <v>660</v>
      </c>
      <c r="K290" s="6" t="n"/>
      <c r="L290" s="8" t="n">
        <v>42979</v>
      </c>
      <c r="M290" s="6" t="s">
        <v>20</v>
      </c>
      <c r="N290" s="6" t="n"/>
      <c r="O290" s="6" t="n"/>
    </row>
    <row r="291" spans="1:15">
      <c r="A291" s="6" t="s">
        <v>613</v>
      </c>
      <c r="B291" s="6" t="s">
        <v>661</v>
      </c>
      <c r="C291" s="6" t="s">
        <v>17</v>
      </c>
      <c r="D291" s="6" t="n"/>
      <c r="E291" s="7" t="n">
        <v>8075</v>
      </c>
      <c r="F291" s="7" t="n">
        <v>8075</v>
      </c>
      <c r="G291" s="7" t="n">
        <v>8075</v>
      </c>
      <c r="H291" s="7">
        <f>IF(F291-G291&lt;0,0,F291-G291)</f>
        <v/>
      </c>
      <c r="I291" s="7" t="n">
        <v>8075</v>
      </c>
      <c r="J291" s="6" t="s">
        <v>662</v>
      </c>
      <c r="K291" s="6" t="n"/>
      <c r="L291" s="8" t="n">
        <v>42705</v>
      </c>
      <c r="M291" s="6" t="s">
        <v>20</v>
      </c>
      <c r="N291" s="6" t="n"/>
      <c r="O291" s="6" t="n"/>
    </row>
    <row r="292" spans="1:15">
      <c r="A292" s="6" t="s">
        <v>613</v>
      </c>
      <c r="B292" s="6" t="s">
        <v>663</v>
      </c>
      <c r="C292" s="6" t="s">
        <v>17</v>
      </c>
      <c r="D292" s="6" t="n"/>
      <c r="E292" s="7" t="n">
        <v>7000</v>
      </c>
      <c r="F292" s="7" t="n">
        <v>7000</v>
      </c>
      <c r="G292" s="7" t="n">
        <v>7000</v>
      </c>
      <c r="H292" s="7">
        <f>IF(F292-G292&lt;0,0,F292-G292)</f>
        <v/>
      </c>
      <c r="I292" s="7" t="n">
        <v>7000</v>
      </c>
      <c r="J292" s="6" t="s">
        <v>664</v>
      </c>
      <c r="K292" s="6" t="n"/>
      <c r="L292" s="8" t="n">
        <v>42705</v>
      </c>
      <c r="M292" s="6" t="s">
        <v>20</v>
      </c>
      <c r="N292" s="6" t="n"/>
      <c r="O292" s="6" t="n"/>
    </row>
    <row r="293" spans="1:15">
      <c r="A293" s="6" t="s">
        <v>613</v>
      </c>
      <c r="B293" s="6" t="s">
        <v>665</v>
      </c>
      <c r="C293" s="6" t="s">
        <v>17</v>
      </c>
      <c r="D293" s="6" t="n"/>
      <c r="E293" s="7" t="n">
        <v>9500</v>
      </c>
      <c r="F293" s="7" t="n">
        <v>9500</v>
      </c>
      <c r="G293" s="7" t="n">
        <v>9500</v>
      </c>
      <c r="H293" s="7">
        <f>IF(F293-G293&lt;0,0,F293-G293)</f>
        <v/>
      </c>
      <c r="I293" s="7" t="n">
        <v>9500</v>
      </c>
      <c r="J293" s="6" t="s">
        <v>666</v>
      </c>
      <c r="K293" s="6" t="n"/>
      <c r="L293" s="8" t="n">
        <v>42612</v>
      </c>
      <c r="M293" s="6" t="s">
        <v>26</v>
      </c>
      <c r="N293" s="6" t="n"/>
      <c r="O293" s="6" t="n"/>
    </row>
    <row r="294" spans="1:15">
      <c r="A294" s="6" t="s">
        <v>613</v>
      </c>
      <c r="B294" s="6" t="s">
        <v>667</v>
      </c>
      <c r="C294" s="6" t="s">
        <v>17</v>
      </c>
      <c r="D294" s="6" t="n"/>
      <c r="E294" s="7" t="n">
        <v>8500</v>
      </c>
      <c r="F294" s="7" t="n">
        <v>8500</v>
      </c>
      <c r="G294" s="7" t="n">
        <v>8500</v>
      </c>
      <c r="H294" s="7">
        <f>IF(F294-G294&lt;0,0,F294-G294)</f>
        <v/>
      </c>
      <c r="I294" s="7" t="n">
        <v>8500</v>
      </c>
      <c r="J294" s="6" t="s">
        <v>668</v>
      </c>
      <c r="K294" s="6" t="n"/>
      <c r="L294" s="8" t="n">
        <v>42675</v>
      </c>
      <c r="M294" s="6" t="s">
        <v>20</v>
      </c>
      <c r="N294" s="6" t="n"/>
      <c r="O294" s="6" t="n"/>
    </row>
    <row r="295" spans="1:15">
      <c r="A295" s="6" t="s">
        <v>613</v>
      </c>
      <c r="B295" s="6" t="s">
        <v>669</v>
      </c>
      <c r="C295" s="6" t="s">
        <v>17</v>
      </c>
      <c r="D295" s="6" t="n"/>
      <c r="E295" s="7" t="n">
        <v>7000</v>
      </c>
      <c r="F295" s="7" t="n">
        <v>7486</v>
      </c>
      <c r="G295" s="7" t="n">
        <v>7000</v>
      </c>
      <c r="H295" s="7">
        <f>IF(F295-G295&lt;0,0,F295-G295)</f>
        <v/>
      </c>
      <c r="I295" s="7" t="n">
        <v>7000</v>
      </c>
      <c r="J295" s="6" t="s">
        <v>670</v>
      </c>
      <c r="K295" s="6" t="s">
        <v>671</v>
      </c>
      <c r="L295" s="8" t="n">
        <v>42611</v>
      </c>
      <c r="M295" s="6" t="s">
        <v>20</v>
      </c>
      <c r="N295" s="6" t="n"/>
      <c r="O295" s="6" t="n"/>
    </row>
    <row r="296" spans="1:15">
      <c r="A296" s="6" t="s">
        <v>613</v>
      </c>
      <c r="B296" s="6" t="s">
        <v>672</v>
      </c>
      <c r="C296" s="6" t="s">
        <v>17</v>
      </c>
      <c r="D296" s="6" t="n"/>
      <c r="E296" s="7" t="n">
        <v>8075</v>
      </c>
      <c r="F296" s="7" t="n">
        <v>8075</v>
      </c>
      <c r="G296" s="7" t="n">
        <v>8075</v>
      </c>
      <c r="H296" s="7">
        <f>IF(F296-G296&lt;0,0,F296-G296)</f>
        <v/>
      </c>
      <c r="I296" s="7" t="n">
        <v>8075</v>
      </c>
      <c r="J296" s="6" t="s">
        <v>673</v>
      </c>
      <c r="K296" s="6" t="n"/>
      <c r="L296" s="8" t="n">
        <v>42705</v>
      </c>
      <c r="M296" s="6" t="s">
        <v>20</v>
      </c>
      <c r="N296" s="6" t="n"/>
      <c r="O296" s="6" t="n"/>
    </row>
    <row r="297" spans="1:15">
      <c r="A297" s="6" t="s">
        <v>613</v>
      </c>
      <c r="B297" s="6" t="s">
        <v>674</v>
      </c>
      <c r="C297" s="6" t="s">
        <v>17</v>
      </c>
      <c r="D297" s="6" t="n"/>
      <c r="E297" s="7" t="n">
        <v>8075</v>
      </c>
      <c r="F297" s="7" t="n">
        <v>0</v>
      </c>
      <c r="G297" s="7" t="n">
        <v>0</v>
      </c>
      <c r="H297" s="7">
        <f>IF(F297-G297&lt;0,0,F297-G297)</f>
        <v/>
      </c>
      <c r="I297" s="7" t="n">
        <v>0</v>
      </c>
      <c r="J297" s="6" t="s">
        <v>675</v>
      </c>
      <c r="K297" s="6" t="s">
        <v>85</v>
      </c>
      <c r="L297" s="8" t="n">
        <v>42614</v>
      </c>
      <c r="M297" s="6" t="s">
        <v>20</v>
      </c>
      <c r="N297" s="6" t="n"/>
      <c r="O297" s="6" t="n"/>
    </row>
    <row r="298" spans="1:15">
      <c r="A298" s="6" t="s">
        <v>613</v>
      </c>
      <c r="B298" s="6" t="s">
        <v>676</v>
      </c>
      <c r="C298" s="6" t="s">
        <v>17</v>
      </c>
      <c r="D298" s="6" t="n"/>
      <c r="E298" s="7" t="n">
        <v>12500</v>
      </c>
      <c r="F298" s="7" t="n">
        <v>12500</v>
      </c>
      <c r="G298" s="7" t="n">
        <v>12500</v>
      </c>
      <c r="H298" s="7">
        <f>IF(F298-G298&lt;0,0,F298-G298)</f>
        <v/>
      </c>
      <c r="I298" s="7" t="n">
        <v>12500</v>
      </c>
      <c r="J298" s="6" t="s">
        <v>677</v>
      </c>
      <c r="K298" s="6" t="n"/>
      <c r="L298" s="8" t="n">
        <v>42644</v>
      </c>
      <c r="M298" s="6" t="s">
        <v>20</v>
      </c>
      <c r="N298" s="6" t="n"/>
      <c r="O298" s="6" t="n"/>
    </row>
    <row r="299" spans="1:15">
      <c r="A299" s="6" t="s">
        <v>613</v>
      </c>
      <c r="B299" s="6" t="s">
        <v>678</v>
      </c>
      <c r="C299" s="6" t="s">
        <v>17</v>
      </c>
      <c r="D299" s="6" t="n"/>
      <c r="E299" s="7" t="n">
        <v>6500</v>
      </c>
      <c r="F299" s="7" t="n">
        <v>6500</v>
      </c>
      <c r="G299" s="7" t="n">
        <v>6500</v>
      </c>
      <c r="H299" s="7">
        <f>IF(F299-G299&lt;0,0,F299-G299)</f>
        <v/>
      </c>
      <c r="I299" s="7" t="n">
        <v>6500</v>
      </c>
      <c r="J299" s="6" t="s">
        <v>679</v>
      </c>
      <c r="K299" s="6" t="n"/>
      <c r="L299" s="8" t="n">
        <v>42612</v>
      </c>
      <c r="M299" s="6" t="s">
        <v>20</v>
      </c>
      <c r="N299" s="6" t="n"/>
      <c r="O299" s="6" t="n"/>
    </row>
    <row r="300" spans="1:15">
      <c r="A300" s="6" t="s">
        <v>613</v>
      </c>
      <c r="B300" s="6" t="s">
        <v>680</v>
      </c>
      <c r="C300" s="6" t="s">
        <v>17</v>
      </c>
      <c r="D300" s="6" t="n"/>
      <c r="E300" s="7" t="n">
        <v>10000</v>
      </c>
      <c r="F300" s="7" t="n">
        <v>10000</v>
      </c>
      <c r="G300" s="7" t="n">
        <v>10000</v>
      </c>
      <c r="H300" s="7">
        <f>IF(F300-G300&lt;0,0,F300-G300)</f>
        <v/>
      </c>
      <c r="I300" s="7" t="n">
        <v>10000</v>
      </c>
      <c r="J300" s="6" t="s">
        <v>681</v>
      </c>
      <c r="K300" s="6" t="s">
        <v>682</v>
      </c>
      <c r="L300" s="8" t="n">
        <v>42612</v>
      </c>
      <c r="M300" s="6" t="s">
        <v>20</v>
      </c>
      <c r="N300" s="6" t="n"/>
      <c r="O300" s="6" t="n"/>
    </row>
    <row r="301" spans="1:15">
      <c r="A301" s="6" t="s">
        <v>613</v>
      </c>
      <c r="B301" s="6" t="s">
        <v>683</v>
      </c>
      <c r="C301" s="6" t="s">
        <v>17</v>
      </c>
      <c r="D301" s="6" t="n"/>
      <c r="E301" s="7" t="n">
        <v>5000</v>
      </c>
      <c r="F301" s="7" t="n">
        <v>5000</v>
      </c>
      <c r="G301" s="7" t="n">
        <v>5000</v>
      </c>
      <c r="H301" s="7">
        <f>IF(F301-G301&lt;0,0,F301-G301)</f>
        <v/>
      </c>
      <c r="I301" s="7" t="n">
        <v>5000</v>
      </c>
      <c r="J301" s="6" t="s">
        <v>684</v>
      </c>
      <c r="K301" s="6" t="n"/>
      <c r="L301" s="8" t="n">
        <v>42644</v>
      </c>
      <c r="M301" s="6" t="s">
        <v>20</v>
      </c>
      <c r="N301" s="6" t="n"/>
      <c r="O301" s="6" t="n"/>
    </row>
    <row r="302" spans="1:15">
      <c r="A302" s="6" t="s">
        <v>613</v>
      </c>
      <c r="B302" s="6" t="s">
        <v>685</v>
      </c>
      <c r="C302" s="6" t="s">
        <v>17</v>
      </c>
      <c r="D302" s="6" t="n"/>
      <c r="E302" s="7" t="n">
        <v>8075</v>
      </c>
      <c r="F302" s="7" t="n">
        <v>8816</v>
      </c>
      <c r="G302" s="7" t="n">
        <v>8075</v>
      </c>
      <c r="H302" s="7">
        <f>IF(F302-G302&lt;0,0,F302-G302)</f>
        <v/>
      </c>
      <c r="I302" s="7" t="n">
        <v>8075</v>
      </c>
      <c r="J302" s="6" t="s">
        <v>686</v>
      </c>
      <c r="K302" s="6" t="s">
        <v>50</v>
      </c>
      <c r="L302" s="8" t="n">
        <v>42612</v>
      </c>
      <c r="M302" s="6" t="s">
        <v>20</v>
      </c>
      <c r="N302" s="6" t="n"/>
      <c r="O302" s="6" t="n"/>
    </row>
    <row r="303" spans="1:15">
      <c r="A303" s="9" t="s">
        <v>613</v>
      </c>
      <c r="B303" s="9" t="s">
        <v>687</v>
      </c>
      <c r="C303" s="9" t="n"/>
      <c r="D303" s="9" t="n"/>
      <c r="E303" s="10">
        <f>SUM(E270:E302)</f>
        <v/>
      </c>
      <c r="F303" s="10">
        <f>SUM(F270:F302)</f>
        <v/>
      </c>
      <c r="G303" s="10">
        <f>SUM(G270:G302)</f>
        <v/>
      </c>
      <c r="H303" s="10">
        <f>SUM(H270:H302)</f>
        <v/>
      </c>
      <c r="I303" s="10">
        <f>SUM(I270:I302)</f>
        <v/>
      </c>
      <c r="J303" s="9" t="n"/>
      <c r="K303" s="9" t="n"/>
      <c r="L303" s="9" t="n"/>
      <c r="M303" s="9" t="n"/>
      <c r="N303" s="9" t="n"/>
      <c r="O303" s="9" t="n"/>
    </row>
    <row r="304" spans="1:15">
      <c r="A304" s="9" t="n"/>
      <c r="B304" s="9" t="s">
        <v>688</v>
      </c>
      <c r="C304" s="9" t="n"/>
      <c r="D304" s="9" t="n"/>
      <c r="E304" s="10">
        <f>E47+E108+E150+E192+E204+E208+E254+E269+E303</f>
        <v/>
      </c>
      <c r="F304" s="10">
        <f>F47+F108+F150+F192+F204+F208+F254+F269+F303</f>
        <v/>
      </c>
      <c r="G304" s="10">
        <f>G47+G108+G150+G192+G204+G208+G254+G269+G303</f>
        <v/>
      </c>
      <c r="H304" s="10">
        <f>H47+H108+H150+H192+H204+H208+H254+H269+H303</f>
        <v/>
      </c>
      <c r="I304" s="10">
        <f>I47+I108+I150+I192+I204+I208+I254+I269+I303</f>
        <v/>
      </c>
      <c r="J304" s="9" t="n"/>
      <c r="K304" s="9" t="n"/>
      <c r="L304" s="9" t="n"/>
      <c r="M304" s="9" t="n"/>
      <c r="N304" s="9" t="n"/>
      <c r="O304" s="9" t="n"/>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דוח גביה יומי חיובי</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2016-08-30T11:20:43Z</dcterms:created>
  <dcterms:modified xmlns:dcterms="http://purl.org/dc/terms/" xmlns:xsi="http://www.w3.org/2001/XMLSchema-instance" xsi:type="dcterms:W3CDTF">2016-08-30T11:20:43Z</dcterms:modified>
  <cp:lastModifiedBy/>
  <cp:category/>
  <cp:contentStatus/>
  <cp:version/>
  <cp:revision/>
  <cp:keywords/>
</cp:coreProperties>
</file>