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דוח גביה יומי חיובי" sheetId="1" r:id="rId1"/>
  </s:sheets>
  <s:definedNames>
    <s:definedName hidden="1" localSheetId="0" name="_xlnm._FilterDatabase">'דוח גביה יומי חיובי'!$A$1:$O$1</s:definedName>
  </s:definedNames>
  <s:calcPr calcId="124519" fullCalcOnLoad="1"/>
</s:workbook>
</file>

<file path=xl/sharedStrings.xml><?xml version="1.0" encoding="utf-8"?>
<sst xmlns="http://schemas.openxmlformats.org/spreadsheetml/2006/main" uniqueCount="153">
  <si>
    <t>צוות</t>
  </si>
  <si>
    <t>שם לקוח</t>
  </si>
  <si>
    <t>סוג לקוח</t>
  </si>
  <si>
    <t>לקוח משפטי</t>
  </si>
  <si>
    <t>תשלום ייעוץ חודשי</t>
  </si>
  <si>
    <t>צפי לחודש</t>
  </si>
  <si>
    <t>תשלום ששולם עד היום לייעוץ</t>
  </si>
  <si>
    <t>צפי שנותר</t>
  </si>
  <si>
    <t>תשלום ששולם עד היום לגביה</t>
  </si>
  <si>
    <t>הערות מגיליון הגביה</t>
  </si>
  <si>
    <t>הערות משורת החיוב בסטטוס</t>
  </si>
  <si>
    <t>תאריך לביצוע</t>
  </si>
  <si>
    <t>אמצעי תשלום</t>
  </si>
  <si>
    <t>תשובות לחני</t>
  </si>
  <si>
    <t>הערות חני</t>
  </si>
  <si>
    <t>אלמוג</t>
  </si>
  <si>
    <t>קרית הישיבה בית אל</t>
  </si>
  <si>
    <t>ES-יעוץ</t>
  </si>
  <si>
    <t>19/07/2016 - חני : ייעוץ חודשי - 18 שיקים יולי 016 עד דצמבר 2017</t>
  </si>
  <si>
    <t>צקים</t>
  </si>
  <si>
    <t>בית לפליטות</t>
  </si>
  <si>
    <t>14/07/2016 - חני : נשלח לבנק שינוי בערבות
24/07/2016 - חני : הארכת הערבות מחר צבי ימסור
04/08/2016 - חני : נמסרה הארכת הערבות</t>
  </si>
  <si>
    <t>איי פי סי ירושלים בעמ</t>
  </si>
  <si>
    <t>25/08/2016 - חני : ייעוץ חודשי - שיקים יולי 2016 עד דצמבר 2017 כנגד ערבות בנקאית עס 180000 שח ליום 31.1.18  פלוס  ניהול חוזים ללא תשלום</t>
  </si>
  <si>
    <t>מ.ש. אלומיניום בעמ</t>
  </si>
  <si>
    <t>31/07/2016 - חני : ייעוץ חודשי - שיקים יולי 2016 עד דצמבר 2017 כנגד ערבות בנקאית עס 153000 שח ליום 5.1.18</t>
  </si>
  <si>
    <t>בני יעקב מלאייב למסחר בעמ</t>
  </si>
  <si>
    <t>31/08/2016 - חני : ייעוץ חודשי - 18 שיקים יוני 2016 עד נובמבר 2017 כנגד ערבות בנקאית עס 153000 שח ליום 28.2.18
01/09/2016 - חני : ללקוח נספח לערבות ללא נספח א
06/09/2016 - חני : ללקוח נוספח נספח אחר שנמסר אליו מקושר בהערות</t>
  </si>
  <si>
    <t>סנפיר יציקות אלומיניום בעמ</t>
  </si>
  <si>
    <t>29/06/2016 - חני :  ייעוץ חודשי - 18 שיקים יוני 2016 עד נובמבר 2017</t>
  </si>
  <si>
    <t>גמאטרוניק תעשיות אלקטרוניות בעמ</t>
  </si>
  <si>
    <t>11/09/2016 - חני : יעוץ חודשי - שיקים ספטמבר 2016 עד פברואר 2018 כנגד שיק בטחון עס 144000 שח ליום 7.3.18
11/09/2016 - חני : נשלח לולדי להכין שיק בטחון לקבל ממנו
11/09/2016 - חני : אלון קיבל את החן עסקה יקבע פגישה ויעדכן לתת לו את השיק בטחון</t>
  </si>
  <si>
    <t>אורות ערכים תורה ומסורת (ער)</t>
  </si>
  <si>
    <t>05/06/2016 - חני :  ייעוץ חודשי שיקים ממרץ 2016 עד אוגוסט 2017 כנגד ערבות בנקאית</t>
  </si>
  <si>
    <t>אור שלום למען ילדים ונוער בסיכון (חלצ)</t>
  </si>
  <si>
    <t>24/04/2016 - אורטל : 20/03/2016 - אורטל : ייעוץ חודשי שיקים מאפריל 2016 עד מרץ 2017</t>
  </si>
  <si>
    <t>היי - טק מכניקה בעמ</t>
  </si>
  <si>
    <t>31/01/16 - אורטל : 13/01/16 - אורטל : ייעוץ חודשי 18 שיקים כנגד ערבות בנקאית ינואר 2016 עד יוני 2017</t>
  </si>
  <si>
    <t>ידידים בישראל של נפש בנפש (ער)</t>
  </si>
  <si>
    <t>07/09/2016 - חני : סימה- מחר תבוצע העברה בנקאית
07/09/2016 - חני : רבקה-אעשה העברה
11/09/2016 - חני : שולם</t>
  </si>
  <si>
    <t>העברה בנקאית</t>
  </si>
  <si>
    <t>טובול חומרי בנין (1990) בעמ</t>
  </si>
  <si>
    <t>28/06/2016 - חני : לשנות את המדד ב1.9.16
03/07/2016 - חני : עקב חילופי אישיים בטובות ההסכם התעכב להלן השינויים .
1.	עלות – ירדה ל 6000 ₪ במקום 10000 ₪ 
2.	ערבות בנקאית 50%
3.	תחילת עבודה 1.9.16
4.	איש הקשר – במקום עמיר שבתאי מונה למנהל הכספים – שאול ( צבי אתם מכירים אותו )
5.	הלקוח העביר כבר תשלומים
בכל מקרה לפני יצירת קשר עם הלקוח – נא לעדכן אותי
13/09/2016 - חני : פגישה צבי 21.9 פגישת התנעה</t>
  </si>
  <si>
    <t>מצות יהודה משה לודמיר ובניו בעמ</t>
  </si>
  <si>
    <t>30/03/2016 - אורטל : 04/01/16 - אורטל : ייעוץ חודשי ינואר 2016 עד דצמבר 2016 שיקים כנגד ערבות בנקאית</t>
  </si>
  <si>
    <t>קפה יוסף רימון בעמ</t>
  </si>
  <si>
    <t>03/03/2016 - אורטל : ייעוץ חודשי שיקים מפברואר 2016 עד ינואר 2017 כנגד ערבות בנקאית</t>
  </si>
  <si>
    <t>שיא פרוייקטים בעמ</t>
  </si>
  <si>
    <t>24/12/15 - חני :  ייעוץ חודשי - שיקים דצמבר 2015 עד מאי 2017 כנגד שיק בטחון</t>
  </si>
  <si>
    <t>סופר דיל מוצרי מזון (94) בעמ</t>
  </si>
  <si>
    <t>24/12/15 - חני : 8.12.15 - אורטל : ייעוץ חודשי מדצבר 2015 עד מאי 2017 כנגד ערבות בנקאית
24/12/15 - חני : אורטל לוודא קישור בסם של מכתב קבלת ערבות לא מקושר
17/01/2016 - אורטל : קושר</t>
  </si>
  <si>
    <t>ישיבת אש התורה</t>
  </si>
  <si>
    <t>09/09/2016 - צבי ליכטצייגר : גיימי לא זמין
09/09/2016 - חני : לשלוח לו מייל  אני אתקשר להנהח ואעדכן 
14/09/2016 - אורטל : חני העבירה לצבי את פירוטי השיקים עם תאריכי הפקדה על מנת שיסביר להנהח את הפער</t>
  </si>
  <si>
    <t>מכללה ירושלים (ער)</t>
  </si>
  <si>
    <t>09/09/2016 - צבי ליכטצייגר : אמורים לחזור היום עם תשובה אחרי שחיה תשב עם הרב על נתוני החיסכון שהועברו
13/09/2016 - צבי ליכטצייגר : ממתין לקבלת חשבונית יזמקו ע"מ לאשר את החיסכון שנוצר.
13/09/2016 - אורטל : האם התקבלה החן ועברת עם הלקוח?</t>
  </si>
  <si>
    <t>מרכז מעשה</t>
  </si>
  <si>
    <t xml:space="preserve">11/09/2016 - חני : נשלח למשיכת שיקים מהבנק טיפול חני
12/09/2016 - צבי ליכטצייגר : הלקוח נסגר
12/09/2016 - אורטל : חני תסגור </t>
  </si>
  <si>
    <t>מוסדות ויזניץ בארץ הקודש</t>
  </si>
  <si>
    <t>16/02/2016 - חני : ייעוץ חודשי - יולי 2015 עד דצמבר 2016  פלוס  ערבות בנקאית עס 106875 שח ליום 25.12.16   פלוס  ניהול חוזים
29/08/2015 - חני : נספח א לא נמסר ללקוח</t>
  </si>
  <si>
    <t>ישרלייזר רעים 2000 אגודה חקלאית בעמ</t>
  </si>
  <si>
    <t>25/08/2015 - חני : נספח א לוודא באם חתמוו
08/10/2015 - חני : בטיפול חני
04/11/2015 - חני : נספח א נשלח ללקוח חתום</t>
  </si>
  <si>
    <t>יפה נוף פלדהיים רשת חנויות ספרים בעמ</t>
  </si>
  <si>
    <t>23/08/2015 - חני :  ייעוץ חודשי - שיקים אוגוסט 2015 עד ינואר 2017 הנחה 5% עם ניהול חוזים</t>
  </si>
  <si>
    <t>ע.ר.ד הובלות דוד בעמ</t>
  </si>
  <si>
    <t>28/08/2016 - חני : צבי-בבדיקה מול קובי בהתאם לטענות של עילאי - היום ישב עם קובי
09/09/2016 - צבי ליכטצייגר : לא נסגר עדיין מול יקי. אני אשב עמו מחר
13/09/2016 - צבי ליכטצייגר : אני אמור לשבת עם אבי על הלקוח שבוע הבא.</t>
  </si>
  <si>
    <t>מכללת בית רבקה</t>
  </si>
  <si>
    <t>15/08/2016 - חני : תחילת ספטמבר
28/08/2016 - חני : נמסר חן עסקה חישוב מדד להכנה לולדי הנהח
09/09/2016 - צבי ליכטצייגר : מתאמים פגישה עם הרב למעבר על דוח הפעילות האחרונה פלוס  הבונוס</t>
  </si>
  <si>
    <t>ישובי חבל מעון אגחש בעמ</t>
  </si>
  <si>
    <t>אמקול  בעמ</t>
  </si>
  <si>
    <t>09/09/2016 - צבי ליכטצייגר : אלכס הוציא התייחסות- עדכונים אחרונים
13/09/2016 - צבי ליכטצייגר : משפטי- יש מכתב תגובה של אלכס
14/09/2016 - חני : יקי-הכנו מכתב אך עדין לא שולחים אותו ללקוח</t>
  </si>
  <si>
    <t xml:space="preserve"> בונוס</t>
  </si>
  <si>
    <t>נאנאוניקס אימגינג בעמ</t>
  </si>
  <si>
    <t>13/09/2016 - צבי ליכטצייגר : מנסים לתאם מחדש פגישה עם עופר
13/09/2016 - אורטל : יש תאריך פגישה?
14/09/2016 - אורטל : 22.9 פגישה</t>
  </si>
  <si>
    <t>הוראת קבע</t>
  </si>
  <si>
    <t>עיריית רהט</t>
  </si>
  <si>
    <t>11/09/2016 - חני : דלאשה סדאק עזב - לדבר עם סולימאן בעדינות לברר העברה בנקאית
13/09/2016 - אורטל : אין מענה
14/09/2016 - אורטל : אין מענה</t>
  </si>
  <si>
    <t xml:space="preserve"> בונוס תשלום שני ישולם פברואר 2017+תשלום שלישי פברואר 2018</t>
  </si>
  <si>
    <t>מסב</t>
  </si>
  <si>
    <t>עיריית אופקים</t>
  </si>
  <si>
    <t>06/09/2016 - חני : יהודית - קבלה את 3 החשבונות אשרו לתשלום רק יולי ואוגוסט כי לטענתם שלחו את מכתב ביטול התקשרות ב24.8 - ספטמבר לא מאושר- הועבר לצבי יקי אבי נתן ורוני לטיפול צבי לגבי המשך ההתקשרות
11/09/2016 - חני : יהודית התקשרה בקשה מחר להתקשר שתקשר מול יאיר יש בעיה עם התשלום לא פרטה לא מאושר 08-9928533 או לנייד שלה 050-6990525 - צבי יבצע את השיחה ויעדכן
13/09/2016 - צבי ליכטצייגר : דיברתי עם יהודית- יאיר לא היה אתמול וכרגע לא אישר</t>
  </si>
  <si>
    <t>אלירם שיווק ושירותים בעמ</t>
  </si>
  <si>
    <t xml:space="preserve">29/08/2016 - חני : רוני-העביר ליום שלישי
08/09/2016 - צבי ליכטצייגר : רוני ניסה לתפוס אתמול את משה- ללא הצלחה
13/09/2016 - צבי ליכטצייגר : רוני לא מצליח לדבר עם </t>
  </si>
  <si>
    <t>אם החיטה בעמ</t>
  </si>
  <si>
    <t>05/09/2016 - חני : צבי קיבל את חן 32983 למסירה ללקוח לקבל תאריך
08/09/2016 - צבי ליכטצייגר : מנסים לתאם עם הלקוח ליום רביעי הבא
13/09/2016 - צבי ליכטצייגר : אנסה לתת למשה את החשבונית היום</t>
  </si>
  <si>
    <t xml:space="preserve"> שכ"ט בונוס</t>
  </si>
  <si>
    <t>קבוצת יבנה קבוצת הפועל המזרחי להתיישבות שיתופית בעמ</t>
  </si>
  <si>
    <t>04/07/2016 - חני : שיק בטחון פג תוקף
07/09/2016 - חני : התשלום אושר
11/09/2016 - חני : שולם</t>
  </si>
  <si>
    <t>שוקולד בר (מ.ב.) הרצליה בעמ</t>
  </si>
  <si>
    <t>11/09/2016 - חני : ייעוץ חודשי - כ.אשראי  פלוס  ניהול חוזים ללא תשלום</t>
  </si>
  <si>
    <t>כרטיס אשראי</t>
  </si>
  <si>
    <t>קיבוץ רוחמה</t>
  </si>
  <si>
    <t>18/07/2016 - חני : ב1.10.16 לוודא לגבי חן בונוס
18/07/2016 - חני : חני רשמה תזכורת ביומן ל1.10.16 לגבי חן בונוס
14/08/2016 - חני : צבי-בביקור בקיבוץ בשבוע שעבר נאסף חומר של פז- ננתח ונפיק משמעויות</t>
  </si>
  <si>
    <t xml:space="preserve"> בונוס- נדחה לחודש אוקטובר לגביה עד אז יבצעו יישומים באישור יקי 18.7.16</t>
  </si>
  <si>
    <t>הקיבוץ הדתי אגודה שיתופית מרכזית בעמ</t>
  </si>
  <si>
    <t>24/12/15 - חני : ייעוץ חודשי ינואר 2016 עד דצמבר 2016 הנחה 5%  פלוס  חודש אחרון חינם בשל סוף שנה - כולל מערכת חוזים ללא חיוב
12/07/2016 - חני : יקי-את הבונוס לא נוציא החודש צבי יוציא את הבונוס בסוף ההסכם
אין צורך להוציא חשבונית בונוס</t>
  </si>
  <si>
    <t>בית יתומים ציון - בלומנטל</t>
  </si>
  <si>
    <t>11/09/2016 - חני : צבי לעדכן מתי הפגישה לברר מול שירלי
13/09/2016 - צבי ליכטצייגר : מנסים לתאם פגישה
13/09/2016 - אורטל : האם תואמה פגישה?</t>
  </si>
  <si>
    <t>מרכז חינוכי הזית</t>
  </si>
  <si>
    <t>05/09/2016 - חני : יקי יעדכן סופי עד מחר באם יהיו שיקים
08/09/2016 - צבי ליכטצייגר : ממתינים לתשובתו של שאול לאחר הפגישה שלשום
13/09/2016 - צבי ליכטצייגר : שאול עבר ניתוח- לא זמין. אני עוקב אחר הנושא</t>
  </si>
  <si>
    <t>חברת רמת תמיר בעמ</t>
  </si>
  <si>
    <t>14/09/2016 - חני : ייעוץ חודשי - שיקים אפריל 2016 עד יולי 2017
14/09/2016 - אורטל : נוסף ניהול חוזים ללקוח מיום 14.9.16 - ללא תשלום ד לסיום ההסכם הנוכחי 
אחרי כן במידה וממשיך בעלות של 500 ₪ במידה ומפסיק ומשאיר את המערכת 1500 שח</t>
  </si>
  <si>
    <t>א.ברזני הסעות בעמ</t>
  </si>
  <si>
    <t>29/08/2016 - חני : רוני-נשלח מייל באם ישב מול אבי באם יש החלטה
08/09/2016 - צבי ליכטצייגר : יעלה בישיבה עם רוני ויקי מחר
13/09/2016 - צבי ליכטצייגר : ממתין לשוטף של רוני ואבי</t>
  </si>
  <si>
    <t>מועצה מקומית שגב שלום</t>
  </si>
  <si>
    <t>08/09/2016 - צבי ליכטצייגר : פגישה ב- 19 לחודש. ננסה לסכם את הנושא
11/09/2016 - חני : חן 5107 יולי שולמה
11/09/2016 - חני : צבי-פגישה 19.9.16 לגבי חן 32939 דור אלון עס 1755 שח</t>
  </si>
  <si>
    <t xml:space="preserve"> זיכוי מדור אלון, תשלום בונוס -ישולם 1.5.17חלק שלוש מבונוס ראשון, תשלום בונוס -ישולם 1.5.17חלק שלוש מבונוס שני</t>
  </si>
  <si>
    <t>ישיבת הר עציון (ער) גוש עציון</t>
  </si>
  <si>
    <t>30/06/2016 - חני : ייעוץ חודשי - יול 2016 עד נובמבר 2017</t>
  </si>
  <si>
    <t>מרכז להכשרה מקצועית תיכונית ותורנית מיסודה של הסתדרות הנוער הדתי העובד בישראל</t>
  </si>
  <si>
    <t>16/06/2016 - חני : ייעוץ חודשי - שיקים נובמבר 2015 עד אפריל 2017
16/06/2016 - חני : ללקוח יצאה חן עסקה בשנת 2015 חן 5098 עס 137292 שח כולל מעמ - הלקוח שילם בדצמבר 2015 שיק אחד עס 7627 שח בעבור נובמבר 2015  -  יתרה 129665 - הלקוח שילם 136890 - 129659 - 17 שיקים שהיה צריך לשלם - נשארה יתרה בזכות של 7231 שח צוות וגביה לא מזוכים</t>
  </si>
  <si>
    <t>אביזר סנטר סחר 2002 בעמ</t>
  </si>
  <si>
    <t>13/09/2016 - אורטל : האם בוצעה נחיתה
13/09/2016 - צבי ליכטצייגר : בהשהייה
13/09/2016 - אורטל : מזאת אומרת בהשהיה מי מטפל?</t>
  </si>
  <si>
    <t>פרוטרי שיווק בעמ</t>
  </si>
  <si>
    <t>31/08/2016 - חני : צבי-התקיימה פגישה. מעדכנים חישובי חיסכון. עובד בנושא מול יקי
08/09/2016 - צבי ליכטצייגר : כנראה שנצטרך לעדכן את חישוב החיסכון
13/09/2016 - צבי ליכטצייגר : אנו נתקן את הנתונים בהמשך לפגישה עם אורן</t>
  </si>
  <si>
    <t xml:space="preserve"> חן בונוס</t>
  </si>
  <si>
    <t>המועצה הדתית תא</t>
  </si>
  <si>
    <t xml:space="preserve">08/09/2016 - צבי ליכטצייגר : מנסים לתאם עם דורון פגישה
13/09/2016 - צבי ליכטצייגר : יש פגישה
13/09/2016 - אורטל : מה התאריך? </t>
  </si>
  <si>
    <t>אשדוד סחר עץ בעמ</t>
  </si>
  <si>
    <t>כן</t>
  </si>
  <si>
    <t>07/08/2016 - חני : יקי- מעביר למשפטי
17/08/2016 - חני : 		16.8.16 החזרת שיק עס 7670 שח כולל מעמ סיבת החזרה: נ.ה.ב - נתקבלה הוראת ביטול
24/08/2016 - חני : יקי-שוחחתי עם איתמר – עורך הדין של אשדוד וחרסה
היה לו מוזר שפניתי אבל הוא בודק מול הלקוחות שלו ויחזור אלי</t>
  </si>
  <si>
    <t xml:space="preserve"> בונוס תקופתי, שיק 5017808 - חזר ה.ביטול, שיק 5017809 - חזר ה.ביטול, לדי-17/04/2016	החזרת שיק 	  5017810	-  חזר שיק עס 	7,670.00&amp;#x0D;
סיבת החזרה: נ.ה.ב - נתקבלה הוראת ביטול  , שיק חזר 5017812 - ה.ביטול, שיק חזר 5017813 - ה.ביטול,  שיק חזר 5017814 - הוראת ביטול</t>
  </si>
  <si>
    <t>כנס אינטרנשיונל אירגון קונגרסים בעמ</t>
  </si>
  <si>
    <t>07/09/2016 - חני : צבי צריך לעדכן לגבי פגישה עם הלקוח
13/09/2016 - צבי ליכטצייגר : ננסה לחדש עם הלקוח בפגישה הבאה
13/09/2016 - אורטל : יש תאריך לפגישה או נחיתה?</t>
  </si>
  <si>
    <t>הובלות עם שחר ח.מ. (1999) בעמ</t>
  </si>
  <si>
    <t>30/08/2016 - חני : ייעוץ חודשי - כ.אשראי
30/08/2016 - חני : הסכם הסתיים נקבעה פגישה 22.9.16
30/08/2016 - חני : חן בונוס 32981 עס 69982 שח הועברה לאבי לפגישה שלו בתאריך 22.9.16</t>
  </si>
  <si>
    <t xml:space="preserve"> בונוס - נמסרה לאבי לפגישה שלו 22.9.16</t>
  </si>
  <si>
    <t>ריינהולד כהן ושותפיו עורכי פטנטים</t>
  </si>
  <si>
    <t>11/09/2016 - חני : צבי - עדכונך מה נסגר בפגישה ב8.9
12/09/2016 - צבי ליכטצייגר : הפגישה שנקבעה נדחתה בגלל אסון החניון. מתאמים מחדש
12/09/2016 - אורטל : מתי נקבעה פגישה?</t>
  </si>
  <si>
    <t>ראבד מגריזו בנקל ושות עורכי דין ונוטריונים</t>
  </si>
  <si>
    <t>06/09/2016 - חני : צבי - ינסה החודש להגיע ללקוח לפני אוקטובר יעדכן לגבי תאריך פגישה
12/09/2016 - צבי ליכטצייגר : נהיה שם באוקטובר ונדבר על חידוש החוזה
12/09/2016 - אורטל : מתי נקבעה פגישה?</t>
  </si>
  <si>
    <t>החוויה הישראלית שירותי תיירות חינוכית בעמ</t>
  </si>
  <si>
    <t>04/06/2016 - חני : כ.אשראי
04/06/2016 - חני : שולמו שיקים הנחה 5% - ינואר 2015 עד דצמבר 2016 - במקום כ.אשראי</t>
  </si>
  <si>
    <t>ימית א. בטחון (1998) בעמ</t>
  </si>
  <si>
    <t>25/08/2016 - חני : ייעוץ חדושי - ה.קבע</t>
  </si>
  <si>
    <t>אירוקה אינטרנשיונל בעמ</t>
  </si>
  <si>
    <t>08/09/2016 - צבי ליכטצייגר : ממתינים שהלקוח יחתום על חוזה חשוב לפני הגשת החשבונית
08/09/2016 - חני : לקבל אישור מיקי שמאושר להמתין עם החשבונית 
13/09/2016 - צבי ליכטצייגר : חשבונית הזיכוי תועבר ללקוח בשבוע הבא כשצביקה יחזור לעבודה</t>
  </si>
  <si>
    <t xml:space="preserve"> מיכון משרדי + תקשורת סלולארית</t>
  </si>
  <si>
    <t>א.ד. טכנולוגיות סינון בעמ</t>
  </si>
  <si>
    <t>08/09/2016 - צבי ליכטצייגר : יקי שוחח עמו- אמור לחזור אליו עם תשובה סופית
13/09/2016 - צבי ליכטצייגר : יקי ממתין לתשובת הלקוח
13/09/2016 - אורטל : האם ישנה תגובה מהלקוחה?</t>
  </si>
  <si>
    <t>אקרם סביתאני ובניו בעמ</t>
  </si>
  <si>
    <t>11/09/2016 - חני : ייעוץ חודשי - שיקים אפריל 2015 עד מרץ 2017 - ללא מערכת חוזים
חן סים הלקוח משלם כ.אשראי - סים 18 הוחזר</t>
  </si>
  <si>
    <t>אסטרונאוטיקס ק.א בעמ</t>
  </si>
  <si>
    <t>ES - בסיס הצלחה</t>
  </si>
  <si>
    <t>אחזקות עין הנציב</t>
  </si>
  <si>
    <t>09/09/2016 - חני : שורה2
13/09/2016 - אורטל : נשלח מיל לבניה ויוני מאחר לא ענה
13/09/2016 - אורטל : בניה-אושר.
בניה.
אורטל – להבא נא לשלוח את החשבוניות אלי.</t>
  </si>
  <si>
    <t>עמיתי מלון הרצל ירושלים שותפות מוגבלת ירושלים</t>
  </si>
  <si>
    <t>27/03/2016 - אורטל : יעוץ חודשי  ממרץ 2016 עד אוגוסט 2017 שולם בכרטיס אשראי בתשלום אחד כנגד ערבות בנקאית</t>
  </si>
  <si>
    <t>עיריית מעלה אדומים</t>
  </si>
  <si>
    <t>פרוייקטלי</t>
  </si>
  <si>
    <t xml:space="preserve">13/09/2016 - אורטל : לודא מול צבי מה התקדם
13/09/2016 - צבי ליכטצייגר : עדיין לא יצא המכרז
13/09/2016 - אורטל : מתי המכרז יוצא ? </t>
  </si>
  <si>
    <t>אחים ברדריאן בעמ</t>
  </si>
  <si>
    <t>07/09/2016 - חני : נתן מטפל בערבות מול הבנק מסגרת
11/09/2016 - חני : הערבות מוכנה - מחר שמוליק יאסוף
13/09/2016 - חני : הערבות בכספת - למסור לאלון לפגישה ביום רביעי 21.9.16 יביא שיקים</t>
  </si>
  <si>
    <t>סיכום לצוות אלמוג</t>
  </si>
</sst>
</file>

<file path=xl/styles.xml><?xml version="1.0" encoding="utf-8"?>
<styleSheet xmlns="http://schemas.openxmlformats.org/spreadsheetml/2006/main">
  <numFmts count="2">
    <numFmt formatCode="yyyy-mm-dd" numFmtId="164"/>
    <numFmt formatCode="DD/MM/YY" numFmtId="165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</font>
    <font>
      <name val="Arial"/>
      <family val="2"/>
      <b val="1"/>
      <color rgb="00000000"/>
      <sz val="12"/>
    </font>
    <font>
      <name val="Arial"/>
      <family val="2"/>
      <color rgb="00000000"/>
      <sz val="12"/>
    </font>
  </fonts>
  <fills count="4">
    <fill>
      <patternFill/>
    </fill>
    <fill>
      <patternFill patternType="gray125"/>
    </fill>
    <fill>
      <patternFill patternType="solid">
        <fgColor rgb="00FFFFFF"/>
      </patternFill>
    </fill>
    <fill>
      <patternFill patternType="solid">
        <fgColor rgb="00FFFF0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5">
    <xf borderId="0" fillId="0" fontId="0" numFmtId="0" xfId="0"/>
    <xf applyAlignment="1" applyProtection="1" borderId="2" fillId="2" fontId="2" numFmtId="0" xfId="0">
      <alignment horizontal="center" shrinkToFit="1" vertical="center" wrapText="1"/>
      <protection hidden="0" locked="0"/>
    </xf>
    <xf applyAlignment="1" applyProtection="1" borderId="2" fillId="2" fontId="3" numFmtId="0" xfId="0">
      <alignment horizontal="center" shrinkToFit="1" vertical="center" wrapText="1"/>
      <protection hidden="0" locked="0"/>
    </xf>
    <xf applyAlignment="1" applyProtection="1" borderId="2" fillId="2" fontId="3" numFmtId="165" xfId="0">
      <alignment horizontal="center" shrinkToFit="1" vertical="center" wrapText="1"/>
      <protection hidden="0" locked="0"/>
    </xf>
    <xf applyAlignment="1" applyProtection="1" borderId="2" fillId="3" fontId="2" numFmtId="0" xfId="0">
      <alignment horizontal="center" shrinkToFit="1" vertical="center" wrapText="1"/>
      <protection hidden="0" locked="0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O62"/>
  <sheetViews>
    <sheetView rightToLeft="1" workbookViewId="0">
      <pane activePane="bottomLeft" state="frozen" topLeftCell="A2" ySplit="1"/>
      <selection activeCell="A1" pane="bottomLeft" sqref="A1"/>
    </sheetView>
  </sheetViews>
  <sheetFormatPr baseColWidth="10" defaultRowHeight="15"/>
  <sheetData>
    <row r="1" spans="1:15">
      <c s="1" r="A1" t="s">
        <v>0</v>
      </c>
      <c s="1" r="B1" t="s">
        <v>1</v>
      </c>
      <c s="1" r="C1" t="s">
        <v>2</v>
      </c>
      <c s="1" r="D1" t="s">
        <v>3</v>
      </c>
      <c s="1" r="E1" t="s">
        <v>4</v>
      </c>
      <c s="1" r="F1" t="s">
        <v>5</v>
      </c>
      <c s="1" r="G1" t="s">
        <v>6</v>
      </c>
      <c s="1" r="H1" t="s">
        <v>7</v>
      </c>
      <c s="1" r="I1" t="s">
        <v>8</v>
      </c>
      <c s="1" r="J1" t="s">
        <v>9</v>
      </c>
      <c s="1" r="K1" t="s">
        <v>10</v>
      </c>
      <c s="1" r="L1" t="s">
        <v>11</v>
      </c>
      <c s="1" r="M1" t="s">
        <v>12</v>
      </c>
      <c s="1" r="N1" t="s">
        <v>13</v>
      </c>
      <c s="1" r="O1" t="s">
        <v>14</v>
      </c>
    </row>
    <row r="2" spans="1:15">
      <c s="2" r="A2" t="s">
        <v>15</v>
      </c>
      <c s="2" r="B2" t="s">
        <v>16</v>
      </c>
      <c s="2" r="C2" t="s">
        <v>17</v>
      </c>
      <c s="2" r="D2" t="s"/>
      <c s="2" r="E2" t="n">
        <v>8500</v>
      </c>
      <c s="2" r="F2" t="n">
        <v>8500</v>
      </c>
      <c s="2" r="G2" t="n">
        <v>8500</v>
      </c>
      <c s="2" r="H2">
        <f>IF(F2-G2&lt;0,0,F2-G2)</f>
        <v/>
      </c>
      <c s="2" r="I2" t="n">
        <v>8500</v>
      </c>
      <c s="2" r="J2" t="s">
        <v>18</v>
      </c>
      <c s="2" r="K2" t="s"/>
      <c s="3" r="L2" t="n">
        <v>43009</v>
      </c>
      <c s="2" r="M2" t="s">
        <v>19</v>
      </c>
      <c s="2" r="N2" t="s"/>
      <c s="2" r="O2" t="s"/>
    </row>
    <row r="3" spans="1:15">
      <c s="2" r="A3" t="s">
        <v>15</v>
      </c>
      <c s="2" r="B3" t="s">
        <v>20</v>
      </c>
      <c s="2" r="C3" t="s">
        <v>17</v>
      </c>
      <c s="2" r="D3" t="s"/>
      <c s="2" r="E3" t="n">
        <v>6000</v>
      </c>
      <c s="2" r="F3" t="n">
        <v>6000</v>
      </c>
      <c s="2" r="G3" t="n">
        <v>6000</v>
      </c>
      <c s="2" r="H3">
        <f>IF(F3-G3&lt;0,0,F3-G3)</f>
        <v/>
      </c>
      <c s="2" r="I3" t="n">
        <v>6000</v>
      </c>
      <c s="2" r="J3" t="s">
        <v>21</v>
      </c>
      <c s="2" r="K3" t="s"/>
      <c s="3" r="L3" t="n">
        <v>42979</v>
      </c>
      <c s="2" r="M3" t="s">
        <v>19</v>
      </c>
      <c s="2" r="N3" t="s"/>
      <c s="2" r="O3" t="s"/>
    </row>
    <row r="4" spans="1:15">
      <c s="2" r="A4" t="s">
        <v>15</v>
      </c>
      <c s="2" r="B4" t="s">
        <v>22</v>
      </c>
      <c s="2" r="C4" t="s">
        <v>17</v>
      </c>
      <c s="2" r="D4" t="s"/>
      <c s="2" r="E4" t="n">
        <v>10000</v>
      </c>
      <c s="2" r="F4" t="n">
        <v>10000</v>
      </c>
      <c s="2" r="G4" t="n">
        <v>10000</v>
      </c>
      <c s="2" r="H4">
        <f>IF(F4-G4&lt;0,0,F4-G4)</f>
        <v/>
      </c>
      <c s="2" r="I4" t="n">
        <v>10000</v>
      </c>
      <c s="2" r="J4" t="s">
        <v>23</v>
      </c>
      <c s="2" r="K4" t="s"/>
      <c s="3" r="L4" t="n">
        <v>43009</v>
      </c>
      <c s="2" r="M4" t="s">
        <v>19</v>
      </c>
      <c s="2" r="N4" t="s"/>
      <c s="2" r="O4" t="s"/>
    </row>
    <row r="5" spans="1:15">
      <c s="2" r="A5" t="s">
        <v>15</v>
      </c>
      <c s="2" r="B5" t="s">
        <v>24</v>
      </c>
      <c s="2" r="C5" t="s">
        <v>17</v>
      </c>
      <c s="2" r="D5" t="s"/>
      <c s="2" r="E5" t="n">
        <v>8500</v>
      </c>
      <c s="2" r="F5" t="n">
        <v>8500</v>
      </c>
      <c s="2" r="G5" t="n">
        <v>8500</v>
      </c>
      <c s="2" r="H5">
        <f>IF(F5-G5&lt;0,0,F5-G5)</f>
        <v/>
      </c>
      <c s="2" r="I5" t="n">
        <v>8500</v>
      </c>
      <c s="2" r="J5" t="s">
        <v>25</v>
      </c>
      <c s="2" r="K5" t="s"/>
      <c s="3" r="L5" t="n">
        <v>42979</v>
      </c>
      <c s="2" r="M5" t="s">
        <v>19</v>
      </c>
      <c s="2" r="N5" t="s"/>
      <c s="2" r="O5" t="s"/>
    </row>
    <row r="6" spans="1:15">
      <c s="2" r="A6" t="s">
        <v>15</v>
      </c>
      <c s="2" r="B6" t="s">
        <v>26</v>
      </c>
      <c s="2" r="C6" t="s">
        <v>17</v>
      </c>
      <c s="2" r="D6" t="s"/>
      <c s="2" r="E6" t="n">
        <v>8500</v>
      </c>
      <c s="2" r="F6" t="n">
        <v>8500</v>
      </c>
      <c s="2" r="G6" t="n">
        <v>8500</v>
      </c>
      <c s="2" r="H6">
        <f>IF(F6-G6&lt;0,0,F6-G6)</f>
        <v/>
      </c>
      <c s="2" r="I6" t="n">
        <v>8500</v>
      </c>
      <c s="2" r="J6" t="s">
        <v>27</v>
      </c>
      <c s="2" r="K6" t="s"/>
      <c s="3" r="L6" t="n">
        <v>42979</v>
      </c>
      <c s="2" r="M6" t="s">
        <v>19</v>
      </c>
      <c s="2" r="N6" t="s"/>
      <c s="2" r="O6" t="s"/>
    </row>
    <row r="7" spans="1:15">
      <c s="2" r="A7" t="s">
        <v>15</v>
      </c>
      <c s="2" r="B7" t="s">
        <v>28</v>
      </c>
      <c s="2" r="C7" t="s">
        <v>17</v>
      </c>
      <c s="2" r="D7" t="s"/>
      <c s="2" r="E7" t="n">
        <v>10000</v>
      </c>
      <c s="2" r="F7" t="n">
        <v>10000</v>
      </c>
      <c s="2" r="G7" t="n">
        <v>10000</v>
      </c>
      <c s="2" r="H7">
        <f>IF(F7-G7&lt;0,0,F7-G7)</f>
        <v/>
      </c>
      <c s="2" r="I7" t="n">
        <v>10000</v>
      </c>
      <c s="2" r="J7" t="s">
        <v>29</v>
      </c>
      <c s="2" r="K7" t="s"/>
      <c s="3" r="L7" t="n">
        <v>42979</v>
      </c>
      <c s="2" r="M7" t="s">
        <v>19</v>
      </c>
      <c s="2" r="N7" t="s"/>
      <c s="2" r="O7" t="s"/>
    </row>
    <row r="8" spans="1:15">
      <c s="2" r="A8" t="s">
        <v>15</v>
      </c>
      <c s="2" r="B8" t="s">
        <v>30</v>
      </c>
      <c s="2" r="C8" t="s">
        <v>17</v>
      </c>
      <c s="2" r="D8" t="s"/>
      <c s="2" r="E8" t="n">
        <v>8000</v>
      </c>
      <c s="2" r="F8" t="n">
        <v>8000</v>
      </c>
      <c s="2" r="G8" t="s"/>
      <c s="2" r="H8">
        <f>IF(F8-G8&lt;0,0,F8-G8)</f>
        <v/>
      </c>
      <c s="2" r="I8" t="s"/>
      <c s="2" r="J8" t="s">
        <v>31</v>
      </c>
      <c s="2" r="K8" t="s"/>
      <c s="3" r="L8" t="n">
        <v>42628</v>
      </c>
      <c s="2" r="M8" t="s">
        <v>19</v>
      </c>
      <c s="2" r="N8" t="s"/>
      <c s="2" r="O8" t="s"/>
    </row>
    <row r="9" spans="1:15">
      <c s="2" r="A9" t="s">
        <v>15</v>
      </c>
      <c s="2" r="B9" t="s">
        <v>32</v>
      </c>
      <c s="2" r="C9" t="s">
        <v>17</v>
      </c>
      <c s="2" r="D9" t="s"/>
      <c s="2" r="E9" t="n">
        <v>8500</v>
      </c>
      <c s="2" r="F9" t="n">
        <v>8500</v>
      </c>
      <c s="2" r="G9" t="n">
        <v>8500</v>
      </c>
      <c s="2" r="H9">
        <f>IF(F9-G9&lt;0,0,F9-G9)</f>
        <v/>
      </c>
      <c s="2" r="I9" t="n">
        <v>8500</v>
      </c>
      <c s="2" r="J9" t="s">
        <v>33</v>
      </c>
      <c s="2" r="K9" t="s"/>
      <c s="3" r="L9" t="n">
        <v>42887</v>
      </c>
      <c s="2" r="M9" t="s">
        <v>19</v>
      </c>
      <c s="2" r="N9" t="s"/>
      <c s="2" r="O9" t="s"/>
    </row>
    <row r="10" spans="1:15">
      <c s="2" r="A10" t="s">
        <v>15</v>
      </c>
      <c s="2" r="B10" t="s">
        <v>34</v>
      </c>
      <c s="2" r="C10" t="s">
        <v>17</v>
      </c>
      <c s="2" r="D10" t="s"/>
      <c s="2" r="E10" t="n">
        <v>12500</v>
      </c>
      <c s="2" r="F10" t="n">
        <v>12500</v>
      </c>
      <c s="2" r="G10" t="n">
        <v>12500</v>
      </c>
      <c s="2" r="H10">
        <f>IF(F10-G10&lt;0,0,F10-G10)</f>
        <v/>
      </c>
      <c s="2" r="I10" t="n">
        <v>12500</v>
      </c>
      <c s="2" r="J10" t="s">
        <v>35</v>
      </c>
      <c s="2" r="K10" t="s"/>
      <c s="3" r="L10" t="n">
        <v>42736</v>
      </c>
      <c s="2" r="M10" t="s">
        <v>19</v>
      </c>
      <c s="2" r="N10" t="s"/>
      <c s="2" r="O10" t="s"/>
    </row>
    <row r="11" spans="1:15">
      <c s="2" r="A11" t="s">
        <v>15</v>
      </c>
      <c s="2" r="B11" t="s">
        <v>36</v>
      </c>
      <c s="2" r="C11" t="s">
        <v>17</v>
      </c>
      <c s="2" r="D11" t="s"/>
      <c s="2" r="E11" t="n">
        <v>10000</v>
      </c>
      <c s="2" r="F11" t="n">
        <v>10000</v>
      </c>
      <c s="2" r="G11" t="n">
        <v>10000</v>
      </c>
      <c s="2" r="H11">
        <f>IF(F11-G11&lt;0,0,F11-G11)</f>
        <v/>
      </c>
      <c s="2" r="I11" t="n">
        <v>10000</v>
      </c>
      <c s="2" r="J11" t="s">
        <v>37</v>
      </c>
      <c s="2" r="K11" t="s"/>
      <c s="3" r="L11" t="n">
        <v>42826</v>
      </c>
      <c s="2" r="M11" t="s">
        <v>19</v>
      </c>
      <c s="2" r="N11" t="s"/>
      <c s="2" r="O11" t="s"/>
    </row>
    <row r="12" spans="1:15">
      <c s="2" r="A12" t="s">
        <v>15</v>
      </c>
      <c s="2" r="B12" t="s">
        <v>38</v>
      </c>
      <c s="2" r="C12" t="s">
        <v>17</v>
      </c>
      <c s="2" r="D12" t="s"/>
      <c s="2" r="E12" t="n">
        <v>8500</v>
      </c>
      <c s="2" r="F12" t="n">
        <v>8500</v>
      </c>
      <c s="2" r="G12" t="n">
        <v>8526</v>
      </c>
      <c s="2" r="H12">
        <f>IF(F12-G12&lt;0,0,F12-G12)</f>
        <v/>
      </c>
      <c s="2" r="I12" t="n">
        <v>8526</v>
      </c>
      <c s="2" r="J12" t="s">
        <v>39</v>
      </c>
      <c s="2" r="K12" t="s"/>
      <c s="3" r="L12" t="n">
        <v>42644</v>
      </c>
      <c s="2" r="M12" t="s">
        <v>40</v>
      </c>
      <c s="2" r="N12" t="s"/>
      <c s="2" r="O12" t="s"/>
    </row>
    <row r="13" spans="1:15">
      <c s="2" r="A13" t="s">
        <v>15</v>
      </c>
      <c s="2" r="B13" t="s">
        <v>41</v>
      </c>
      <c s="2" r="C13" t="s">
        <v>17</v>
      </c>
      <c s="2" r="D13" t="s"/>
      <c s="2" r="E13" t="n">
        <v>6000</v>
      </c>
      <c s="2" r="F13" t="n">
        <v>6000</v>
      </c>
      <c s="2" r="G13" t="n">
        <v>6000</v>
      </c>
      <c s="2" r="H13">
        <f>IF(F13-G13&lt;0,0,F13-G13)</f>
        <v/>
      </c>
      <c s="2" r="I13" t="n">
        <v>6000</v>
      </c>
      <c s="2" r="J13" t="s">
        <v>42</v>
      </c>
      <c s="2" r="K13" t="s"/>
      <c s="3" r="L13" t="n">
        <v>42736</v>
      </c>
      <c s="2" r="M13" t="s">
        <v>19</v>
      </c>
      <c s="2" r="N13" t="s"/>
      <c s="2" r="O13" t="s"/>
    </row>
    <row r="14" spans="1:15">
      <c s="2" r="A14" t="s">
        <v>15</v>
      </c>
      <c s="2" r="B14" t="s">
        <v>43</v>
      </c>
      <c s="2" r="C14" t="s">
        <v>17</v>
      </c>
      <c s="2" r="D14" t="s"/>
      <c s="2" r="E14" t="n">
        <v>10000</v>
      </c>
      <c s="2" r="F14" t="n">
        <v>10000</v>
      </c>
      <c s="2" r="G14" t="n">
        <v>10000</v>
      </c>
      <c s="2" r="H14">
        <f>IF(F14-G14&lt;0,0,F14-G14)</f>
        <v/>
      </c>
      <c s="2" r="I14" t="n">
        <v>10000</v>
      </c>
      <c s="2" r="J14" t="s">
        <v>44</v>
      </c>
      <c s="2" r="K14" t="s"/>
      <c s="3" r="L14" t="n">
        <v>42644</v>
      </c>
      <c s="2" r="M14" t="s">
        <v>19</v>
      </c>
      <c s="2" r="N14" t="s"/>
      <c s="2" r="O14" t="s"/>
    </row>
    <row r="15" spans="1:15">
      <c s="2" r="A15" t="s">
        <v>15</v>
      </c>
      <c s="2" r="B15" t="s">
        <v>45</v>
      </c>
      <c s="2" r="C15" t="s">
        <v>17</v>
      </c>
      <c s="2" r="D15" t="s"/>
      <c s="2" r="E15" t="n">
        <v>6500</v>
      </c>
      <c s="2" r="F15" t="n">
        <v>6500</v>
      </c>
      <c s="2" r="G15" t="n">
        <v>6500</v>
      </c>
      <c s="2" r="H15">
        <f>IF(F15-G15&lt;0,0,F15-G15)</f>
        <v/>
      </c>
      <c s="2" r="I15" t="n">
        <v>6500</v>
      </c>
      <c s="2" r="J15" t="s">
        <v>46</v>
      </c>
      <c s="2" r="K15" t="s"/>
      <c s="3" r="L15" t="n">
        <v>42675</v>
      </c>
      <c s="2" r="M15" t="s">
        <v>19</v>
      </c>
      <c s="2" r="N15" t="s"/>
      <c s="2" r="O15" t="s"/>
    </row>
    <row r="16" spans="1:15">
      <c s="2" r="A16" t="s">
        <v>15</v>
      </c>
      <c s="2" r="B16" t="s">
        <v>47</v>
      </c>
      <c s="2" r="C16" t="s">
        <v>17</v>
      </c>
      <c s="2" r="D16" t="s"/>
      <c s="2" r="E16" t="n">
        <v>7000</v>
      </c>
      <c s="2" r="F16" t="n">
        <v>7000</v>
      </c>
      <c s="2" r="G16" t="n">
        <v>7000</v>
      </c>
      <c s="2" r="H16">
        <f>IF(F16-G16&lt;0,0,F16-G16)</f>
        <v/>
      </c>
      <c s="2" r="I16" t="n">
        <v>7000</v>
      </c>
      <c s="2" r="J16" t="s">
        <v>48</v>
      </c>
      <c s="2" r="K16" t="s"/>
      <c s="3" r="L16" t="n">
        <v>42795</v>
      </c>
      <c s="2" r="M16" t="s">
        <v>19</v>
      </c>
      <c s="2" r="N16" t="s"/>
      <c s="2" r="O16" t="s"/>
    </row>
    <row r="17" spans="1:15">
      <c s="2" r="A17" t="s">
        <v>15</v>
      </c>
      <c s="2" r="B17" t="s">
        <v>49</v>
      </c>
      <c s="2" r="C17" t="s">
        <v>17</v>
      </c>
      <c s="2" r="D17" t="s"/>
      <c s="2" r="E17" t="n">
        <v>8500</v>
      </c>
      <c s="2" r="F17" t="n">
        <v>8500</v>
      </c>
      <c s="2" r="G17" t="n">
        <v>8500</v>
      </c>
      <c s="2" r="H17">
        <f>IF(F17-G17&lt;0,0,F17-G17)</f>
        <v/>
      </c>
      <c s="2" r="I17" t="n">
        <v>8500</v>
      </c>
      <c s="2" r="J17" t="s">
        <v>50</v>
      </c>
      <c s="2" r="K17" t="s"/>
      <c s="3" r="L17" t="n">
        <v>42795</v>
      </c>
      <c s="2" r="M17" t="s">
        <v>19</v>
      </c>
      <c s="2" r="N17" t="s"/>
      <c s="2" r="O17" t="s"/>
    </row>
    <row r="18" spans="1:15">
      <c s="2" r="A18" t="s">
        <v>15</v>
      </c>
      <c s="2" r="B18" t="s">
        <v>51</v>
      </c>
      <c s="2" r="C18" t="s">
        <v>17</v>
      </c>
      <c s="2" r="D18" t="s"/>
      <c s="2" r="E18" t="n">
        <v>10000</v>
      </c>
      <c s="2" r="F18" t="n">
        <v>10000</v>
      </c>
      <c s="2" r="G18" t="s"/>
      <c s="2" r="H18">
        <f>IF(F18-G18&lt;0,0,F18-G18)</f>
        <v/>
      </c>
      <c s="2" r="I18" t="s"/>
      <c s="2" r="J18" t="s">
        <v>52</v>
      </c>
      <c s="2" r="K18" t="s"/>
      <c s="3" r="L18" t="n">
        <v>42628</v>
      </c>
      <c s="2" r="M18" t="s">
        <v>19</v>
      </c>
      <c s="2" r="N18" t="s"/>
      <c s="2" r="O18" t="s"/>
    </row>
    <row r="19" spans="1:15">
      <c s="2" r="A19" t="s">
        <v>15</v>
      </c>
      <c s="2" r="B19" t="s">
        <v>53</v>
      </c>
      <c s="2" r="C19" t="s">
        <v>17</v>
      </c>
      <c s="2" r="D19" t="s"/>
      <c s="2" r="E19" t="n">
        <v>11875</v>
      </c>
      <c s="2" r="F19" t="n">
        <v>11875</v>
      </c>
      <c s="2" r="G19" t="n">
        <v>11875</v>
      </c>
      <c s="2" r="H19">
        <f>IF(F19-G19&lt;0,0,F19-G19)</f>
        <v/>
      </c>
      <c s="2" r="I19" t="n">
        <v>11875</v>
      </c>
      <c s="2" r="J19" t="s">
        <v>54</v>
      </c>
      <c s="2" r="K19" t="s"/>
      <c s="3" r="L19" t="n">
        <v>42628</v>
      </c>
      <c s="2" r="M19" t="s">
        <v>19</v>
      </c>
      <c s="2" r="N19" t="s"/>
      <c s="2" r="O19" t="s"/>
    </row>
    <row r="20" spans="1:15">
      <c s="2" r="A20" t="s">
        <v>15</v>
      </c>
      <c s="2" r="B20" t="s">
        <v>55</v>
      </c>
      <c s="2" r="C20" t="s">
        <v>17</v>
      </c>
      <c s="2" r="D20" t="s"/>
      <c s="2" r="E20" t="n">
        <v>7265</v>
      </c>
      <c s="2" r="F20" t="n">
        <v>7264</v>
      </c>
      <c s="2" r="G20" t="n">
        <v>7265</v>
      </c>
      <c s="2" r="H20">
        <f>IF(F20-G20&lt;0,0,F20-G20)</f>
        <v/>
      </c>
      <c s="2" r="I20" t="n">
        <v>7265</v>
      </c>
      <c s="2" r="J20" t="s">
        <v>56</v>
      </c>
      <c s="2" r="K20" t="s"/>
      <c s="3" r="L20" t="n">
        <v>42627</v>
      </c>
      <c s="2" r="M20" t="s">
        <v>19</v>
      </c>
      <c s="2" r="N20" t="s"/>
      <c s="2" r="O20" t="s"/>
    </row>
    <row r="21" spans="1:15">
      <c s="2" r="A21" t="s">
        <v>15</v>
      </c>
      <c s="2" r="B21" t="s">
        <v>57</v>
      </c>
      <c s="2" r="C21" t="s">
        <v>17</v>
      </c>
      <c s="2" r="D21" t="s"/>
      <c s="2" r="E21" t="n">
        <v>11875</v>
      </c>
      <c s="2" r="F21" t="n">
        <v>11875</v>
      </c>
      <c s="2" r="G21" t="n">
        <v>11875</v>
      </c>
      <c s="2" r="H21">
        <f>IF(F21-G21&lt;0,0,F21-G21)</f>
        <v/>
      </c>
      <c s="2" r="I21" t="n">
        <v>11875</v>
      </c>
      <c s="2" r="J21" t="s">
        <v>58</v>
      </c>
      <c s="2" r="K21" t="s"/>
      <c s="3" r="L21" t="n">
        <v>42644</v>
      </c>
      <c s="2" r="M21" t="s">
        <v>19</v>
      </c>
      <c s="2" r="N21" t="s"/>
      <c s="2" r="O21" t="s"/>
    </row>
    <row r="22" spans="1:15">
      <c s="2" r="A22" t="s">
        <v>15</v>
      </c>
      <c s="2" r="B22" t="s">
        <v>59</v>
      </c>
      <c s="2" r="C22" t="s">
        <v>17</v>
      </c>
      <c s="2" r="D22" t="s"/>
      <c s="2" r="E22" t="n">
        <v>10000</v>
      </c>
      <c s="2" r="F22" t="n">
        <v>10000</v>
      </c>
      <c s="2" r="G22" t="n">
        <v>10000</v>
      </c>
      <c s="2" r="H22">
        <f>IF(F22-G22&lt;0,0,F22-G22)</f>
        <v/>
      </c>
      <c s="2" r="I22" t="n">
        <v>10000</v>
      </c>
      <c s="2" r="J22" t="s">
        <v>60</v>
      </c>
      <c s="2" r="K22" t="s"/>
      <c s="3" r="L22" t="n">
        <v>42675</v>
      </c>
      <c s="2" r="M22" t="s">
        <v>19</v>
      </c>
      <c s="2" r="N22" t="s"/>
      <c s="2" r="O22" t="s"/>
    </row>
    <row r="23" spans="1:15">
      <c s="2" r="A23" t="s">
        <v>15</v>
      </c>
      <c s="2" r="B23" t="s">
        <v>61</v>
      </c>
      <c s="2" r="C23" t="s">
        <v>17</v>
      </c>
      <c s="2" r="D23" t="s"/>
      <c s="2" r="E23" t="n">
        <v>4750</v>
      </c>
      <c s="2" r="F23" t="n">
        <v>4750</v>
      </c>
      <c s="2" r="G23" t="n">
        <v>4750</v>
      </c>
      <c s="2" r="H23">
        <f>IF(F23-G23&lt;0,0,F23-G23)</f>
        <v/>
      </c>
      <c s="2" r="I23" t="n">
        <v>4750</v>
      </c>
      <c s="2" r="J23" t="s">
        <v>62</v>
      </c>
      <c s="2" r="K23" t="s"/>
      <c s="3" r="L23" t="n">
        <v>42675</v>
      </c>
      <c s="2" r="M23" t="s">
        <v>19</v>
      </c>
      <c s="2" r="N23" t="s"/>
      <c s="2" r="O23" t="s"/>
    </row>
    <row r="24" spans="1:15">
      <c s="2" r="A24" t="s">
        <v>15</v>
      </c>
      <c s="2" r="B24" t="s">
        <v>63</v>
      </c>
      <c s="2" r="C24" t="s">
        <v>17</v>
      </c>
      <c s="2" r="D24" t="s"/>
      <c s="2" r="E24" t="n">
        <v>10000</v>
      </c>
      <c s="2" r="F24" t="n">
        <v>10000</v>
      </c>
      <c s="2" r="G24" t="n">
        <v>10000</v>
      </c>
      <c s="2" r="H24">
        <f>IF(F24-G24&lt;0,0,F24-G24)</f>
        <v/>
      </c>
      <c s="2" r="I24" t="n">
        <v>10000</v>
      </c>
      <c s="2" r="J24" t="s">
        <v>64</v>
      </c>
      <c s="2" r="K24" t="s"/>
      <c s="3" r="L24" t="n">
        <v>42633</v>
      </c>
      <c s="2" r="M24" t="s">
        <v>19</v>
      </c>
      <c s="2" r="N24" t="s"/>
      <c s="2" r="O24" t="s"/>
    </row>
    <row r="25" spans="1:15">
      <c s="2" r="A25" t="s">
        <v>15</v>
      </c>
      <c s="2" r="B25" t="s">
        <v>65</v>
      </c>
      <c s="2" r="C25" t="s">
        <v>17</v>
      </c>
      <c s="2" r="D25" t="s"/>
      <c s="2" r="E25" t="n">
        <v>6500</v>
      </c>
      <c s="2" r="F25" t="n">
        <v>6500</v>
      </c>
      <c s="2" r="G25" t="n">
        <v>6500</v>
      </c>
      <c s="2" r="H25">
        <f>IF(F25-G25&lt;0,0,F25-G25)</f>
        <v/>
      </c>
      <c s="2" r="I25" t="n">
        <v>6500</v>
      </c>
      <c s="2" r="J25" t="s">
        <v>66</v>
      </c>
      <c s="2" r="K25" t="s"/>
      <c s="3" r="L25" t="n">
        <v>42628</v>
      </c>
      <c s="2" r="M25" t="s">
        <v>19</v>
      </c>
      <c s="2" r="N25" t="s"/>
      <c s="2" r="O25" t="s"/>
    </row>
    <row r="26" spans="1:15">
      <c s="2" r="A26" t="s">
        <v>15</v>
      </c>
      <c s="2" r="B26" t="s">
        <v>67</v>
      </c>
      <c s="2" r="C26" t="s">
        <v>17</v>
      </c>
      <c s="2" r="D26" t="s"/>
      <c s="2" r="E26" t="n">
        <v>12500</v>
      </c>
      <c s="2" r="F26" t="s"/>
      <c s="2" r="G26" t="n">
        <v>0</v>
      </c>
      <c s="2" r="H26">
        <f>IF(F26-G26&lt;0,0,F26-G26)</f>
        <v/>
      </c>
      <c s="2" r="I26" t="n">
        <v>0</v>
      </c>
      <c s="2" r="J26" t="s"/>
      <c s="2" r="K26" t="s"/>
      <c s="3" r="L26" t="n">
        <v>42735</v>
      </c>
      <c s="2" r="M26" t="s">
        <v>19</v>
      </c>
      <c s="2" r="N26" t="s"/>
      <c s="2" r="O26" t="s"/>
    </row>
    <row r="27" spans="1:15">
      <c s="2" r="A27" t="s">
        <v>15</v>
      </c>
      <c s="2" r="B27" t="s">
        <v>68</v>
      </c>
      <c s="2" r="C27" t="s">
        <v>17</v>
      </c>
      <c s="2" r="D27" t="s"/>
      <c s="2" r="E27" t="n">
        <v>10000</v>
      </c>
      <c s="2" r="F27" t="n">
        <v>13341</v>
      </c>
      <c s="2" r="G27" t="s"/>
      <c s="2" r="H27">
        <f>IF(F27-G27&lt;0,0,F27-G27)</f>
        <v/>
      </c>
      <c s="2" r="I27" t="s"/>
      <c s="2" r="J27" t="s">
        <v>69</v>
      </c>
      <c s="2" r="K27" t="s">
        <v>70</v>
      </c>
      <c s="3" r="L27" t="n">
        <v>42656</v>
      </c>
      <c s="2" r="M27" t="s">
        <v>19</v>
      </c>
      <c s="2" r="N27" t="s"/>
      <c s="2" r="O27" t="s"/>
    </row>
    <row r="28" spans="1:15">
      <c s="2" r="A28" t="s">
        <v>15</v>
      </c>
      <c s="2" r="B28" t="s">
        <v>71</v>
      </c>
      <c s="2" r="C28" t="s">
        <v>17</v>
      </c>
      <c s="2" r="D28" t="s"/>
      <c s="2" r="E28" t="n">
        <v>8500</v>
      </c>
      <c s="2" r="F28" t="n">
        <v>30294</v>
      </c>
      <c s="2" r="G28" t="s"/>
      <c s="2" r="H28">
        <f>IF(F28-G28&lt;0,0,F28-G28)</f>
        <v/>
      </c>
      <c s="2" r="I28" t="s"/>
      <c s="2" r="J28" t="s">
        <v>72</v>
      </c>
      <c s="2" r="K28" t="s"/>
      <c s="3" r="L28" t="n">
        <v>42635</v>
      </c>
      <c s="2" r="M28" t="s">
        <v>73</v>
      </c>
      <c s="2" r="N28" t="s"/>
      <c s="2" r="O28" t="s"/>
    </row>
    <row r="29" spans="1:15">
      <c s="2" r="A29" t="s">
        <v>15</v>
      </c>
      <c s="2" r="B29" t="s">
        <v>74</v>
      </c>
      <c s="2" r="C29" t="s">
        <v>17</v>
      </c>
      <c s="2" r="D29" t="s"/>
      <c s="2" r="E29" t="n">
        <v>6500</v>
      </c>
      <c s="2" r="F29" t="n">
        <v>25711</v>
      </c>
      <c s="2" r="G29" t="s"/>
      <c s="2" r="H29">
        <f>IF(F29-G29&lt;0,0,F29-G29)</f>
        <v/>
      </c>
      <c s="2" r="I29" t="s"/>
      <c s="2" r="J29" t="s">
        <v>75</v>
      </c>
      <c s="2" r="K29" t="s">
        <v>76</v>
      </c>
      <c s="3" r="L29" t="n">
        <v>42628</v>
      </c>
      <c s="2" r="M29" t="s">
        <v>77</v>
      </c>
      <c s="2" r="N29" t="s"/>
      <c s="2" r="O29" t="s"/>
    </row>
    <row r="30" spans="1:15">
      <c s="2" r="A30" t="s">
        <v>15</v>
      </c>
      <c s="2" r="B30" t="s">
        <v>78</v>
      </c>
      <c s="2" r="C30" t="s">
        <v>17</v>
      </c>
      <c s="2" r="D30" t="s"/>
      <c s="2" r="E30" t="n">
        <v>5932</v>
      </c>
      <c s="2" r="F30" t="n">
        <v>16072</v>
      </c>
      <c s="2" r="G30" t="s"/>
      <c s="2" r="H30">
        <f>IF(F30-G30&lt;0,0,F30-G30)</f>
        <v/>
      </c>
      <c s="2" r="I30" t="s"/>
      <c s="2" r="J30" t="s">
        <v>79</v>
      </c>
      <c s="2" r="K30" t="s"/>
      <c s="3" r="L30" t="n">
        <v>42628</v>
      </c>
      <c s="2" r="M30" t="s">
        <v>77</v>
      </c>
      <c s="2" r="N30" t="s"/>
      <c s="2" r="O30" t="s"/>
    </row>
    <row r="31" spans="1:15">
      <c s="2" r="A31" t="s">
        <v>15</v>
      </c>
      <c s="2" r="B31" t="s">
        <v>80</v>
      </c>
      <c s="2" r="C31" t="s">
        <v>17</v>
      </c>
      <c s="2" r="D31" t="s"/>
      <c s="2" r="E31" t="n">
        <v>8550</v>
      </c>
      <c s="2" r="F31" t="n">
        <v>23165</v>
      </c>
      <c s="2" r="G31" t="s"/>
      <c s="2" r="H31">
        <f>IF(F31-G31&lt;0,0,F31-G31)</f>
        <v/>
      </c>
      <c s="2" r="I31" t="s"/>
      <c s="2" r="J31" t="s">
        <v>81</v>
      </c>
      <c s="2" r="K31" t="s"/>
      <c s="3" r="L31" t="n">
        <v>42628</v>
      </c>
      <c s="2" r="M31" t="s">
        <v>19</v>
      </c>
      <c s="2" r="N31" t="s"/>
      <c s="2" r="O31" t="s"/>
    </row>
    <row r="32" spans="1:15">
      <c s="2" r="A32" t="s">
        <v>15</v>
      </c>
      <c s="2" r="B32" t="s">
        <v>82</v>
      </c>
      <c s="2" r="C32" t="s">
        <v>17</v>
      </c>
      <c s="2" r="D32" t="s"/>
      <c s="2" r="E32" t="n">
        <v>10000</v>
      </c>
      <c s="2" r="F32" t="n">
        <v>14269</v>
      </c>
      <c s="2" r="G32" t="n">
        <v>10000</v>
      </c>
      <c s="2" r="H32">
        <f>IF(F32-G32&lt;0,0,F32-G32)</f>
        <v/>
      </c>
      <c s="2" r="I32" t="n">
        <v>10000</v>
      </c>
      <c s="2" r="J32" t="s">
        <v>83</v>
      </c>
      <c s="2" r="K32" t="s">
        <v>84</v>
      </c>
      <c s="3" r="L32" t="n">
        <v>42627</v>
      </c>
      <c s="2" r="M32" t="s">
        <v>19</v>
      </c>
      <c s="2" r="N32" t="s"/>
      <c s="2" r="O32" t="s"/>
    </row>
    <row r="33" spans="1:15">
      <c s="2" r="A33" t="s">
        <v>15</v>
      </c>
      <c s="2" r="B33" t="s">
        <v>85</v>
      </c>
      <c s="2" r="C33" t="s">
        <v>17</v>
      </c>
      <c s="2" r="D33" t="s"/>
      <c s="2" r="E33" t="n">
        <v>10000</v>
      </c>
      <c s="2" r="F33" t="n">
        <v>10000</v>
      </c>
      <c s="2" r="G33" t="n">
        <v>10000</v>
      </c>
      <c s="2" r="H33">
        <f>IF(F33-G33&lt;0,0,F33-G33)</f>
        <v/>
      </c>
      <c s="2" r="I33" t="n">
        <v>10000</v>
      </c>
      <c s="2" r="J33" t="s">
        <v>86</v>
      </c>
      <c s="2" r="K33" t="s"/>
      <c s="3" r="L33" t="n">
        <v>42644</v>
      </c>
      <c s="2" r="M33" t="s">
        <v>77</v>
      </c>
      <c s="2" r="N33" t="s"/>
      <c s="2" r="O33" t="s"/>
    </row>
    <row r="34" spans="1:15">
      <c s="2" r="A34" t="s">
        <v>15</v>
      </c>
      <c s="2" r="B34" t="s">
        <v>87</v>
      </c>
      <c s="2" r="C34" t="s">
        <v>17</v>
      </c>
      <c s="2" r="D34" t="s"/>
      <c s="2" r="E34" t="n">
        <v>4000</v>
      </c>
      <c s="2" r="F34" t="n">
        <v>4000</v>
      </c>
      <c s="2" r="G34" t="n">
        <v>4000</v>
      </c>
      <c s="2" r="H34">
        <f>IF(F34-G34&lt;0,0,F34-G34)</f>
        <v/>
      </c>
      <c s="2" r="I34" t="n">
        <v>4000</v>
      </c>
      <c s="2" r="J34" t="s">
        <v>88</v>
      </c>
      <c s="2" r="K34" t="s"/>
      <c s="3" r="L34" t="n">
        <v>42653</v>
      </c>
      <c s="2" r="M34" t="s">
        <v>89</v>
      </c>
      <c s="2" r="N34" t="s"/>
      <c s="2" r="O34" t="s"/>
    </row>
    <row r="35" spans="1:15">
      <c s="2" r="A35" t="s">
        <v>15</v>
      </c>
      <c s="2" r="B35" t="s">
        <v>90</v>
      </c>
      <c s="2" r="C35" t="s">
        <v>17</v>
      </c>
      <c s="2" r="D35" t="s"/>
      <c s="2" r="E35" t="n">
        <v>4000</v>
      </c>
      <c s="2" r="F35" t="n">
        <v>48577</v>
      </c>
      <c s="2" r="G35" t="s"/>
      <c s="2" r="H35">
        <f>IF(F35-G35&lt;0,0,F35-G35)</f>
        <v/>
      </c>
      <c s="2" r="I35" t="s"/>
      <c s="2" r="J35" t="s">
        <v>91</v>
      </c>
      <c s="2" r="K35" t="s">
        <v>92</v>
      </c>
      <c s="3" r="L35" t="n">
        <v>42631</v>
      </c>
      <c s="2" r="M35" t="s">
        <v>73</v>
      </c>
      <c s="2" r="N35" t="s"/>
      <c s="2" r="O35" t="s"/>
    </row>
    <row r="36" spans="1:15">
      <c s="2" r="A36" t="s">
        <v>15</v>
      </c>
      <c s="2" r="B36" t="s">
        <v>93</v>
      </c>
      <c s="2" r="C36" t="s">
        <v>17</v>
      </c>
      <c s="2" r="D36" t="s"/>
      <c s="2" r="E36" t="n">
        <v>6175</v>
      </c>
      <c s="2" r="F36" t="n">
        <v>6175</v>
      </c>
      <c s="2" r="G36" t="n">
        <v>6175</v>
      </c>
      <c s="2" r="H36">
        <f>IF(F36-G36&lt;0,0,F36-G36)</f>
        <v/>
      </c>
      <c s="2" r="I36" t="n">
        <v>6175</v>
      </c>
      <c s="2" r="J36" t="s">
        <v>94</v>
      </c>
      <c s="2" r="K36" t="s"/>
      <c s="3" r="L36" t="n">
        <v>42644</v>
      </c>
      <c s="2" r="M36" t="s">
        <v>19</v>
      </c>
      <c s="2" r="N36" t="s"/>
      <c s="2" r="O36" t="s"/>
    </row>
    <row r="37" spans="1:15">
      <c s="2" r="A37" t="s">
        <v>15</v>
      </c>
      <c s="2" r="B37" t="s">
        <v>95</v>
      </c>
      <c s="2" r="C37" t="s">
        <v>17</v>
      </c>
      <c s="2" r="D37" t="s"/>
      <c s="2" r="E37" t="n">
        <v>9500</v>
      </c>
      <c s="2" r="F37" t="n">
        <v>25739</v>
      </c>
      <c s="2" r="G37" t="s"/>
      <c s="2" r="H37">
        <f>IF(F37-G37&lt;0,0,F37-G37)</f>
        <v/>
      </c>
      <c s="2" r="I37" t="s"/>
      <c s="2" r="J37" t="s">
        <v>96</v>
      </c>
      <c s="2" r="K37" t="s"/>
      <c s="3" r="L37" t="n">
        <v>42628</v>
      </c>
      <c s="2" r="M37" t="s">
        <v>40</v>
      </c>
      <c s="2" r="N37" t="s"/>
      <c s="2" r="O37" t="s"/>
    </row>
    <row r="38" spans="1:15">
      <c s="2" r="A38" t="s">
        <v>15</v>
      </c>
      <c s="2" r="B38" t="s">
        <v>97</v>
      </c>
      <c s="2" r="C38" t="s">
        <v>17</v>
      </c>
      <c s="2" r="D38" t="s"/>
      <c s="2" r="E38" t="n">
        <v>8000</v>
      </c>
      <c s="2" r="F38" t="n">
        <v>48272</v>
      </c>
      <c s="2" r="G38" t="s"/>
      <c s="2" r="H38">
        <f>IF(F38-G38&lt;0,0,F38-G38)</f>
        <v/>
      </c>
      <c s="2" r="I38" t="s"/>
      <c s="2" r="J38" t="s">
        <v>98</v>
      </c>
      <c s="2" r="K38" t="s"/>
      <c s="3" r="L38" t="n">
        <v>42631</v>
      </c>
      <c s="2" r="M38" t="s">
        <v>19</v>
      </c>
      <c s="2" r="N38" t="s"/>
      <c s="2" r="O38" t="s"/>
    </row>
    <row r="39" spans="1:15">
      <c s="2" r="A39" t="s">
        <v>15</v>
      </c>
      <c s="2" r="B39" t="s">
        <v>99</v>
      </c>
      <c s="2" r="C39" t="s">
        <v>17</v>
      </c>
      <c s="2" r="D39" t="s"/>
      <c s="2" r="E39" t="n">
        <v>6500</v>
      </c>
      <c s="2" r="F39" t="n">
        <v>6500</v>
      </c>
      <c s="2" r="G39" t="n">
        <v>6500</v>
      </c>
      <c s="2" r="H39">
        <f>IF(F39-G39&lt;0,0,F39-G39)</f>
        <v/>
      </c>
      <c s="2" r="I39" t="n">
        <v>6500</v>
      </c>
      <c s="2" r="J39" t="s">
        <v>100</v>
      </c>
      <c s="2" r="K39" t="s"/>
      <c s="3" r="L39" t="n">
        <v>42856</v>
      </c>
      <c s="2" r="M39" t="s"/>
      <c s="2" r="N39" t="s"/>
      <c s="2" r="O39" t="s"/>
    </row>
    <row r="40" spans="1:15">
      <c s="2" r="A40" t="s">
        <v>15</v>
      </c>
      <c s="2" r="B40" t="s">
        <v>101</v>
      </c>
      <c s="2" r="C40" t="s">
        <v>17</v>
      </c>
      <c s="2" r="D40" t="s"/>
      <c s="2" r="E40" t="n">
        <v>6500</v>
      </c>
      <c s="2" r="F40" t="n">
        <v>22222</v>
      </c>
      <c s="2" r="G40" t="s"/>
      <c s="2" r="H40">
        <f>IF(F40-G40&lt;0,0,F40-G40)</f>
        <v/>
      </c>
      <c s="2" r="I40" t="s"/>
      <c s="2" r="J40" t="s">
        <v>102</v>
      </c>
      <c s="2" r="K40" t="s"/>
      <c s="3" r="L40" t="n">
        <v>42631</v>
      </c>
      <c s="2" r="M40" t="s">
        <v>19</v>
      </c>
      <c s="2" r="N40" t="s"/>
      <c s="2" r="O40" t="s"/>
    </row>
    <row r="41" spans="1:15">
      <c s="2" r="A41" t="s">
        <v>15</v>
      </c>
      <c s="2" r="B41" t="s">
        <v>103</v>
      </c>
      <c s="2" r="C41" t="s">
        <v>17</v>
      </c>
      <c s="2" r="D41" t="s"/>
      <c s="2" r="E41" t="n">
        <v>4000</v>
      </c>
      <c s="2" r="F41" t="n">
        <v>22111</v>
      </c>
      <c s="2" r="G41" t="n">
        <v>4000</v>
      </c>
      <c s="2" r="H41">
        <f>IF(F41-G41&lt;0,0,F41-G41)</f>
        <v/>
      </c>
      <c s="2" r="I41" t="n">
        <v>4000</v>
      </c>
      <c s="2" r="J41" t="s">
        <v>104</v>
      </c>
      <c s="2" r="K41" t="s">
        <v>105</v>
      </c>
      <c s="3" r="L41" t="n">
        <v>42632</v>
      </c>
      <c s="2" r="M41" t="s">
        <v>40</v>
      </c>
      <c s="2" r="N41" t="s"/>
      <c s="2" r="O41" t="s"/>
    </row>
    <row r="42" spans="1:15">
      <c s="2" r="A42" t="s">
        <v>15</v>
      </c>
      <c s="2" r="B42" t="s">
        <v>106</v>
      </c>
      <c s="2" r="C42" t="s">
        <v>17</v>
      </c>
      <c s="2" r="D42" t="s"/>
      <c s="2" r="E42" t="n">
        <v>7250</v>
      </c>
      <c s="2" r="F42" t="n">
        <v>7250</v>
      </c>
      <c s="2" r="G42" t="n">
        <v>7250</v>
      </c>
      <c s="2" r="H42">
        <f>IF(F42-G42&lt;0,0,F42-G42)</f>
        <v/>
      </c>
      <c s="2" r="I42" t="n">
        <v>7250</v>
      </c>
      <c s="2" r="J42" t="s">
        <v>107</v>
      </c>
      <c s="2" r="K42" t="s"/>
      <c s="3" r="L42" t="n">
        <v>42979</v>
      </c>
      <c s="2" r="M42" t="s">
        <v>19</v>
      </c>
      <c s="2" r="N42" t="s"/>
      <c s="2" r="O42" t="s"/>
    </row>
    <row r="43" spans="1:15">
      <c s="2" r="A43" t="s">
        <v>15</v>
      </c>
      <c s="2" r="B43" t="s">
        <v>108</v>
      </c>
      <c s="2" r="C43" t="s">
        <v>17</v>
      </c>
      <c s="2" r="D43" t="s"/>
      <c s="2" r="E43" t="n">
        <v>6500</v>
      </c>
      <c s="2" r="F43" t="n">
        <v>6500</v>
      </c>
      <c s="2" r="G43" t="n">
        <v>6519</v>
      </c>
      <c s="2" r="H43">
        <f>IF(F43-G43&lt;0,0,F43-G43)</f>
        <v/>
      </c>
      <c s="2" r="I43" t="n">
        <v>6519</v>
      </c>
      <c s="2" r="J43" t="s">
        <v>109</v>
      </c>
      <c s="2" r="K43" t="s"/>
      <c s="3" r="L43" t="n">
        <v>42767</v>
      </c>
      <c s="2" r="M43" t="s">
        <v>19</v>
      </c>
      <c s="2" r="N43" t="s"/>
      <c s="2" r="O43" t="s"/>
    </row>
    <row r="44" spans="1:15">
      <c s="2" r="A44" t="s">
        <v>15</v>
      </c>
      <c s="2" r="B44" t="s">
        <v>110</v>
      </c>
      <c s="2" r="C44" t="s">
        <v>17</v>
      </c>
      <c s="2" r="D44" t="s"/>
      <c s="2" r="E44" t="n">
        <v>4000</v>
      </c>
      <c s="2" r="F44" t="n">
        <v>7418</v>
      </c>
      <c s="2" r="G44" t="s"/>
      <c s="2" r="H44">
        <f>IF(F44-G44&lt;0,0,F44-G44)</f>
        <v/>
      </c>
      <c s="2" r="I44" t="s"/>
      <c s="2" r="J44" t="s">
        <v>111</v>
      </c>
      <c s="2" r="K44" t="s"/>
      <c s="3" r="L44" t="n">
        <v>42627</v>
      </c>
      <c s="2" r="M44" t="s">
        <v>19</v>
      </c>
      <c s="2" r="N44" t="s"/>
      <c s="2" r="O44" t="s"/>
    </row>
    <row r="45" spans="1:15">
      <c s="2" r="A45" t="s">
        <v>15</v>
      </c>
      <c s="2" r="B45" t="s">
        <v>112</v>
      </c>
      <c s="2" r="C45" t="s">
        <v>17</v>
      </c>
      <c s="2" r="D45" t="s"/>
      <c s="2" r="E45" t="n">
        <v>5000</v>
      </c>
      <c s="2" r="F45" t="n">
        <v>17483</v>
      </c>
      <c s="2" r="G45" t="n">
        <v>5000</v>
      </c>
      <c s="2" r="H45">
        <f>IF(F45-G45&lt;0,0,F45-G45)</f>
        <v/>
      </c>
      <c s="2" r="I45" t="n">
        <v>5000</v>
      </c>
      <c s="2" r="J45" t="s">
        <v>113</v>
      </c>
      <c s="2" r="K45" t="s">
        <v>114</v>
      </c>
      <c s="3" r="L45" t="n">
        <v>42628</v>
      </c>
      <c s="2" r="M45" t="s">
        <v>19</v>
      </c>
      <c s="2" r="N45" t="s"/>
      <c s="2" r="O45" t="s"/>
    </row>
    <row r="46" spans="1:15">
      <c s="2" r="A46" t="s">
        <v>15</v>
      </c>
      <c s="2" r="B46" t="s">
        <v>115</v>
      </c>
      <c s="2" r="C46" t="s">
        <v>17</v>
      </c>
      <c s="2" r="D46" t="s"/>
      <c s="2" r="E46" t="n">
        <v>3000</v>
      </c>
      <c s="2" r="F46" t="n">
        <v>64764</v>
      </c>
      <c s="2" r="G46" t="s"/>
      <c s="2" r="H46">
        <f>IF(F46-G46&lt;0,0,F46-G46)</f>
        <v/>
      </c>
      <c s="2" r="I46" t="s"/>
      <c s="2" r="J46" t="s">
        <v>116</v>
      </c>
      <c s="2" r="K46" t="s">
        <v>70</v>
      </c>
      <c s="3" r="L46" t="n">
        <v>42627</v>
      </c>
      <c s="2" r="M46" t="s"/>
      <c s="2" r="N46" t="s"/>
      <c s="2" r="O46" t="s"/>
    </row>
    <row r="47" spans="1:15">
      <c s="2" r="A47" t="s">
        <v>15</v>
      </c>
      <c s="2" r="B47" t="s">
        <v>117</v>
      </c>
      <c s="2" r="C47" t="s">
        <v>17</v>
      </c>
      <c s="2" r="D47" t="s">
        <v>118</v>
      </c>
      <c s="2" r="E47" t="n">
        <v>6500</v>
      </c>
      <c s="2" r="F47" t="n">
        <v>36696</v>
      </c>
      <c s="2" r="G47" t="n">
        <v>6500</v>
      </c>
      <c s="2" r="H47">
        <f>IF(F47-G47&lt;0,0,F47-G47)</f>
        <v/>
      </c>
      <c s="2" r="I47" t="n">
        <v>6500</v>
      </c>
      <c s="2" r="J47" t="s">
        <v>119</v>
      </c>
      <c s="2" r="K47" t="s">
        <v>120</v>
      </c>
      <c s="3" r="L47" t="n">
        <v>42735</v>
      </c>
      <c s="2" r="M47" t="s"/>
      <c s="2" r="N47" t="s"/>
      <c s="2" r="O47" t="s"/>
    </row>
    <row r="48" spans="1:15">
      <c s="2" r="A48" t="s">
        <v>15</v>
      </c>
      <c s="2" r="B48" t="s">
        <v>121</v>
      </c>
      <c s="2" r="C48" t="s">
        <v>17</v>
      </c>
      <c s="2" r="D48" t="s"/>
      <c s="2" r="E48" t="n">
        <v>6500</v>
      </c>
      <c s="2" r="F48" t="n">
        <v>6500</v>
      </c>
      <c s="2" r="G48" t="n">
        <v>6500</v>
      </c>
      <c s="2" r="H48">
        <f>IF(F48-G48&lt;0,0,F48-G48)</f>
        <v/>
      </c>
      <c s="2" r="I48" t="n">
        <v>6500</v>
      </c>
      <c s="2" r="J48" t="s">
        <v>122</v>
      </c>
      <c s="2" r="K48" t="s"/>
      <c s="3" r="L48" t="n">
        <v>42628</v>
      </c>
      <c s="2" r="M48" t="s">
        <v>77</v>
      </c>
      <c s="2" r="N48" t="s"/>
      <c s="2" r="O48" t="s"/>
    </row>
    <row r="49" spans="1:15">
      <c s="2" r="A49" t="s">
        <v>15</v>
      </c>
      <c s="2" r="B49" t="s">
        <v>123</v>
      </c>
      <c s="2" r="C49" t="s">
        <v>17</v>
      </c>
      <c s="2" r="D49" t="s"/>
      <c s="2" r="E49" t="n">
        <v>8500</v>
      </c>
      <c s="2" r="F49" t="n">
        <v>59622</v>
      </c>
      <c s="2" r="G49" t="s"/>
      <c s="2" r="H49">
        <f>IF(F49-G49&lt;0,0,F49-G49)</f>
        <v/>
      </c>
      <c s="2" r="I49" t="s"/>
      <c s="2" r="J49" t="s">
        <v>124</v>
      </c>
      <c s="2" r="K49" t="s">
        <v>125</v>
      </c>
      <c s="3" r="L49" t="n">
        <v>42635</v>
      </c>
      <c s="2" r="M49" t="s">
        <v>89</v>
      </c>
      <c s="2" r="N49" t="s"/>
      <c s="2" r="O49" t="s"/>
    </row>
    <row r="50" spans="1:15">
      <c s="2" r="A50" t="s">
        <v>15</v>
      </c>
      <c s="2" r="B50" t="s">
        <v>126</v>
      </c>
      <c s="2" r="C50" t="s">
        <v>17</v>
      </c>
      <c s="2" r="D50" t="s"/>
      <c s="2" r="E50" t="n">
        <v>6175</v>
      </c>
      <c s="2" r="F50" t="n">
        <v>6175</v>
      </c>
      <c s="2" r="G50" t="n">
        <v>6175</v>
      </c>
      <c s="2" r="H50">
        <f>IF(F50-G50&lt;0,0,F50-G50)</f>
        <v/>
      </c>
      <c s="2" r="I50" t="n">
        <v>6175</v>
      </c>
      <c s="2" r="J50" t="s">
        <v>127</v>
      </c>
      <c s="2" r="K50" t="s"/>
      <c s="3" r="L50" t="n">
        <v>42628</v>
      </c>
      <c s="2" r="M50" t="s">
        <v>19</v>
      </c>
      <c s="2" r="N50" t="s"/>
      <c s="2" r="O50" t="s"/>
    </row>
    <row r="51" spans="1:15">
      <c s="2" r="A51" t="s">
        <v>15</v>
      </c>
      <c s="2" r="B51" t="s">
        <v>128</v>
      </c>
      <c s="2" r="C51" t="s">
        <v>17</v>
      </c>
      <c s="2" r="D51" t="s"/>
      <c s="2" r="E51" t="n">
        <v>5850</v>
      </c>
      <c s="2" r="F51" t="n">
        <v>5850</v>
      </c>
      <c s="2" r="G51" t="n">
        <v>5850</v>
      </c>
      <c s="2" r="H51">
        <f>IF(F51-G51&lt;0,0,F51-G51)</f>
        <v/>
      </c>
      <c s="2" r="I51" t="n">
        <v>5850</v>
      </c>
      <c s="2" r="J51" t="s">
        <v>129</v>
      </c>
      <c s="2" r="K51" t="s"/>
      <c s="3" r="L51" t="n">
        <v>42638</v>
      </c>
      <c s="2" r="M51" t="s">
        <v>19</v>
      </c>
      <c s="2" r="N51" t="s"/>
      <c s="2" r="O51" t="s"/>
    </row>
    <row r="52" spans="1:15">
      <c s="2" r="A52" t="s">
        <v>15</v>
      </c>
      <c s="2" r="B52" t="s">
        <v>130</v>
      </c>
      <c s="2" r="C52" t="s">
        <v>17</v>
      </c>
      <c s="2" r="D52" t="s"/>
      <c s="2" r="E52" t="n">
        <v>6384</v>
      </c>
      <c s="2" r="F52" t="n">
        <v>6384</v>
      </c>
      <c s="2" r="G52" t="n">
        <v>6384</v>
      </c>
      <c s="2" r="H52">
        <f>IF(F52-G52&lt;0,0,F52-G52)</f>
        <v/>
      </c>
      <c s="2" r="I52" t="n">
        <v>6384</v>
      </c>
      <c s="2" r="J52" t="s">
        <v>131</v>
      </c>
      <c s="2" r="K52" t="s"/>
      <c s="3" r="L52" t="n">
        <v>42644</v>
      </c>
      <c s="2" r="M52" t="s">
        <v>89</v>
      </c>
      <c s="2" r="N52" t="s"/>
      <c s="2" r="O52" t="s"/>
    </row>
    <row r="53" spans="1:15">
      <c s="2" r="A53" t="s">
        <v>15</v>
      </c>
      <c s="2" r="B53" t="s">
        <v>132</v>
      </c>
      <c s="2" r="C53" t="s">
        <v>17</v>
      </c>
      <c s="2" r="D53" t="s"/>
      <c s="2" r="E53" t="n">
        <v>4000</v>
      </c>
      <c s="2" r="F53" t="n">
        <v>4000</v>
      </c>
      <c s="2" r="G53" t="s"/>
      <c s="2" r="H53">
        <f>IF(F53-G53&lt;0,0,F53-G53)</f>
        <v/>
      </c>
      <c s="2" r="I53" t="s"/>
      <c s="2" r="J53" t="s">
        <v>133</v>
      </c>
      <c s="2" r="K53" t="s"/>
      <c s="3" r="L53" t="n">
        <v>42631</v>
      </c>
      <c s="2" r="M53" t="s">
        <v>73</v>
      </c>
      <c s="2" r="N53" t="s"/>
      <c s="2" r="O53" t="s"/>
    </row>
    <row r="54" spans="1:15">
      <c s="2" r="A54" t="s">
        <v>15</v>
      </c>
      <c s="2" r="B54" t="s">
        <v>134</v>
      </c>
      <c s="2" r="C54" t="s">
        <v>17</v>
      </c>
      <c s="2" r="D54" t="s"/>
      <c s="2" r="E54" t="n">
        <v>6650</v>
      </c>
      <c s="2" r="F54" t="n">
        <v>15208</v>
      </c>
      <c s="2" r="G54" t="n">
        <v>6650</v>
      </c>
      <c s="2" r="H54">
        <f>IF(F54-G54&lt;0,0,F54-G54)</f>
        <v/>
      </c>
      <c s="2" r="I54" t="n">
        <v>6650</v>
      </c>
      <c s="2" r="J54" t="s">
        <v>135</v>
      </c>
      <c s="2" r="K54" t="s">
        <v>136</v>
      </c>
      <c s="3" r="L54" t="n">
        <v>42631</v>
      </c>
      <c s="2" r="M54" t="s">
        <v>19</v>
      </c>
      <c s="2" r="N54" t="s"/>
      <c s="2" r="O54" t="s"/>
    </row>
    <row r="55" spans="1:15">
      <c s="2" r="A55" t="s">
        <v>15</v>
      </c>
      <c s="2" r="B55" t="s">
        <v>137</v>
      </c>
      <c s="2" r="C55" t="s">
        <v>17</v>
      </c>
      <c s="2" r="D55" t="s"/>
      <c s="2" r="E55" t="n">
        <v>6500</v>
      </c>
      <c s="2" r="F55" t="n">
        <v>39458</v>
      </c>
      <c s="2" r="G55" t="s"/>
      <c s="2" r="H55">
        <f>IF(F55-G55&lt;0,0,F55-G55)</f>
        <v/>
      </c>
      <c s="2" r="I55" t="s"/>
      <c s="2" r="J55" t="s">
        <v>138</v>
      </c>
      <c s="2" r="K55" t="s"/>
      <c s="3" r="L55" t="n">
        <v>42628</v>
      </c>
      <c s="2" r="M55" t="s">
        <v>19</v>
      </c>
      <c s="2" r="N55" t="s"/>
      <c s="2" r="O55" t="s"/>
    </row>
    <row r="56" spans="1:15">
      <c s="2" r="A56" t="s">
        <v>15</v>
      </c>
      <c s="2" r="B56" t="s">
        <v>139</v>
      </c>
      <c s="2" r="C56" t="s">
        <v>17</v>
      </c>
      <c s="2" r="D56" t="s"/>
      <c s="2" r="E56" t="n">
        <v>3325</v>
      </c>
      <c s="2" r="F56" t="n">
        <v>3325</v>
      </c>
      <c s="2" r="G56" t="n">
        <v>3325</v>
      </c>
      <c s="2" r="H56">
        <f>IF(F56-G56&lt;0,0,F56-G56)</f>
        <v/>
      </c>
      <c s="2" r="I56" t="n">
        <v>3325</v>
      </c>
      <c s="2" r="J56" t="s">
        <v>140</v>
      </c>
      <c s="2" r="K56" t="s"/>
      <c s="3" r="L56" t="n">
        <v>42644</v>
      </c>
      <c s="2" r="M56" t="s">
        <v>77</v>
      </c>
      <c s="2" r="N56" t="s"/>
      <c s="2" r="O56" t="s"/>
    </row>
    <row r="57" spans="1:15">
      <c s="2" r="A57" t="s">
        <v>15</v>
      </c>
      <c s="2" r="B57" t="s">
        <v>141</v>
      </c>
      <c s="2" r="C57" t="s">
        <v>142</v>
      </c>
      <c s="2" r="D57" t="s"/>
      <c s="2" r="E57" t="n">
        <v>0</v>
      </c>
      <c s="2" r="F57" t="n">
        <v>0</v>
      </c>
      <c s="2" r="G57" t="n">
        <v>0</v>
      </c>
      <c s="2" r="H57">
        <f>IF(F57-G57&lt;0,0,F57-G57)</f>
        <v/>
      </c>
      <c s="2" r="I57" t="n">
        <v>0</v>
      </c>
      <c s="2" r="J57" t="s"/>
      <c s="2" r="K57" t="s"/>
      <c s="3" r="L57" t="n">
        <v>42644</v>
      </c>
      <c s="2" r="M57" t="s">
        <v>19</v>
      </c>
      <c s="2" r="N57" t="s"/>
      <c s="2" r="O57" t="s"/>
    </row>
    <row r="58" spans="1:15">
      <c s="2" r="A58" t="s">
        <v>15</v>
      </c>
      <c s="2" r="B58" t="s">
        <v>143</v>
      </c>
      <c s="2" r="C58" t="s">
        <v>17</v>
      </c>
      <c s="2" r="D58" t="s"/>
      <c s="2" r="E58" t="n">
        <v>4400</v>
      </c>
      <c s="2" r="F58" t="n">
        <v>6342</v>
      </c>
      <c s="2" r="G58" t="n">
        <v>2273</v>
      </c>
      <c s="2" r="H58">
        <f>IF(F58-G58&lt;0,0,F58-G58)</f>
        <v/>
      </c>
      <c s="2" r="I58" t="n">
        <v>2273</v>
      </c>
      <c s="2" r="J58" t="s">
        <v>144</v>
      </c>
      <c s="2" r="K58" t="s"/>
      <c s="3" r="L58" t="n">
        <v>42631</v>
      </c>
      <c s="2" r="M58" t="s">
        <v>73</v>
      </c>
      <c s="2" r="N58" t="s"/>
      <c s="2" r="O58" t="s"/>
    </row>
    <row r="59" spans="1:15">
      <c s="2" r="A59" t="s">
        <v>15</v>
      </c>
      <c s="2" r="B59" t="s">
        <v>145</v>
      </c>
      <c s="2" r="C59" t="s">
        <v>17</v>
      </c>
      <c s="2" r="D59" t="s"/>
      <c s="2" r="E59" t="n">
        <v>5000</v>
      </c>
      <c s="2" r="F59" t="n">
        <v>5000</v>
      </c>
      <c s="2" r="G59" t="n">
        <v>5000</v>
      </c>
      <c s="2" r="H59">
        <f>IF(F59-G59&lt;0,0,F59-G59)</f>
        <v/>
      </c>
      <c s="2" r="I59" t="n">
        <v>5000</v>
      </c>
      <c s="2" r="J59" t="s">
        <v>146</v>
      </c>
      <c s="2" r="K59" t="s"/>
      <c s="3" r="L59" t="n">
        <v>42887</v>
      </c>
      <c s="2" r="M59" t="s">
        <v>19</v>
      </c>
      <c s="2" r="N59" t="s"/>
      <c s="2" r="O59" t="s"/>
    </row>
    <row r="60" spans="1:15">
      <c s="2" r="A60" t="s">
        <v>15</v>
      </c>
      <c s="2" r="B60" t="s">
        <v>147</v>
      </c>
      <c s="2" r="C60" t="s">
        <v>148</v>
      </c>
      <c s="2" r="D60" t="s"/>
      <c s="2" r="E60" t="n">
        <v>4000</v>
      </c>
      <c s="2" r="F60" t="n">
        <v>7418</v>
      </c>
      <c s="2" r="G60" t="s"/>
      <c s="2" r="H60">
        <f>IF(F60-G60&lt;0,0,F60-G60)</f>
        <v/>
      </c>
      <c s="2" r="I60" t="s"/>
      <c s="2" r="J60" t="s">
        <v>149</v>
      </c>
      <c s="2" r="K60" t="s"/>
      <c s="3" r="L60" t="n">
        <v>42627</v>
      </c>
      <c s="2" r="M60" t="s">
        <v>40</v>
      </c>
      <c s="2" r="N60" t="s"/>
      <c s="2" r="O60" t="s"/>
    </row>
    <row r="61" spans="1:15">
      <c s="2" r="A61" t="s">
        <v>15</v>
      </c>
      <c s="2" r="B61" t="s">
        <v>150</v>
      </c>
      <c s="2" r="C61" t="s">
        <v>17</v>
      </c>
      <c s="2" r="D61" t="s"/>
      <c s="2" r="E61" t="n">
        <v>10000</v>
      </c>
      <c s="2" r="F61" t="n">
        <v>10000</v>
      </c>
      <c s="2" r="G61" t="s"/>
      <c s="2" r="H61">
        <f>IF(F61-G61&lt;0,0,F61-G61)</f>
        <v/>
      </c>
      <c s="2" r="I61" t="s"/>
      <c s="2" r="J61" t="s">
        <v>151</v>
      </c>
      <c s="2" r="K61" t="s"/>
      <c s="3" r="L61" t="n">
        <v>42633</v>
      </c>
      <c s="2" r="M61" t="s">
        <v>19</v>
      </c>
      <c s="2" r="N61" t="s"/>
      <c s="2" r="O61" t="s"/>
    </row>
    <row r="62" spans="1:15">
      <c s="4" r="A62" t="s">
        <v>15</v>
      </c>
      <c s="4" r="B62" t="s">
        <v>152</v>
      </c>
      <c s="4" r="C62" t="s"/>
      <c s="4" r="D62" t="s"/>
      <c s="4" r="E62">
        <f>SUM(E2:E61)</f>
        <v/>
      </c>
      <c s="4" r="F62">
        <f>SUM(F2:F61)</f>
        <v/>
      </c>
      <c s="4" r="G62">
        <f>SUM(G2:G61)</f>
        <v/>
      </c>
      <c s="4" r="H62">
        <f>SUM(H2:H61)</f>
        <v/>
      </c>
      <c s="4" r="I62">
        <f>SUM(I2:I61)</f>
        <v/>
      </c>
      <c s="4" r="J62" t="s"/>
      <c s="4" r="K62" t="s"/>
      <c s="4" r="L62" t="s"/>
      <c s="4" r="M62" t="s"/>
      <c s="4" r="N62" t="s"/>
      <c s="4" r="O62" t="s"/>
    </row>
  </sheetData>
  <autoFilter ref="A1:O1"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דוח גביה יומי חיובי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2016-09-14T14:51:30Z</dcterms:created>
  <dcterms:modified xmlns:dcterms="http://purl.org/dc/terms/" xmlns:xsi="http://www.w3.org/2001/XMLSchema-instance" xsi:type="dcterms:W3CDTF">2016-09-14T14:51:30Z</dcterms:modified>
  <cp:lastModifiedBy/>
  <cp:category/>
  <cp:contentStatus/>
  <cp:version/>
  <cp:revision/>
  <cp:keywords/>
</cp:coreProperties>
</file>