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definedName hidden="1" localSheetId="0" name="_xlnm._FilterDatabase">'דוח גביה יומי חיובי'!$A$1:$O$1</s:definedName>
  </s:definedNames>
  <s:calcPr calcId="124519" fullCalcOnLoad="1"/>
</s:workbook>
</file>

<file path=xl/sharedStrings.xml><?xml version="1.0" encoding="utf-8"?>
<sst xmlns="http://schemas.openxmlformats.org/spreadsheetml/2006/main" uniqueCount="109">
  <si>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</si>
  <si>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</si>
  <si>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</si>
  <si>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</si>
  <si>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</si>
  <si>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</si>
  <si>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</si>
  <si>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</si>
  <si>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</si>
  <si>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</si>
  <si>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</si>
  <si>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</si>
  <si>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</si>
  <si>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</si>
  <si>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</si>
  <si>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ברקת</t>
  </si>
  <si>
    <t>הוניגמן ובניו בעמ</t>
  </si>
  <si>
    <t>ES - בסיס הצלחה</t>
  </si>
  <si>
    <t>31/05/2016 - חני : דיאנה - השיק מוכן שולחת צלום
01/06/2016 - חני : הגיע שיק צילום מספר 97428 - לוודא שיק מקור הגעה עס 682.16 שח
16/06/2016 - חני : הגיע שיק מקור 97428</t>
  </si>
  <si>
    <t>צקים</t>
  </si>
  <si>
    <t>בריל תעשיות נעלים בעמ</t>
  </si>
  <si>
    <t>ES-יעוץ</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</si>
  <si>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</si>
  <si>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</si>
  <si>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</si>
  <si>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</si>
  <si>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</si>
  <si>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ל.מ. עולם של כח אדם בעמ</t>
  </si>
  <si>
    <t>08/05/2016 - אורטל : ייעוץ חודשי שיקים עד אפריל 2017</t>
  </si>
  <si>
    <t>עמל מעבר ועמל בעמ</t>
  </si>
  <si>
    <t>13/09/2016 - חני : ייעוץ חודשי - מסב להעביר חשבונית לגלית במייל
13/09/2016 - חני : גלית - חן זיכוי חן 38984 עס 1316 לא מאושרת לתשלום הועבר למיכל ויניב לטפול מול יפתח - יש למיכל פגישה ב15.9 תשב על החשבונית מול יפתח ותעדכן</t>
  </si>
  <si>
    <t xml:space="preserve"> מיכון משרדי</t>
  </si>
  <si>
    <t>מסב</t>
  </si>
  <si>
    <t>המשביר לצרכן בתי כלבו בעמ</t>
  </si>
  <si>
    <t>11/08/2016 - חני : מיכל-כרגע ניצלו את נקודת היציאה מההסכם. לאבי ולי תואמה פגישה לדון על הבונוס ב 1/9
06/09/2016 - חני : עדכונך מיכל מה קורה
08/09/2016 - יניב מחלב : לרוני ולי יש פגישה ב 19/9</t>
  </si>
  <si>
    <t>ר.ג.א. שרותים ונקיון (ישראל) 1987 בעמ</t>
  </si>
  <si>
    <t>05/06/2016 - חני : ייעוץת חודשי שיקים ממרץ 2016 עד פברואר 2017 כנגד ערבות בנקאית</t>
  </si>
  <si>
    <t>גומי תל-אביב בעמ</t>
  </si>
  <si>
    <t>28/02/16 - חני :  ייעוץ חודשי שיקים מפברואר 2016 עד ינואר 2017</t>
  </si>
  <si>
    <t>דנציגר-משק פרחים דן</t>
  </si>
  <si>
    <t>11/09/2016 - אורטל : אין מענה נשלח לאסתי מייל באם מוכן על מנת שיניב יאסוף
13/09/2016 - אורטל : אסתי-חן אוגוסט לא הגיעה אליה. שלחתי לה חן אוגוסט ומסרה כי תדאג לשיק שבוע הבא ואתקשר לתאם איסוף
14/09/2016 - אורטל : שיק מוכן נמסר ליניב ומיכל לאסוף</t>
  </si>
  <si>
    <t>עמותת אתגרים</t>
  </si>
  <si>
    <t>05/09/2016 - חני : נשלח מייל לאבי מה נגמר בפגישה
07/09/2016 - חני : אבי-הייתה לי פגישה עם המנכל בגדול הוא אמור לחזור אליי הרעיון היה להיפרד במצב הנוכחי. חני – תדאגי למשוך את כל השקים של אתגרים.
מיכל – אמתין לו שבוע אם הוא לא יחזור אליי אצור איתו קשר לסגור איתו את הנושא.
נמשכו השיקים מחכים שיגיעו לסניף יהוד
12/09/2016 - אורטל : טיפול חני</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</si>
  <si>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</si>
  <si>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</si>
  <si>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</si>
  <si>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</si>
  <si>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</si>
  <si>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</si>
  <si>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</si>
  <si>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</si>
  <si>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גיטי גטאקסי סרוויסס ישראל בעמ</t>
  </si>
  <si>
    <t>01/09/2016 - חני : ייעוץ חודשי - שיקים ספטמבר 2016 עד אפריל 2017
01/09/2016 - חני : במידה וכתוצאה מדוחות הבקרה יבוצע חסכון כספי בהמלך התקופה תשלים חברת גט טאקסי 8000 נוספים תשלום זה יבוצע פעם אחת במהלך התקופה - הצדדים ישקלו את המשך ההתקשרות בתום התקופה</t>
  </si>
  <si>
    <t>בנק ירושלים בעמ</t>
  </si>
  <si>
    <t>כן</t>
  </si>
  <si>
    <t>12/06/2016 - חני : הלקוח שלח דרישה ב6.1 לחלט את הערבות שהיתה לתאריך 15.1.16 - בינתיים פג התאריך ויקי נתן הרשאה לעוד להגיע לפשרה
06/08/2016 - חני : עבר למשפטי
13/09/2016 - חני : יקי-שוחחתי עם אבי ונאמר לי שלא צריך לפנות אליהם כפי שעשינו עד כה
לא לברר מה עמדתם ולא להציג להם פשרה אחרת אם הם יפנו נתקדם ואם לא אז לא.</t>
  </si>
  <si>
    <t xml:space="preserve"> שיק 107469 ליום 31.12.15 נמשך ממשמרת, שק 107470 ליום 31.1.16 נמשך ממשמרת</t>
  </si>
  <si>
    <t>הכפר הירוק עש לוי אשכול בעמ</t>
  </si>
  <si>
    <t>21/08/2016 - חני : ייעוץ חודשי - שולמו 18 שיקים פברואר  2016 עד יולי 2017 הנחה 5%  פלוס  חיוב ניהול חוזים</t>
  </si>
  <si>
    <t>ספוט אופשן בעמ</t>
  </si>
  <si>
    <t>10/08/2016 - חני : יקי-שוחחתי עם רון ונתתי לו הצעה ראשונית על בונוס של 3000  פלוס  6 תשלומים
הוא יחשוב על זה וייתן תשובה אחרי אוגוסט כי הוא יוצא לחופשה בחול
08/09/2016 - יניב מחלב : אנחנו נסגור איתו היום גמר חשבון. אעדכן פרטנית את חני
12/09/2016 - אורטל : טיפול חני</t>
  </si>
  <si>
    <t>שידורי קשת בעמ</t>
  </si>
  <si>
    <t>12/09/2016 - אורטל : נורית-תשלום אושר ל15
12/09/2016 - יניב מחלב : טיפול אורטל
12/09/2016 - אורטל : אושרה העברה ב15</t>
  </si>
  <si>
    <t>העברה בנקאית</t>
  </si>
  <si>
    <t>PM(Partner Manufacturing)Ltd</t>
  </si>
  <si>
    <t>08/09/2016 - יניב מחלב : נפגשתי ביום שני עם הלקוח והצעתי לו הסכם בקרה. ממתינה לתשובה
13/09/2016 - מיכל זלוף : הלקוח צריך להחזיר תשובה ביום חמישי 15.9.16
13/09/2016 - אורטל : ישנה תשובה?</t>
  </si>
  <si>
    <t>ריוויזר טכנולוגיות בעמ</t>
  </si>
  <si>
    <t>08/09/2016 - חני : לוודא עם רוני שדיבר עם הלקוח ומה התשובה 
12/09/2016 - יניב מחלב : טרם התקבלה תשובה מרוני
12/09/2016 - אורטל : מה רוני אמר?</t>
  </si>
  <si>
    <t>הוראת קבע</t>
  </si>
  <si>
    <t>מעין אוברסיז בעמ</t>
  </si>
  <si>
    <t>11/09/2016 - חני : ייעוץ חודשי -  כ.אשראי</t>
  </si>
  <si>
    <t>כרטיס אשראי</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</si>
  <si>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</si>
  <si>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</si>
  <si>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</si>
  <si>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11/09/2016 - חני : מיכל - הלקוח התמזג לתוך המשביר לכן ממליצה לא לשלוח את החשבונית העתידית ולהדמים את הלקוח - הועבר לידיעת יקי - יבדוק מול אבי ויעדכן המשך - חן עסקה לא נשלחה ללקוח ממתינה אצל חני
11/09/2016 - חני : חן עודכנה בסם לא נשלחה ללקוח - להיות בקשר מול יקי להחלטה סופית
11/09/2016 - חני : חן 5108 עודכנה בסם לא נשלחה ללקוח - להיות בקשר מול יקי להחלטה סופית</t>
  </si>
  <si>
    <t>י. שפירא ושות' עורכי דין</t>
  </si>
  <si>
    <t>11/09/2016 - חני : ייעוץ חודשי - כרטיס אשראי  פלוס  ניהול חוזים ללא תשלום</t>
  </si>
  <si>
    <t>מייהריטאג' בעמ</t>
  </si>
  <si>
    <t>06/09/2016 - חני : נעמי-נשלחה חן מס לוודא שקיבלה ותשלום
11/09/2016 - אורטל : נשלח לאלינה מייל באם מס 164001089 התקבלה ואושרה לתשלוןם
12/09/2016 - אורטל : חן אושרה לסוף החודש</t>
  </si>
  <si>
    <t>ד.ק. סדנאות בעמ</t>
  </si>
  <si>
    <t>15/08/2015 - חני : 30/07/15 - חני : ייעוץ חודשי - אוגוסט 2015 עד ינואר 2017 שיקים שוטף 180</t>
  </si>
  <si>
    <t>חברת התזמורת הפילהרמונית הישראלית</t>
  </si>
  <si>
    <t>26/12/2015 - חני : 1.	סכום העברה חדשית : 11583 שח. 
2.	מועד חיוב חדשי : ביום האחרון של כל חודש 
3.	תחילת החיוב – ב 31/1/2016 
סיום החיוב – ב  31/3/2017      (סהכ 15 תשלומים )
07/09/2016 - חני : להוציא חן מס ולשלוח בדאר
07/09/2016 - חני : יש הוראה קבועה לתשלום רק לשלוח את החן מס בדאר</t>
  </si>
  <si>
    <t>אפקטיב מנהלי כספים והשקעות בעמ</t>
  </si>
  <si>
    <t>12/09/2016 - יניב מחלב : טרם התקבלה תשובה מרוני
12/09/2016 - אורטל : מה סוכם עם רוני
13/09/2016 - חני : רוני-נשלח מייל לקובי מאפקטיב לסיכום 	                                                            קובי שלום.
בהמשך לשיחתנו מצב כרטסת התשלומים שלכם עם פתרונות אפקטיביים.
לתזכורת :
ההתקשרות בין הצדדים החלה באוקטובר 1015
אנחנו נפגשנו (אבי אני ואתה בסוף יוני 2016)
בפגישה זו סיכמנו כי תשלמו לנו עוד שני חודשים יולי ואוגוסט (סהכ 11 חודשי פעילות ) 
ואנחנו נחזיר לכם 7 תשלומים (12 עד 18 להסכם).
שימו לב שבפועל שילמתם לנו רק על 4 חודשי התקשרות בגלל תנאי תשלום של 180 יום .
המשמעות שאתם צריכים להסדיר תשלום של 7 חודשים נוספים .
לבדיקתך ועדכוננו.</t>
  </si>
  <si>
    <t>נתיב החסד - סופר חסד בעמ</t>
  </si>
  <si>
    <t>11/09/2016 - חני : יניב - מה התקדם מול הלקוח ?
12/09/2016 - יניב מחלב : תקבע בפגישה בימים הקרובים, ממתינים לתשובה מהלקוח. 
12/09/2016 - אורטל : האם נקבעה פגישה</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</si>
  <si>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</si>
  <si>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</si>
  <si>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</si>
  <si>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</si>
  <si>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</si>
  <si>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</si>
  <si>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</si>
  <si>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</si>
  <si>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מלון קוסמופוליטן תל אביב רנסנס תל - אביב</t>
  </si>
  <si>
    <t>11/09/2016 - חני :  פלוס  אישור ניהול חשבון לבקשתו יבצע את העברה - לוודא תשלום
13/09/2016 - אורטל : קיבלתי את המספר של ניסו מהקבלה. לא נמצא כרגע במשרד אנסה שוב מאוחר יותר
13/09/2016 - אורטל : ניסו- העברה החודש ב15.9. מחודש הבא כל סוף חודש</t>
  </si>
  <si>
    <t>קול ברמה בעמ</t>
  </si>
  <si>
    <t>04/09/2016 - חני : שיק בטחון נמסר ליניב לפגישה 7.9 יביא שיקים כנגד
07/09/2016 - חני : פגישה נדחתה ל13.9
14/09/2016 - אורטל : שיקים אצל יניב יגיע מחר למשרד</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</si>
  <si>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</si>
  <si>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</si>
  <si>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</si>
  <si>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14/09/2016 - חני : איסוף 22.9.16 - תומר יש לתאם איתה שאיסוף השיקים יהיה במועד האיסוף
תומר יעדכן לגבי השיקים
14/09/2016 - מיכל זלוף : 14.9.16: פניתי לתמי מהנהלת חשבונות היא תכין את השיקים ליום חמישי הבא המועד בו נקבע האיסוף
14/09/2016 - אורטל : לודא ביום רביעי ההבא שהולכים עם ערבות לאיסוף שיקים</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</si>
  <si>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</si>
  <si>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</si>
  <si>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</si>
  <si>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07/09/2016 - חני : נאוה - נשלחו חן אוגוסט וספטמבר לתשלום
07/09/2016 - חני : נאוה- קיבלה חן אוגוסט העבירה לתשלום
07/09/2016 - חני : התשלום אושר</t>
  </si>
  <si>
    <t>סיכום לצוות ברקת</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</si>
</sst>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43"/>
  <sheetViews>
    <sheetView rightToLeft="1" workbookViewId="0">
      <pane activePane="bottomLeft" state="frozen" topLeftCell="A2" ySplit="1"/>
      <selection activeCell="A1" pane="bottomLeft" sqref="A1"/>
    </sheetView>
  </sheetViews>
  <sheetFormatPr baseColWidth="10" defaultRowHeight="15"/>
  <sheetData>
    <row r="1" spans="1:15">
      <c s="1" r="A1" t="s">
        <v>0</v>
      </c>
      <c s="1" r="B1" t="s">
        <v>1</v>
      </c>
      <c s="1" r="C1" t="s">
        <v>2</v>
      </c>
      <c s="1" r="D1" t="s">
        <v>3</v>
      </c>
      <c s="1" r="E1" t="s">
        <v>4</v>
      </c>
      <c s="1" r="F1" t="s">
        <v>5</v>
      </c>
      <c s="1" r="G1" t="s">
        <v>6</v>
      </c>
      <c s="1" r="H1" t="s">
        <v>7</v>
      </c>
      <c s="1" r="I1" t="s">
        <v>8</v>
      </c>
      <c s="1" r="J1" t="s">
        <v>9</v>
      </c>
      <c s="1" r="K1" t="s">
        <v>10</v>
      </c>
      <c s="1" r="L1" t="s">
        <v>11</v>
      </c>
      <c s="1" r="M1" t="s">
        <v>12</v>
      </c>
      <c s="1" r="N1" t="s">
        <v>13</v>
      </c>
      <c s="1" r="O1" t="s">
        <v>14</v>
      </c>
    </row>
    <row r="2" spans="1:15">
      <c s="2" r="A2" t="s">
        <v>15</v>
      </c>
      <c s="2" r="B2" t="s">
        <v>16</v>
      </c>
      <c s="2" r="C2" t="s">
        <v>17</v>
      </c>
      <c s="2" r="D2" t="s"/>
      <c s="2" r="E2" t="n">
        <v>0</v>
      </c>
      <c s="2" r="F2" t="n">
        <v>0</v>
      </c>
      <c s="2" r="G2" t="s"/>
      <c s="2" r="H2">
        <f>IF(F2-G2&lt;0,0,F2-G2)</f>
        <v/>
      </c>
      <c s="2" r="I2" t="s"/>
      <c s="2" r="J2" t="s">
        <v>18</v>
      </c>
      <c s="2" r="K2" t="s"/>
      <c s="3" r="L2" t="n">
        <v>42735</v>
      </c>
      <c s="2" r="M2" t="s">
        <v>19</v>
      </c>
      <c s="2" r="N2" t="s"/>
      <c s="2" r="O2" t="s"/>
    </row>
    <row r="3" spans="1:15">
      <c s="2" r="A3" t="s">
        <v>15</v>
      </c>
      <c s="2" r="B3" t="s">
        <v>20</v>
      </c>
      <c s="2" r="C3" t="s">
        <v>21</v>
      </c>
      <c s="2" r="D3" t="s"/>
      <c s="2" r="E3" t="n">
        <v>5000</v>
      </c>
      <c s="2" r="F3" t="n">
        <v>5000</v>
      </c>
      <c s="2" r="G3" t="n">
        <v>5000</v>
      </c>
      <c s="2" r="H3">
        <f>IF(F3-G3&lt;0,0,F3-G3)</f>
        <v/>
      </c>
      <c s="2" r="I3" t="n">
        <v>5000</v>
      </c>
      <c s="2" r="J3" t="s">
        <v>22</v>
      </c>
      <c s="2" r="K3" t="s"/>
      <c s="3" r="L3" t="n">
        <v>42767</v>
      </c>
      <c s="2" r="M3" t="s">
        <v>19</v>
      </c>
      <c s="2" r="N3" t="s"/>
      <c s="2" r="O3" t="s"/>
    </row>
    <row r="4" spans="1:15">
      <c s="2" r="A4" t="s">
        <v>15</v>
      </c>
      <c s="2" r="B4" t="s">
        <v>23</v>
      </c>
      <c s="2" r="C4" t="s">
        <v>21</v>
      </c>
      <c s="2" r="D4" t="s"/>
      <c s="2" r="E4" t="n">
        <v>3600</v>
      </c>
      <c s="2" r="F4" t="n">
        <v>3600</v>
      </c>
      <c s="2" r="G4" t="n">
        <v>3600</v>
      </c>
      <c s="2" r="H4">
        <f>IF(F4-G4&lt;0,0,F4-G4)</f>
        <v/>
      </c>
      <c s="2" r="I4" t="n">
        <v>3600</v>
      </c>
      <c s="2" r="J4" t="s">
        <v>24</v>
      </c>
      <c s="2" r="K4" t="s"/>
      <c s="3" r="L4" t="n">
        <v>42644</v>
      </c>
      <c s="2" r="M4" t="s">
        <v>19</v>
      </c>
      <c s="2" r="N4" t="s"/>
      <c s="2" r="O4" t="s"/>
    </row>
    <row r="5" spans="1:15">
      <c s="2" r="A5" t="s">
        <v>15</v>
      </c>
      <c s="2" r="B5" t="s">
        <v>25</v>
      </c>
      <c s="2" r="C5" t="s">
        <v>17</v>
      </c>
      <c s="2" r="D5" t="s"/>
      <c s="2" r="E5" t="n">
        <v>0</v>
      </c>
      <c s="2" r="F5" t="n">
        <v>0</v>
      </c>
      <c s="2" r="G5" t="s"/>
      <c s="2" r="H5">
        <f>IF(F5-G5&lt;0,0,F5-G5)</f>
        <v/>
      </c>
      <c s="2" r="I5" t="s"/>
      <c s="2" r="J5" t="s">
        <v>26</v>
      </c>
      <c s="2" r="K5" t="s"/>
      <c s="3" r="L5" t="n">
        <v>42735</v>
      </c>
      <c s="2" r="M5" t="s">
        <v>19</v>
      </c>
      <c s="2" r="N5" t="s"/>
      <c s="2" r="O5" t="s"/>
    </row>
    <row r="6" spans="1:15">
      <c s="2" r="A6" t="s">
        <v>15</v>
      </c>
      <c s="2" r="B6" t="s">
        <v>27</v>
      </c>
      <c s="2" r="C6" t="s">
        <v>21</v>
      </c>
      <c s="2" r="D6" t="s"/>
      <c s="2" r="E6" t="n">
        <v>7600</v>
      </c>
      <c s="2" r="F6" t="n">
        <v>7600</v>
      </c>
      <c s="2" r="G6" t="n">
        <v>7600</v>
      </c>
      <c s="2" r="H6">
        <f>IF(F6-G6&lt;0,0,F6-G6)</f>
        <v/>
      </c>
      <c s="2" r="I6" t="n">
        <v>7600</v>
      </c>
      <c s="2" r="J6" t="s">
        <v>28</v>
      </c>
      <c s="2" r="K6" t="s"/>
      <c s="3" r="L6" t="n">
        <v>42735</v>
      </c>
      <c s="2" r="M6" t="s">
        <v>19</v>
      </c>
      <c s="2" r="N6" t="s"/>
      <c s="2" r="O6" t="s"/>
    </row>
    <row r="7" spans="1:15">
      <c s="2" r="A7" t="s">
        <v>15</v>
      </c>
      <c s="2" r="B7" t="s">
        <v>29</v>
      </c>
      <c s="2" r="C7" t="s">
        <v>21</v>
      </c>
      <c s="2" r="D7" t="s"/>
      <c s="2" r="E7" t="n">
        <v>10000</v>
      </c>
      <c s="2" r="F7" t="n">
        <v>10961</v>
      </c>
      <c s="2" r="G7" t="n">
        <v>10000</v>
      </c>
      <c s="2" r="H7">
        <f>IF(F7-G7&lt;0,0,F7-G7)</f>
        <v/>
      </c>
      <c s="2" r="I7" t="n">
        <v>10000</v>
      </c>
      <c s="2" r="J7" t="s">
        <v>30</v>
      </c>
      <c s="2" r="K7" t="s">
        <v>31</v>
      </c>
      <c s="3" r="L7" t="n">
        <v>42628</v>
      </c>
      <c s="2" r="M7" t="s">
        <v>32</v>
      </c>
      <c s="2" r="N7" t="s"/>
      <c s="2" r="O7" t="s"/>
    </row>
    <row r="8" spans="1:15">
      <c s="2" r="A8" t="s">
        <v>15</v>
      </c>
      <c s="2" r="B8" t="s">
        <v>33</v>
      </c>
      <c s="2" r="C8" t="s">
        <v>21</v>
      </c>
      <c s="2" r="D8" t="s"/>
      <c s="2" r="E8" t="n">
        <v>14250</v>
      </c>
      <c s="2" r="F8" t="n">
        <v>26533</v>
      </c>
      <c s="2" r="G8" t="s"/>
      <c s="2" r="H8">
        <f>IF(F8-G8&lt;0,0,F8-G8)</f>
        <v/>
      </c>
      <c s="2" r="I8" t="s"/>
      <c s="2" r="J8" t="s">
        <v>34</v>
      </c>
      <c s="2" r="K8" t="s"/>
      <c s="3" r="L8" t="n">
        <v>42632</v>
      </c>
      <c s="2" r="M8" t="s">
        <v>19</v>
      </c>
      <c s="2" r="N8" t="s"/>
      <c s="2" r="O8" t="s"/>
    </row>
    <row r="9" spans="1:15">
      <c s="2" r="A9" t="s">
        <v>15</v>
      </c>
      <c s="2" r="B9" t="s">
        <v>35</v>
      </c>
      <c s="2" r="C9" t="s">
        <v>21</v>
      </c>
      <c s="2" r="D9" t="s"/>
      <c s="2" r="E9" t="n">
        <v>6500</v>
      </c>
      <c s="2" r="F9" t="n">
        <v>6500</v>
      </c>
      <c s="2" r="G9" t="n">
        <v>6500</v>
      </c>
      <c s="2" r="H9">
        <f>IF(F9-G9&lt;0,0,F9-G9)</f>
        <v/>
      </c>
      <c s="2" r="I9" t="n">
        <v>6500</v>
      </c>
      <c s="2" r="J9" t="s">
        <v>36</v>
      </c>
      <c s="2" r="K9" t="s"/>
      <c s="3" r="L9" t="n">
        <v>42705</v>
      </c>
      <c s="2" r="M9" t="s">
        <v>19</v>
      </c>
      <c s="2" r="N9" t="s"/>
      <c s="2" r="O9" t="s"/>
    </row>
    <row r="10" spans="1:15">
      <c s="2" r="A10" t="s">
        <v>15</v>
      </c>
      <c s="2" r="B10" t="s">
        <v>37</v>
      </c>
      <c s="2" r="C10" t="s">
        <v>21</v>
      </c>
      <c s="2" r="D10" t="s"/>
      <c s="2" r="E10" t="n">
        <v>4000</v>
      </c>
      <c s="2" r="F10" t="n">
        <v>4000</v>
      </c>
      <c s="2" r="G10" t="n">
        <v>4000</v>
      </c>
      <c s="2" r="H10">
        <f>IF(F10-G10&lt;0,0,F10-G10)</f>
        <v/>
      </c>
      <c s="2" r="I10" t="n">
        <v>4000</v>
      </c>
      <c s="2" r="J10" t="s">
        <v>38</v>
      </c>
      <c s="2" r="K10" t="s"/>
      <c s="3" r="L10" t="n">
        <v>42675</v>
      </c>
      <c s="2" r="M10" t="s">
        <v>19</v>
      </c>
      <c s="2" r="N10" t="s"/>
      <c s="2" r="O10" t="s"/>
    </row>
    <row r="11" spans="1:15">
      <c s="2" r="A11" t="s">
        <v>15</v>
      </c>
      <c s="2" r="B11" t="s">
        <v>39</v>
      </c>
      <c s="2" r="C11" t="s">
        <v>21</v>
      </c>
      <c s="2" r="D11" t="s"/>
      <c s="2" r="E11" t="n">
        <v>4000</v>
      </c>
      <c s="2" r="F11" t="n">
        <v>4000</v>
      </c>
      <c s="2" r="G11" t="s"/>
      <c s="2" r="H11">
        <f>IF(F11-G11&lt;0,0,F11-G11)</f>
        <v/>
      </c>
      <c s="2" r="I11" t="s"/>
      <c s="2" r="J11" t="s">
        <v>40</v>
      </c>
      <c s="2" r="K11" t="s"/>
      <c s="3" r="L11" t="n">
        <v>42628</v>
      </c>
      <c s="2" r="M11" t="s">
        <v>19</v>
      </c>
      <c s="2" r="N11" t="s"/>
      <c s="2" r="O11" t="s"/>
    </row>
    <row r="12" spans="1:15">
      <c s="2" r="A12" t="s">
        <v>15</v>
      </c>
      <c s="2" r="B12" t="s">
        <v>41</v>
      </c>
      <c s="2" r="C12" t="s">
        <v>21</v>
      </c>
      <c s="2" r="D12" t="s"/>
      <c s="2" r="E12" t="n">
        <v>7300</v>
      </c>
      <c s="2" r="F12" t="n">
        <v>7300</v>
      </c>
      <c s="2" r="G12" t="n">
        <v>0</v>
      </c>
      <c s="2" r="H12">
        <f>IF(F12-G12&lt;0,0,F12-G12)</f>
        <v/>
      </c>
      <c s="2" r="I12" t="n">
        <v>0</v>
      </c>
      <c s="2" r="J12" t="s">
        <v>42</v>
      </c>
      <c s="2" r="K12" t="s"/>
      <c s="3" r="L12" t="n">
        <v>42627</v>
      </c>
      <c s="2" r="M12" t="s">
        <v>19</v>
      </c>
      <c s="2" r="N12" t="s"/>
      <c s="2" r="O12" t="s"/>
    </row>
    <row r="13" spans="1:15">
      <c s="2" r="A13" t="s">
        <v>15</v>
      </c>
      <c s="2" r="B13" t="s">
        <v>43</v>
      </c>
      <c s="2" r="C13" t="s">
        <v>21</v>
      </c>
      <c s="2" r="D13" t="s"/>
      <c s="2" r="E13" t="n">
        <v>6500</v>
      </c>
      <c s="2" r="F13" t="n">
        <v>6500</v>
      </c>
      <c s="2" r="G13" t="n">
        <v>6500</v>
      </c>
      <c s="2" r="H13">
        <f>IF(F13-G13&lt;0,0,F13-G13)</f>
        <v/>
      </c>
      <c s="2" r="I13" t="n">
        <v>6500</v>
      </c>
      <c s="2" r="J13" t="s">
        <v>44</v>
      </c>
      <c s="2" r="K13" t="s"/>
      <c s="3" r="L13" t="n">
        <v>42644</v>
      </c>
      <c s="2" r="M13" t="s">
        <v>19</v>
      </c>
      <c s="2" r="N13" t="s"/>
      <c s="2" r="O13" t="s"/>
    </row>
    <row r="14" spans="1:15">
      <c s="2" r="A14" t="s">
        <v>15</v>
      </c>
      <c s="2" r="B14" t="s">
        <v>45</v>
      </c>
      <c s="2" r="C14" t="s">
        <v>21</v>
      </c>
      <c s="2" r="D14" t="s"/>
      <c s="2" r="E14" t="n">
        <v>10000</v>
      </c>
      <c s="2" r="F14" t="n">
        <v>10000</v>
      </c>
      <c s="2" r="G14" t="n">
        <v>10000</v>
      </c>
      <c s="2" r="H14">
        <f>IF(F14-G14&lt;0,0,F14-G14)</f>
        <v/>
      </c>
      <c s="2" r="I14" t="n">
        <v>10000</v>
      </c>
      <c s="2" r="J14" t="s">
        <v>46</v>
      </c>
      <c s="2" r="K14" t="s"/>
      <c s="3" r="L14" t="n">
        <v>42767</v>
      </c>
      <c s="2" r="M14" t="s">
        <v>19</v>
      </c>
      <c s="2" r="N14" t="s"/>
      <c s="2" r="O14" t="s"/>
    </row>
    <row r="15" spans="1:15">
      <c s="2" r="A15" t="s">
        <v>15</v>
      </c>
      <c s="2" r="B15" t="s">
        <v>47</v>
      </c>
      <c s="2" r="C15" t="s">
        <v>17</v>
      </c>
      <c s="2" r="D15" t="s"/>
      <c s="2" r="E15" t="n">
        <v>0</v>
      </c>
      <c s="2" r="F15" t="n">
        <v>0</v>
      </c>
      <c s="2" r="G15" t="s"/>
      <c s="2" r="H15">
        <f>IF(F15-G15&lt;0,0,F15-G15)</f>
        <v/>
      </c>
      <c s="2" r="I15" t="s"/>
      <c s="2" r="J15" t="s">
        <v>48</v>
      </c>
      <c s="2" r="K15" t="s"/>
      <c s="3" r="L15" t="n">
        <v>42735</v>
      </c>
      <c s="2" r="M15" t="s">
        <v>19</v>
      </c>
      <c s="2" r="N15" t="s"/>
      <c s="2" r="O15" t="s"/>
    </row>
    <row r="16" spans="1:15">
      <c s="2" r="A16" t="s">
        <v>15</v>
      </c>
      <c s="2" r="B16" t="s">
        <v>49</v>
      </c>
      <c s="2" r="C16" t="s">
        <v>21</v>
      </c>
      <c s="2" r="D16" t="s"/>
      <c s="2" r="E16" t="n">
        <v>12500</v>
      </c>
      <c s="2" r="F16" t="n">
        <v>12500</v>
      </c>
      <c s="2" r="G16" t="n">
        <v>12500</v>
      </c>
      <c s="2" r="H16">
        <f>IF(F16-G16&lt;0,0,F16-G16)</f>
        <v/>
      </c>
      <c s="2" r="I16" t="n">
        <v>12500</v>
      </c>
      <c s="2" r="J16" t="s">
        <v>50</v>
      </c>
      <c s="2" r="K16" t="s"/>
      <c s="3" r="L16" t="n">
        <v>42736</v>
      </c>
      <c s="2" r="M16" t="s">
        <v>32</v>
      </c>
      <c s="2" r="N16" t="s"/>
      <c s="2" r="O16" t="s"/>
    </row>
    <row r="17" spans="1:15">
      <c s="2" r="A17" t="s">
        <v>15</v>
      </c>
      <c s="2" r="B17" t="s">
        <v>51</v>
      </c>
      <c s="2" r="C17" t="s">
        <v>21</v>
      </c>
      <c s="2" r="D17" t="s"/>
      <c s="2" r="E17" t="n">
        <v>4000</v>
      </c>
      <c s="2" r="F17" t="n">
        <v>4000</v>
      </c>
      <c s="2" r="G17" t="n">
        <v>4000</v>
      </c>
      <c s="2" r="H17">
        <f>IF(F17-G17&lt;0,0,F17-G17)</f>
        <v/>
      </c>
      <c s="2" r="I17" t="n">
        <v>4000</v>
      </c>
      <c s="2" r="J17" t="s">
        <v>52</v>
      </c>
      <c s="2" r="K17" t="s"/>
      <c s="3" r="L17" t="n">
        <v>42675</v>
      </c>
      <c s="2" r="M17" t="s">
        <v>19</v>
      </c>
      <c s="2" r="N17" t="s"/>
      <c s="2" r="O17" t="s"/>
    </row>
    <row r="18" spans="1:15">
      <c s="2" r="A18" t="s">
        <v>15</v>
      </c>
      <c s="2" r="B18" t="s">
        <v>53</v>
      </c>
      <c s="2" r="C18" t="s">
        <v>21</v>
      </c>
      <c s="2" r="D18" t="s">
        <v>54</v>
      </c>
      <c s="2" r="E18" t="n">
        <v>15500</v>
      </c>
      <c s="2" r="F18" t="n">
        <v>26722</v>
      </c>
      <c s="2" r="G18" t="s"/>
      <c s="2" r="H18">
        <f>IF(F18-G18&lt;0,0,F18-G18)</f>
        <v/>
      </c>
      <c s="2" r="I18" t="s"/>
      <c s="2" r="J18" t="s">
        <v>55</v>
      </c>
      <c s="2" r="K18" t="s">
        <v>56</v>
      </c>
      <c s="3" r="L18" t="n">
        <v>42735</v>
      </c>
      <c s="2" r="M18" t="s">
        <v>19</v>
      </c>
      <c s="2" r="N18" t="s"/>
      <c s="2" r="O18" t="s"/>
    </row>
    <row r="19" spans="1:15">
      <c s="2" r="A19" t="s">
        <v>15</v>
      </c>
      <c s="2" r="B19" t="s">
        <v>57</v>
      </c>
      <c s="2" r="C19" t="s">
        <v>21</v>
      </c>
      <c s="2" r="D19" t="s"/>
      <c s="2" r="E19" t="n">
        <v>6175</v>
      </c>
      <c s="2" r="F19" t="n">
        <v>6175</v>
      </c>
      <c s="2" r="G19" t="n">
        <v>6175</v>
      </c>
      <c s="2" r="H19">
        <f>IF(F19-G19&lt;0,0,F19-G19)</f>
        <v/>
      </c>
      <c s="2" r="I19" t="n">
        <v>6175</v>
      </c>
      <c s="2" r="J19" t="s">
        <v>58</v>
      </c>
      <c s="2" r="K19" t="s"/>
      <c s="3" r="L19" t="n">
        <v>42631</v>
      </c>
      <c s="2" r="M19" t="s">
        <v>19</v>
      </c>
      <c s="2" r="N19" t="s"/>
      <c s="2" r="O19" t="s"/>
    </row>
    <row r="20" spans="1:15">
      <c s="2" r="A20" t="s">
        <v>15</v>
      </c>
      <c s="2" r="B20" t="s">
        <v>59</v>
      </c>
      <c s="2" r="C20" t="s">
        <v>21</v>
      </c>
      <c s="2" r="D20" t="s"/>
      <c s="2" r="E20" t="n">
        <v>8500</v>
      </c>
      <c s="2" r="F20" t="n">
        <v>15827</v>
      </c>
      <c s="2" r="G20" t="s"/>
      <c s="2" r="H20">
        <f>IF(F20-G20&lt;0,0,F20-G20)</f>
        <v/>
      </c>
      <c s="2" r="I20" t="s"/>
      <c s="2" r="J20" t="s">
        <v>60</v>
      </c>
      <c s="2" r="K20" t="s"/>
      <c s="3" r="L20" t="n">
        <v>42627</v>
      </c>
      <c s="2" r="M20" t="s">
        <v>19</v>
      </c>
      <c s="2" r="N20" t="s"/>
      <c s="2" r="O20" t="s"/>
    </row>
    <row r="21" spans="1:15">
      <c s="2" r="A21" t="s">
        <v>15</v>
      </c>
      <c s="2" r="B21" t="s">
        <v>61</v>
      </c>
      <c s="2" r="C21" t="s">
        <v>21</v>
      </c>
      <c s="2" r="D21" t="s"/>
      <c s="2" r="E21" t="n">
        <v>9500</v>
      </c>
      <c s="2" r="F21" t="n">
        <v>9500</v>
      </c>
      <c s="2" r="G21" t="s"/>
      <c s="2" r="H21">
        <f>IF(F21-G21&lt;0,0,F21-G21)</f>
        <v/>
      </c>
      <c s="2" r="I21" t="s"/>
      <c s="2" r="J21" t="s">
        <v>62</v>
      </c>
      <c s="2" r="K21" t="s"/>
      <c s="3" r="L21" t="n">
        <v>42629</v>
      </c>
      <c s="2" r="M21" t="s">
        <v>63</v>
      </c>
      <c s="2" r="N21" t="s"/>
      <c s="2" r="O21" t="s"/>
    </row>
    <row r="22" spans="1:15">
      <c s="2" r="A22" t="s">
        <v>15</v>
      </c>
      <c s="2" r="B22" t="s">
        <v>64</v>
      </c>
      <c s="2" r="C22" t="s">
        <v>21</v>
      </c>
      <c s="2" r="D22" t="s"/>
      <c s="2" r="E22" t="n">
        <v>12500</v>
      </c>
      <c s="2" r="F22" t="n">
        <v>12500</v>
      </c>
      <c s="2" r="G22" t="s"/>
      <c s="2" r="H22">
        <f>IF(F22-G22&lt;0,0,F22-G22)</f>
        <v/>
      </c>
      <c s="2" r="I22" t="s"/>
      <c s="2" r="J22" t="s">
        <v>65</v>
      </c>
      <c s="2" r="K22" t="s"/>
      <c s="3" r="L22" t="n">
        <v>42631</v>
      </c>
      <c s="2" r="M22" t="s">
        <v>19</v>
      </c>
      <c s="2" r="N22" t="s"/>
      <c s="2" r="O22" t="s"/>
    </row>
    <row r="23" spans="1:15">
      <c s="2" r="A23" t="s">
        <v>15</v>
      </c>
      <c s="2" r="B23" t="s">
        <v>66</v>
      </c>
      <c s="2" r="C23" t="s">
        <v>21</v>
      </c>
      <c s="2" r="D23" t="s"/>
      <c s="2" r="E23" t="n">
        <v>10000</v>
      </c>
      <c s="2" r="F23" t="n">
        <v>94017</v>
      </c>
      <c s="2" r="G23" t="s"/>
      <c s="2" r="H23">
        <f>IF(F23-G23&lt;0,0,F23-G23)</f>
        <v/>
      </c>
      <c s="2" r="I23" t="s"/>
      <c s="2" r="J23" t="s">
        <v>67</v>
      </c>
      <c s="2" r="K23" t="s"/>
      <c s="3" r="L23" t="n">
        <v>42628</v>
      </c>
      <c s="2" r="M23" t="s">
        <v>68</v>
      </c>
      <c s="2" r="N23" t="s"/>
      <c s="2" r="O23" t="s"/>
    </row>
    <row r="24" spans="1:15">
      <c s="2" r="A24" t="s">
        <v>15</v>
      </c>
      <c s="2" r="B24" t="s">
        <v>69</v>
      </c>
      <c s="2" r="C24" t="s">
        <v>21</v>
      </c>
      <c s="2" r="D24" t="s"/>
      <c s="2" r="E24" t="n">
        <v>8500</v>
      </c>
      <c s="2" r="F24" t="n">
        <v>8500</v>
      </c>
      <c s="2" r="G24" t="n">
        <v>8500</v>
      </c>
      <c s="2" r="H24">
        <f>IF(F24-G24&lt;0,0,F24-G24)</f>
        <v/>
      </c>
      <c s="2" r="I24" t="n">
        <v>8500</v>
      </c>
      <c s="2" r="J24" t="s">
        <v>70</v>
      </c>
      <c s="2" r="K24" t="s"/>
      <c s="3" r="L24" t="n">
        <v>42653</v>
      </c>
      <c s="2" r="M24" t="s">
        <v>71</v>
      </c>
      <c s="2" r="N24" t="s"/>
      <c s="2" r="O24" t="s"/>
    </row>
    <row r="25" spans="1:15">
      <c s="2" r="A25" t="s">
        <v>15</v>
      </c>
      <c s="2" r="B25" t="s">
        <v>72</v>
      </c>
      <c s="2" r="C25" t="s">
        <v>21</v>
      </c>
      <c s="2" r="D25" t="s"/>
      <c s="2" r="E25" t="n">
        <v>6500</v>
      </c>
      <c s="2" r="F25" t="n">
        <v>6500</v>
      </c>
      <c s="2" r="G25" t="n">
        <v>6500</v>
      </c>
      <c s="2" r="H25">
        <f>IF(F25-G25&lt;0,0,F25-G25)</f>
        <v/>
      </c>
      <c s="2" r="I25" t="n">
        <v>6500</v>
      </c>
      <c s="2" r="J25" t="s">
        <v>73</v>
      </c>
      <c s="2" r="K25" t="s"/>
      <c s="3" r="L25" t="n">
        <v>43070</v>
      </c>
      <c s="2" r="M25" t="s">
        <v>19</v>
      </c>
      <c s="2" r="N25" t="s"/>
      <c s="2" r="O25" t="s"/>
    </row>
    <row r="26" spans="1:15">
      <c s="2" r="A26" t="s">
        <v>15</v>
      </c>
      <c s="2" r="B26" t="s">
        <v>74</v>
      </c>
      <c s="2" r="C26" t="s">
        <v>21</v>
      </c>
      <c s="2" r="D26" t="s"/>
      <c s="2" r="E26" t="n">
        <v>14250</v>
      </c>
      <c s="2" r="F26" t="n">
        <v>14250</v>
      </c>
      <c s="2" r="G26" t="n">
        <v>14250</v>
      </c>
      <c s="2" r="H26">
        <f>IF(F26-G26&lt;0,0,F26-G26)</f>
        <v/>
      </c>
      <c s="2" r="I26" t="n">
        <v>14250</v>
      </c>
      <c s="2" r="J26" t="s">
        <v>75</v>
      </c>
      <c s="2" r="K26" t="s"/>
      <c s="3" r="L26" t="n">
        <v>42631</v>
      </c>
      <c s="2" r="M26" t="s">
        <v>19</v>
      </c>
      <c s="2" r="N26" t="s"/>
      <c s="2" r="O26" t="s"/>
    </row>
    <row r="27" spans="1:15">
      <c s="2" r="A27" t="s">
        <v>15</v>
      </c>
      <c s="2" r="B27" t="s">
        <v>76</v>
      </c>
      <c s="2" r="C27" t="s">
        <v>21</v>
      </c>
      <c s="2" r="D27" t="s"/>
      <c s="2" r="E27" t="n">
        <v>10000</v>
      </c>
      <c s="2" r="F27" t="n">
        <v>10000</v>
      </c>
      <c s="2" r="G27" t="n">
        <v>10000</v>
      </c>
      <c s="2" r="H27">
        <f>IF(F27-G27&lt;0,0,F27-G27)</f>
        <v/>
      </c>
      <c s="2" r="I27" t="n">
        <v>10000</v>
      </c>
      <c s="2" r="J27" t="s">
        <v>77</v>
      </c>
      <c s="2" r="K27" t="s"/>
      <c s="3" r="L27" t="n">
        <v>42653</v>
      </c>
      <c s="2" r="M27" t="s">
        <v>71</v>
      </c>
      <c s="2" r="N27" t="s"/>
      <c s="2" r="O27" t="s"/>
    </row>
    <row r="28" spans="1:15">
      <c s="2" r="A28" t="s">
        <v>15</v>
      </c>
      <c s="2" r="B28" t="s">
        <v>78</v>
      </c>
      <c s="2" r="C28" t="s">
        <v>21</v>
      </c>
      <c s="2" r="D28" t="s"/>
      <c s="2" r="E28" t="n">
        <v>11000</v>
      </c>
      <c s="2" r="F28" t="n">
        <v>11000</v>
      </c>
      <c s="2" r="G28" t="s"/>
      <c s="2" r="H28">
        <f>IF(F28-G28&lt;0,0,F28-G28)</f>
        <v/>
      </c>
      <c s="2" r="I28" t="s"/>
      <c s="2" r="J28" t="s">
        <v>79</v>
      </c>
      <c s="2" r="K28" t="s"/>
      <c s="3" r="L28" t="n">
        <v>42644</v>
      </c>
      <c s="2" r="M28" t="s">
        <v>19</v>
      </c>
      <c s="2" r="N28" t="s"/>
      <c s="2" r="O28" t="s"/>
    </row>
    <row r="29" spans="1:15">
      <c s="2" r="A29" t="s">
        <v>15</v>
      </c>
      <c s="2" r="B29" t="s">
        <v>80</v>
      </c>
      <c s="2" r="C29" t="s">
        <v>21</v>
      </c>
      <c s="2" r="D29" t="s"/>
      <c s="2" r="E29" t="n">
        <v>7000</v>
      </c>
      <c s="2" r="F29" t="n">
        <v>7000</v>
      </c>
      <c s="2" r="G29" t="n">
        <v>7000</v>
      </c>
      <c s="2" r="H29">
        <f>IF(F29-G29&lt;0,0,F29-G29)</f>
        <v/>
      </c>
      <c s="2" r="I29" t="n">
        <v>7000</v>
      </c>
      <c s="2" r="J29" t="s">
        <v>81</v>
      </c>
      <c s="2" r="K29" t="s"/>
      <c s="3" r="L29" t="n">
        <v>42675</v>
      </c>
      <c s="2" r="M29" t="s">
        <v>19</v>
      </c>
      <c s="2" r="N29" t="s"/>
      <c s="2" r="O29" t="s"/>
    </row>
    <row r="30" spans="1:15">
      <c s="2" r="A30" t="s">
        <v>15</v>
      </c>
      <c s="2" r="B30" t="s">
        <v>82</v>
      </c>
      <c s="2" r="C30" t="s">
        <v>21</v>
      </c>
      <c s="2" r="D30" t="s"/>
      <c s="2" r="E30" t="n">
        <v>9900</v>
      </c>
      <c s="2" r="F30" t="n">
        <v>9900</v>
      </c>
      <c s="2" r="G30" t="s"/>
      <c s="2" r="H30">
        <f>IF(F30-G30&lt;0,0,F30-G30)</f>
        <v/>
      </c>
      <c s="2" r="I30" t="s"/>
      <c s="2" r="J30" t="s">
        <v>83</v>
      </c>
      <c s="2" r="K30" t="s"/>
      <c s="3" r="L30" t="n">
        <v>42631</v>
      </c>
      <c s="2" r="M30" t="s">
        <v>32</v>
      </c>
      <c s="2" r="N30" t="s"/>
      <c s="2" r="O30" t="s"/>
    </row>
    <row r="31" spans="1:15">
      <c s="2" r="A31" t="s">
        <v>15</v>
      </c>
      <c s="2" r="B31" t="s">
        <v>84</v>
      </c>
      <c s="2" r="C31" t="s">
        <v>21</v>
      </c>
      <c s="2" r="D31" t="s"/>
      <c s="2" r="E31" t="n">
        <v>6500</v>
      </c>
      <c s="2" r="F31" t="n">
        <v>6500</v>
      </c>
      <c s="2" r="G31" t="n">
        <v>0</v>
      </c>
      <c s="2" r="H31">
        <f>IF(F31-G31&lt;0,0,F31-G31)</f>
        <v/>
      </c>
      <c s="2" r="I31" t="n">
        <v>0</v>
      </c>
      <c s="2" r="J31" t="s">
        <v>85</v>
      </c>
      <c s="2" r="K31" t="s"/>
      <c s="3" r="L31" t="n">
        <v>42631</v>
      </c>
      <c s="2" r="M31" t="s">
        <v>19</v>
      </c>
      <c s="2" r="N31" t="s"/>
      <c s="2" r="O31" t="s"/>
    </row>
    <row r="32" spans="1:15">
      <c s="2" r="A32" t="s">
        <v>15</v>
      </c>
      <c s="2" r="B32" t="s">
        <v>86</v>
      </c>
      <c s="2" r="C32" t="s">
        <v>21</v>
      </c>
      <c s="2" r="D32" t="s"/>
      <c s="2" r="E32" t="n">
        <v>6000</v>
      </c>
      <c s="2" r="F32" t="n">
        <v>6000</v>
      </c>
      <c s="2" r="G32" t="n">
        <v>6000</v>
      </c>
      <c s="2" r="H32">
        <f>IF(F32-G32&lt;0,0,F32-G32)</f>
        <v/>
      </c>
      <c s="2" r="I32" t="n">
        <v>6000</v>
      </c>
      <c s="2" r="J32" t="s">
        <v>87</v>
      </c>
      <c s="2" r="K32" t="s"/>
      <c s="3" r="L32" t="n">
        <v>42628</v>
      </c>
      <c s="2" r="M32" t="s">
        <v>19</v>
      </c>
      <c s="2" r="N32" t="s"/>
      <c s="2" r="O32" t="s"/>
    </row>
    <row r="33" spans="1:15">
      <c s="2" r="A33" t="s">
        <v>15</v>
      </c>
      <c s="2" r="B33" t="s">
        <v>88</v>
      </c>
      <c s="2" r="C33" t="s">
        <v>21</v>
      </c>
      <c s="2" r="D33" t="s"/>
      <c s="2" r="E33" t="n">
        <v>10000</v>
      </c>
      <c s="2" r="F33" t="n">
        <v>10000</v>
      </c>
      <c s="2" r="G33" t="n">
        <v>10000</v>
      </c>
      <c s="2" r="H33">
        <f>IF(F33-G33&lt;0,0,F33-G33)</f>
        <v/>
      </c>
      <c s="2" r="I33" t="n">
        <v>10000</v>
      </c>
      <c s="2" r="J33" t="s">
        <v>89</v>
      </c>
      <c s="2" r="K33" t="s"/>
      <c s="3" r="L33" t="n">
        <v>42644</v>
      </c>
      <c s="2" r="M33" t="s">
        <v>19</v>
      </c>
      <c s="2" r="N33" t="s"/>
      <c s="2" r="O33" t="s"/>
    </row>
    <row r="34" spans="1:15">
      <c s="2" r="A34" t="s">
        <v>15</v>
      </c>
      <c s="2" r="B34" t="s">
        <v>90</v>
      </c>
      <c s="2" r="C34" t="s">
        <v>21</v>
      </c>
      <c s="2" r="D34" t="s"/>
      <c s="2" r="E34" t="n">
        <v>10000</v>
      </c>
      <c s="2" r="F34" t="n">
        <v>10000</v>
      </c>
      <c s="2" r="G34" t="n">
        <v>10000</v>
      </c>
      <c s="2" r="H34">
        <f>IF(F34-G34&lt;0,0,F34-G34)</f>
        <v/>
      </c>
      <c s="2" r="I34" t="n">
        <v>10000</v>
      </c>
      <c s="2" r="J34" t="s">
        <v>91</v>
      </c>
      <c s="2" r="K34" t="s"/>
      <c s="3" r="L34" t="n">
        <v>42675</v>
      </c>
      <c s="2" r="M34" t="s">
        <v>19</v>
      </c>
      <c s="2" r="N34" t="s"/>
      <c s="2" r="O34" t="s"/>
    </row>
    <row r="35" spans="1:15">
      <c s="2" r="A35" t="s">
        <v>15</v>
      </c>
      <c s="2" r="B35" t="s">
        <v>92</v>
      </c>
      <c s="2" r="C35" t="s">
        <v>21</v>
      </c>
      <c s="2" r="D35" t="s"/>
      <c s="2" r="E35" t="n">
        <v>10000</v>
      </c>
      <c s="2" r="F35" t="n">
        <v>10000</v>
      </c>
      <c s="2" r="G35" t="n">
        <v>10000</v>
      </c>
      <c s="2" r="H35">
        <f>IF(F35-G35&lt;0,0,F35-G35)</f>
        <v/>
      </c>
      <c s="2" r="I35" t="n">
        <v>10000</v>
      </c>
      <c s="2" r="J35" t="s">
        <v>93</v>
      </c>
      <c s="2" r="K35" t="s"/>
      <c s="3" r="L35" t="n">
        <v>42795</v>
      </c>
      <c s="2" r="M35" t="s">
        <v>19</v>
      </c>
      <c s="2" r="N35" t="s"/>
      <c s="2" r="O35" t="s"/>
    </row>
    <row r="36" spans="1:15">
      <c s="2" r="A36" t="s">
        <v>15</v>
      </c>
      <c s="2" r="B36" t="s">
        <v>94</v>
      </c>
      <c s="2" r="C36" t="s">
        <v>21</v>
      </c>
      <c s="2" r="D36" t="s"/>
      <c s="2" r="E36" t="n">
        <v>8500</v>
      </c>
      <c s="2" r="F36" t="n">
        <v>8500</v>
      </c>
      <c s="2" r="G36" t="n">
        <v>8500</v>
      </c>
      <c s="2" r="H36">
        <f>IF(F36-G36&lt;0,0,F36-G36)</f>
        <v/>
      </c>
      <c s="2" r="I36" t="n">
        <v>8500</v>
      </c>
      <c s="2" r="J36" t="s">
        <v>95</v>
      </c>
      <c s="2" r="K36" t="s"/>
      <c s="3" r="L36" t="n">
        <v>42675</v>
      </c>
      <c s="2" r="M36" t="s"/>
      <c s="2" r="N36" t="s"/>
      <c s="2" r="O36" t="s"/>
    </row>
    <row r="37" spans="1:15">
      <c s="2" r="A37" t="s">
        <v>15</v>
      </c>
      <c s="2" r="B37" t="s">
        <v>96</v>
      </c>
      <c s="2" r="C37" t="s">
        <v>21</v>
      </c>
      <c s="2" r="D37" t="s"/>
      <c s="2" r="E37" t="n">
        <v>10000</v>
      </c>
      <c s="2" r="F37" t="n">
        <v>10000</v>
      </c>
      <c s="2" r="G37" t="s"/>
      <c s="2" r="H37">
        <f>IF(F37-G37&lt;0,0,F37-G37)</f>
        <v/>
      </c>
      <c s="2" r="I37" t="s"/>
      <c s="2" r="J37" t="s">
        <v>97</v>
      </c>
      <c s="2" r="K37" t="s"/>
      <c s="3" r="L37" t="n">
        <v>42631</v>
      </c>
      <c s="2" r="M37" t="s">
        <v>32</v>
      </c>
      <c s="2" r="N37" t="s"/>
      <c s="2" r="O37" t="s"/>
    </row>
    <row r="38" spans="1:15">
      <c s="2" r="A38" t="s">
        <v>15</v>
      </c>
      <c s="2" r="B38" t="s">
        <v>98</v>
      </c>
      <c s="2" r="C38" t="s">
        <v>21</v>
      </c>
      <c s="2" r="D38" t="s"/>
      <c s="2" r="E38" t="n">
        <v>5000</v>
      </c>
      <c s="2" r="F38" t="n">
        <v>5000</v>
      </c>
      <c s="2" r="G38" t="s"/>
      <c s="2" r="H38">
        <f>IF(F38-G38&lt;0,0,F38-G38)</f>
        <v/>
      </c>
      <c s="2" r="I38" t="s"/>
      <c s="2" r="J38" t="s">
        <v>99</v>
      </c>
      <c s="2" r="K38" t="s"/>
      <c s="3" r="L38" t="n">
        <v>42628</v>
      </c>
      <c s="2" r="M38" t="s">
        <v>19</v>
      </c>
      <c s="2" r="N38" t="s"/>
      <c s="2" r="O38" t="s"/>
    </row>
    <row r="39" spans="1:15">
      <c s="2" r="A39" t="s">
        <v>15</v>
      </c>
      <c s="2" r="B39" t="s">
        <v>100</v>
      </c>
      <c s="2" r="C39" t="s">
        <v>21</v>
      </c>
      <c s="2" r="D39" t="s"/>
      <c s="2" r="E39" t="n">
        <v>5000</v>
      </c>
      <c s="2" r="F39" t="n">
        <v>5000</v>
      </c>
      <c s="2" r="G39" t="n">
        <v>5000</v>
      </c>
      <c s="2" r="H39">
        <f>IF(F39-G39&lt;0,0,F39-G39)</f>
        <v/>
      </c>
      <c s="2" r="I39" t="n">
        <v>5000</v>
      </c>
      <c s="2" r="J39" t="s">
        <v>101</v>
      </c>
      <c s="2" r="K39" t="s"/>
      <c s="3" r="L39" t="n">
        <v>42979</v>
      </c>
      <c s="2" r="M39" t="s">
        <v>19</v>
      </c>
      <c s="2" r="N39" t="s"/>
      <c s="2" r="O39" t="s"/>
    </row>
    <row r="40" spans="1:15">
      <c s="2" r="A40" t="s">
        <v>15</v>
      </c>
      <c s="2" r="B40" t="s">
        <v>102</v>
      </c>
      <c s="2" r="C40" t="s">
        <v>21</v>
      </c>
      <c s="2" r="D40" t="s"/>
      <c s="2" r="E40" t="n">
        <v>10000</v>
      </c>
      <c s="2" r="F40" t="n">
        <v>10000</v>
      </c>
      <c s="2" r="G40" t="s"/>
      <c s="2" r="H40">
        <f>IF(F40-G40&lt;0,0,F40-G40)</f>
        <v/>
      </c>
      <c s="2" r="I40" t="s"/>
      <c s="2" r="J40" t="s">
        <v>103</v>
      </c>
      <c s="2" r="K40" t="s"/>
      <c s="3" r="L40" t="n">
        <v>42634</v>
      </c>
      <c s="2" r="M40" t="s">
        <v>19</v>
      </c>
      <c s="2" r="N40" t="s"/>
      <c s="2" r="O40" t="s"/>
    </row>
    <row r="41" spans="1:15">
      <c s="2" r="A41" t="s">
        <v>15</v>
      </c>
      <c s="2" r="B41" t="s">
        <v>104</v>
      </c>
      <c s="2" r="C41" t="s">
        <v>21</v>
      </c>
      <c s="2" r="D41" t="s"/>
      <c s="2" r="E41" t="n">
        <v>5000</v>
      </c>
      <c s="2" r="F41" t="n">
        <v>5000</v>
      </c>
      <c s="2" r="G41" t="n">
        <v>5000</v>
      </c>
      <c s="2" r="H41">
        <f>IF(F41-G41&lt;0,0,F41-G41)</f>
        <v/>
      </c>
      <c s="2" r="I41" t="n">
        <v>5000</v>
      </c>
      <c s="2" r="J41" t="s">
        <v>105</v>
      </c>
      <c s="2" r="K41" t="s"/>
      <c s="3" r="L41" t="n">
        <v>42631</v>
      </c>
      <c s="2" r="M41" t="s">
        <v>19</v>
      </c>
      <c s="2" r="N41" t="s"/>
      <c s="2" r="O41" t="s"/>
    </row>
    <row r="42" spans="1:15">
      <c s="2" r="A42" t="s">
        <v>15</v>
      </c>
      <c s="2" r="B42" t="s">
        <v>106</v>
      </c>
      <c s="2" r="C42" t="s">
        <v>21</v>
      </c>
      <c s="2" r="D42" t="s"/>
      <c s="2" r="E42" t="n">
        <v>6000</v>
      </c>
      <c s="2" r="F42" t="n">
        <v>6000</v>
      </c>
      <c s="2" r="G42" t="s"/>
      <c s="2" r="H42">
        <f>IF(F42-G42&lt;0,0,F42-G42)</f>
        <v/>
      </c>
      <c s="2" r="I42" t="s"/>
      <c s="2" r="J42" t="s">
        <v>107</v>
      </c>
      <c s="2" r="K42" t="s"/>
      <c s="3" r="L42" t="n">
        <v>42628</v>
      </c>
      <c s="2" r="M42" t="s">
        <v>63</v>
      </c>
      <c s="2" r="N42" t="s"/>
      <c s="2" r="O42" t="s"/>
    </row>
    <row r="43" spans="1:15">
      <c s="4" r="A43" t="s">
        <v>15</v>
      </c>
      <c s="4" r="B43" t="s">
        <v>108</v>
      </c>
      <c s="4" r="C43" t="s"/>
      <c s="4" r="D43" t="s"/>
      <c s="4" r="E43">
        <f>SUM(E2:E42)</f>
        <v/>
      </c>
      <c s="4" r="F43">
        <f>SUM(F2:F42)</f>
        <v/>
      </c>
      <c s="4" r="G43">
        <f>SUM(G2:G42)</f>
        <v/>
      </c>
      <c s="4" r="H43">
        <f>SUM(H2:H42)</f>
        <v/>
      </c>
      <c s="4" r="I43">
        <f>SUM(I2:I42)</f>
        <v/>
      </c>
      <c s="4" r="J43" t="s"/>
      <c s="4" r="K43" t="s"/>
      <c s="4" r="L43" t="s"/>
      <c s="4" r="M43" t="s"/>
      <c s="4" r="N43" t="s"/>
      <c s="4" r="O43" t="s"/>
    </row>
  </sheetData>
  <autoFilter ref="A1:O1"/>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2016-09-14T14:51:30Z</dcterms:created>
  <dcterms:modified xmlns:dcterms="http://purl.org/dc/terms/" xmlns:xsi="http://www.w3.org/2001/XMLSchema-instance" xsi:type="dcterms:W3CDTF">2016-09-14T14:51:30Z</dcterms:modified>
  <cp:lastModifiedBy/>
  <cp:category/>
  <cp:contentStatus/>
  <cp:version/>
  <cp:revision/>
  <cp:keywords/>
</cp:coreProperties>
</file>