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דוח גביה יומי חיובי" sheetId="1" r:id="rId1"/>
  </s:sheets>
  <s:definedNames>
    <s:definedName hidden="1" localSheetId="0" name="_xlnm._FilterDatabase">'דוח גביה יומי חיובי'!$A$1:$O$1</s:definedName>
  </s:definedNames>
  <s:calcPr calcId="124519" fullCalcOnLoad="1"/>
</s:workbook>
</file>

<file path=xl/sharedStrings.xml><?xml version="1.0" encoding="utf-8"?>
<sst xmlns="http://schemas.openxmlformats.org/spreadsheetml/2006/main" uniqueCount="71">
  <si>
    <t>צוות</t>
  </si>
  <si>
    <t>שם לקוח</t>
  </si>
  <si>
    <t>סוג לקוח</t>
  </si>
  <si>
    <t>לקוח משפטי</t>
  </si>
  <si>
    <t>תשלום ייעוץ חודשי</t>
  </si>
  <si>
    <t>צפי לחודש</t>
  </si>
  <si>
    <t>תשלום ששולם עד היום לייעוץ</t>
  </si>
  <si>
    <t>צפי שנותר</t>
  </si>
  <si>
    <t>תשלום ששולם עד היום לגביה</t>
  </si>
  <si>
    <t>הערות מגיליון הגביה</t>
  </si>
  <si>
    <t>הערות משורת החיוב בסטטוס</t>
  </si>
  <si>
    <t>תאריך לביצוע</t>
  </si>
  <si>
    <t>אמצעי תשלום</t>
  </si>
  <si>
    <t>תשובות לחני</t>
  </si>
  <si>
    <t>הערות חני</t>
  </si>
  <si>
    <t>ספיר</t>
  </si>
  <si>
    <t>הרצליה מדיקל סנטר</t>
  </si>
  <si>
    <t>ES-יעוץ</t>
  </si>
  <si>
    <t>18/10/15 - חני : אבי-נשלח מייל באם יש התקדמות
28/10/2015 - חני : אבי-אנו מעבירים את זה למשפטי
25/06/2016 - חני : יקי-נשלח מייל לאייל גורן על מנת שיעזור לנו בגביית החוב</t>
  </si>
  <si>
    <t xml:space="preserve"> תקשורת סלולארית, שיחות בינלאומיות+אינטרנט הולכה+מסלול+עלויות שונות בבזק+ציר PRI+מרכזיית טלפונים, תקשורת סלולארית</t>
  </si>
  <si>
    <t>מסב</t>
  </si>
  <si>
    <t>טריומף אינטרנשיונל בעמ</t>
  </si>
  <si>
    <t>כן</t>
  </si>
  <si>
    <t>הוראת קבע</t>
  </si>
  <si>
    <t>גטר גרופ בעמ</t>
  </si>
  <si>
    <t>ES - בסיס הצלחה</t>
  </si>
  <si>
    <t>01/09/2016 - חני : השיק מוכן אלכס מביא
01/09/2016 - חני : הגיע שיק עס 49615 שח עבור חן 31156-1
01/09/2016 - חני : נשלח לרוני מייל באם גובים את היתרה או מאפסים</t>
  </si>
  <si>
    <t xml:space="preserve"> חן עס 146571 שח- רוני יעדכן לגבי ההמשך - חן תוקנה יצאה במקומה חן 31156-1 אבל חן זו אינה סופית על סכום 49615 שח</t>
  </si>
  <si>
    <t>צקים</t>
  </si>
  <si>
    <t>פריגו ישראל סוכנויות בעמ</t>
  </si>
  <si>
    <t>17/12/14 - חני : שולם
17/12/14 - חני : הועבר למשפטי הבונוס
31/08/2016 - חני : יקי-הישיבה על פריגו נדחית למועד אחר טרם ידוע זה לא יקרה ב 13/9/16</t>
  </si>
  <si>
    <t xml:space="preserve"> שכ"ט בונוס</t>
  </si>
  <si>
    <t>אקווה מערכות בקרה בתשתיות זורמות בעמ</t>
  </si>
  <si>
    <t>10/11/2014 : 
30/9- הוגשה תביעת חוב מקוונת ונשלחו למפרקת המסמכים
11/11/2015 - אורטל : חן 5099 עס 3603 נובמבר נשלח ללקוח
23/11/2015 - חני : משפטי</t>
  </si>
  <si>
    <t>קרית חינוך מגדל-אור (ער)</t>
  </si>
  <si>
    <t>05/10/2014 : 
13/9 אבי ביקש להתקדם לתביעה
מועבר לטיפול מחלקת ליטיגציה לבחינת התיק והכנת כתב תביעה
12/01/2015 - חני : 16.12  הועברה התייחסות רותם לשאלה של אבי  פלוס  תזכורת לצבי
צבי העביר חומרים לרותם
הטיוטה תתוקן בהתאם ותועבר לאישור מחדש
05/06/2016 - חני : טיפול יקי</t>
  </si>
  <si>
    <t>עיריית טבריה</t>
  </si>
  <si>
    <t>11/09/2016 - חני : לסגור את הלקוח חני מטפלת</t>
  </si>
  <si>
    <t>חברת מ. וויסבורד ובניו בעמ</t>
  </si>
  <si>
    <t>25/08/2016 - חני : יקי-אני פונה ללקוח על מנת להגיע לפשרה
31/08/2016 - חני : יקי-אסף יחזיר תשובה ביום שני
11/09/2016 - חני : יקי-מבקשים להשיב לנו עד ליום חמישי הקרוב 15.9.16</t>
  </si>
  <si>
    <t>כרטיס אשראי</t>
  </si>
  <si>
    <t>ירוק בדרך אחזקות (1995) בעמ</t>
  </si>
  <si>
    <t>07/08/2016 - חני : יקי- אייל גורן בקש לרדת מהתביעה - לקבל החלטה מול אבי
25/08/2016 - חני : יקי-אני פונה ללקוח על מנת להגיע לפשרה
11/09/2016 - חני : יקי-שוחחתי עם אורלי והיא צריכה לחזור אלי לגבי פגישה עם המנכל שלה</t>
  </si>
  <si>
    <t xml:space="preserve"> חן עסקה בונוס</t>
  </si>
  <si>
    <t>סלע מסחר ולוגיסטיקה (1999) בעמ</t>
  </si>
  <si>
    <t>15/05/2015 - חני : קיבל מערכת חוזים לפי הרשימה של נאוה
15/05/2015 - חני : ללא עלות וללא חיוב וללא שליח
28/06/15 - חני : הלקוח בתביעה</t>
  </si>
  <si>
    <t>ריבר נודלס בר (ירושלים) בעמ</t>
  </si>
  <si>
    <t>11/11/14 - חני : נשלחו חן עסקה ליואב עוד לתביעה
17/12/14 - חני : עבר למשפטי
02/05/2015 - חני : יואב לשירלי - הי שירלי
בהתאם להסכמות של אבי ודודי מהפגישה שלהם שהתקיימה ביום שני במשרדכם 
הטיפול המשפטי של מרשתנו ב- 3 התיקים האמורים מושהה עד לקבלת הנחייה אחרת מאבי.בברכהיואב
אבי אמר להמשיך לשלוח חן עסקה לגביה</t>
  </si>
  <si>
    <t>מפעלי המקור בעמ</t>
  </si>
  <si>
    <t>16/06/2016 - חני : לוודא עם נתן את הסטאטוס
16/06/2016 - חני : נסדר את הסאטאוס לאחר גמר התשלומים
11/09/2016 - חני : השיקים מגיעים מעוד יואב קרמר - לעדכן בסם כל תשלום שמגיע</t>
  </si>
  <si>
    <t xml:space="preserve"> 1453 שח הפרשי הצמדה -הפרשי הצמדה מדד שנה שעברה, כולל חן בונוס, שיק אוקטובר שיחזור, שיק בוטל 3337 ליום 1.8.14, שיק בוטל 3338 ליום 1.9.14, שיק בוטל 3339 ליום 1.10.14</t>
  </si>
  <si>
    <t>נייט סליפ סנטר (2000) פלוס בעמ</t>
  </si>
  <si>
    <t>21/12/15 - אורטל : להתקשר ליואב קרמר ולשאול אותו מאחר והלקוח בטיפול משפטי האם לנסות לגבות חן עסקה עבור סים או לחכות הנחייתך
22/12/15 - אורטל : הטלפון של יואב הינו 03-7540000
24/12/15 - חני : יואב- לא להתקשר ללקוח לגבי חן סים בתהליך משפטי - נשלחו ליואב חן במייל ביקש - במידה ויוצאות עוד חן עבור חן סים לשלוח כל פעם ליואב עד לסיום תהליך משפטי</t>
  </si>
  <si>
    <t>שוהר שירותי חניה בעמ</t>
  </si>
  <si>
    <t>24/12/15 - חני : נשלח מייל ליואב באם יש חדש לגבי התשלום
04/01/2016 - חני : לגבי התשלום מדובר במפעלי המקור בטעות נרשם כאן - כרגע אין תשלום עדיין בתהליך משפטי
04/07/2016 - חני : הלקוח בכונס נכסים אם יהיה תשלום נקבל</t>
  </si>
  <si>
    <t>ש.א.ח.פ. הנדסה (1979) בעמ</t>
  </si>
  <si>
    <t>05/05/15 - חני : רוני העביר חומר לעוד צריכים לקבוע פגישה
04/11/2015 - חני : משפטי
18/07/2016 - חני : הועבר 12000 שח לעד תומר אברהמי החלטה בית משפט</t>
  </si>
  <si>
    <t xml:space="preserve"> נשלח במייל ובדאר למנכל</t>
  </si>
  <si>
    <t>רשות הטבע והגנים</t>
  </si>
  <si>
    <t>פרוייקטלי</t>
  </si>
  <si>
    <t>04/07/2016 - חני : בטיפול יקי לחידוש ההסכם עדיין לא קיבל תשובה
11/08/2016 - חני : יקי-יצחק אומר לי שעדיין לא יכול לחתום על ההסכם ביקש שאמתין בסבלנות
13/09/2016 - אורטל : מול יקי</t>
  </si>
  <si>
    <t>מועצה מקומית כפר שמריהו</t>
  </si>
  <si>
    <t>18/01/2016 - חני : רוני למיכל-תתאמי מול יקי מחדש.בואי נסיים עם זה ונקבל החלטה
24/01/16 - אורטל : מיכל- ישבה עם אלכס למכתב . משפטי
04/07/2016 - חני : יקי-מדמימים את הלקוח לא להוציא חשבוניות עסקה נתן גם עודכן</t>
  </si>
  <si>
    <t>העברה בנקאית</t>
  </si>
  <si>
    <t>המועצה האזורית רמת הנגב</t>
  </si>
  <si>
    <t>16/08/2016 - חני : יקי לתומר עוד -תומר שלוםיש לך מסמך סרוק עם חתימתו של נתן על היישומים.מצב מלל נוסף שצבי רשם על הפעילות מול הלקוח עדכן אותי ואת שירלי לגבי המשך התהליך
18/08/2016 - חני : תומר-צבי שלום אנא תאם שיחה ופגישה עם שירה מאחר ויש לנו מעט עומס נא תאמו בבקשה את הפגישה לשבוע של ה- 28 לאוגוסט תודה תומר
24/08/2016 - חני : יקי-ישיבה עם שירה על מ.א רמת הנגב 1.9.16</t>
  </si>
  <si>
    <t>אלקו התקנות ושרותים (1973) בעמ</t>
  </si>
  <si>
    <t>05/06/2016 - חני : נשלח לנתן באם נשלחה חן עסקה ללקוח
08/06/2016 - חני : נתן - לא לשלוח חשבוניות ללקוח מדמימים
12/06/2016 - חני : שיק בטחון - פג התוקף שלו 31.1.16</t>
  </si>
  <si>
    <t>סלולר- אפקטיב מנהלי כספים והשקעות בעמ</t>
  </si>
  <si>
    <t>12/09/2016 - יניב מחלב : טרם התקבלה תשובה מרוני
12/09/2016 - אורטל : מה סוכם עם רוני
13/09/2016 - חני : רוני-נשלח מייל לקובי מאפקטיב לסיכום 	                                                            קובי שלום.
בהמשך לשיחתנו מצב כרטסת התשלומים שלכם עם פתרונות אפקטיביים.
לתזכורת :
ההתקשרות בין הצדדים החלה באוקטובר 1015
אנחנו נפגשנו (אבי אני ואתה בסוף יוני 2016)
בפגישה זו סיכמנו כי תשלמו לנו עוד שני חודשים יולי ואוגוסט (סהכ 11 חודשי פעילות ) 
ואנחנו נחזיר לכם 7 תשלומים (12 עד 18 להסכם).
שימו לב שבפועל שילמתם לנו רק על 4 חודשי התקשרות בגלל תנאי תשלום של 180 יום .
המשמעות שאתם צריכים להסדיר תשלום של 7 חודשים נוספים .
לבדיקתך ועדכוננו.</t>
  </si>
  <si>
    <t>סיכום לצוות ספיר</t>
  </si>
</sst>
</file>

<file path=xl/styles.xml><?xml version="1.0" encoding="utf-8"?>
<styleSheet xmlns="http://schemas.openxmlformats.org/spreadsheetml/2006/main">
  <numFmts count="2">
    <numFmt formatCode="yyyy-mm-dd" numFmtId="164"/>
    <numFmt formatCode="DD/MM/YY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applyProtection="1" borderId="2" fillId="2" fontId="3" numFmtId="165" xfId="0">
      <alignment horizontal="center" shrinkToFit="1" vertical="center" wrapText="1"/>
      <protection hidden="0" locked="0"/>
    </xf>
    <xf applyAlignment="1" applyProtection="1" borderId="2" fillId="3" fontId="2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22"/>
  <sheetViews>
    <sheetView rightToLeft="1" workbookViewId="0">
      <pane activePane="bottomLeft" state="frozen" topLeftCell="A2" ySplit="1"/>
      <selection activeCell="A1" pane="bottomLeft" sqref="A1"/>
    </sheetView>
  </sheetViews>
  <sheetFormatPr baseColWidth="10" defaultRowHeight="15"/>
  <sheetData>
    <row r="1" spans="1:1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</row>
    <row r="2" spans="1:15">
      <c s="2" r="A2" t="s">
        <v>15</v>
      </c>
      <c s="2" r="B2" t="s">
        <v>16</v>
      </c>
      <c s="2" r="C2" t="s">
        <v>17</v>
      </c>
      <c s="2" r="D2" t="s"/>
      <c s="2" r="E2" t="n">
        <v>2500</v>
      </c>
      <c s="2" r="F2" t="n">
        <v>0</v>
      </c>
      <c s="2" r="G2" t="s"/>
      <c s="2" r="H2">
        <f>IF(F2-G2&lt;0,0,F2-G2)</f>
        <v/>
      </c>
      <c s="2" r="I2" t="s"/>
      <c s="2" r="J2" t="s">
        <v>18</v>
      </c>
      <c s="2" r="K2" t="s">
        <v>19</v>
      </c>
      <c s="3" r="L2" t="n">
        <v>42735</v>
      </c>
      <c s="2" r="M2" t="s">
        <v>20</v>
      </c>
      <c s="2" r="N2" t="s"/>
      <c s="2" r="O2" t="s"/>
    </row>
    <row r="3" spans="1:15">
      <c s="2" r="A3" t="s">
        <v>15</v>
      </c>
      <c s="2" r="B3" t="s">
        <v>21</v>
      </c>
      <c s="2" r="C3" t="s">
        <v>17</v>
      </c>
      <c s="2" r="D3" t="s">
        <v>22</v>
      </c>
      <c s="2" r="E3" t="n">
        <v>5000</v>
      </c>
      <c s="2" r="F3" t="n">
        <v>0</v>
      </c>
      <c s="2" r="G3" t="s"/>
      <c s="2" r="H3">
        <f>IF(F3-G3&lt;0,0,F3-G3)</f>
        <v/>
      </c>
      <c s="2" r="I3" t="s"/>
      <c s="2" r="J3" t="s"/>
      <c s="2" r="K3" t="s"/>
      <c s="3" r="L3" t="n">
        <v>42735</v>
      </c>
      <c s="2" r="M3" t="s">
        <v>23</v>
      </c>
      <c s="2" r="N3" t="s"/>
      <c s="2" r="O3" t="s"/>
    </row>
    <row r="4" spans="1:15">
      <c s="2" r="A4" t="s">
        <v>15</v>
      </c>
      <c s="2" r="B4" t="s">
        <v>24</v>
      </c>
      <c s="2" r="C4" t="s">
        <v>25</v>
      </c>
      <c s="2" r="D4" t="s"/>
      <c s="2" r="E4" t="n">
        <v>0</v>
      </c>
      <c s="2" r="F4" t="n">
        <v>0</v>
      </c>
      <c s="2" r="G4" t="s"/>
      <c s="2" r="H4">
        <f>IF(F4-G4&lt;0,0,F4-G4)</f>
        <v/>
      </c>
      <c s="2" r="I4" t="s"/>
      <c s="2" r="J4" t="s">
        <v>26</v>
      </c>
      <c s="2" r="K4" t="s">
        <v>27</v>
      </c>
      <c s="3" r="L4" t="n">
        <v>42628</v>
      </c>
      <c s="2" r="M4" t="s">
        <v>28</v>
      </c>
      <c s="2" r="N4" t="s"/>
      <c s="2" r="O4" t="s"/>
    </row>
    <row r="5" spans="1:15">
      <c s="2" r="A5" t="s">
        <v>15</v>
      </c>
      <c s="2" r="B5" t="s">
        <v>29</v>
      </c>
      <c s="2" r="C5" t="s">
        <v>17</v>
      </c>
      <c s="2" r="D5" t="s">
        <v>22</v>
      </c>
      <c s="2" r="E5" t="n">
        <v>14500</v>
      </c>
      <c s="2" r="F5" t="n">
        <v>0</v>
      </c>
      <c s="2" r="G5" t="s"/>
      <c s="2" r="H5">
        <f>IF(F5-G5&lt;0,0,F5-G5)</f>
        <v/>
      </c>
      <c s="2" r="I5" t="s"/>
      <c s="2" r="J5" t="s">
        <v>30</v>
      </c>
      <c s="2" r="K5" t="s">
        <v>31</v>
      </c>
      <c s="3" r="L5" t="n">
        <v>42735</v>
      </c>
      <c s="2" r="M5" t="s">
        <v>28</v>
      </c>
      <c s="2" r="N5" t="s"/>
      <c s="2" r="O5" t="s"/>
    </row>
    <row r="6" spans="1:15">
      <c s="2" r="A6" t="s">
        <v>15</v>
      </c>
      <c s="2" r="B6" t="s">
        <v>32</v>
      </c>
      <c s="2" r="C6" t="s">
        <v>17</v>
      </c>
      <c s="2" r="D6" t="s">
        <v>22</v>
      </c>
      <c s="2" r="E6" t="n">
        <v>3000</v>
      </c>
      <c s="2" r="F6" t="n">
        <v>58566</v>
      </c>
      <c s="2" r="G6" t="s"/>
      <c s="2" r="H6">
        <f>IF(F6-G6&lt;0,0,F6-G6)</f>
        <v/>
      </c>
      <c s="2" r="I6" t="s"/>
      <c s="2" r="J6" t="s">
        <v>33</v>
      </c>
      <c s="2" r="K6" t="s"/>
      <c s="3" r="L6" t="n">
        <v>42735</v>
      </c>
      <c s="2" r="M6" t="s">
        <v>28</v>
      </c>
      <c s="2" r="N6" t="s"/>
      <c s="2" r="O6" t="s"/>
    </row>
    <row r="7" spans="1:15">
      <c s="2" r="A7" t="s">
        <v>15</v>
      </c>
      <c s="2" r="B7" t="s">
        <v>34</v>
      </c>
      <c s="2" r="C7" t="s">
        <v>17</v>
      </c>
      <c s="2" r="D7" t="s">
        <v>22</v>
      </c>
      <c s="2" r="E7" t="n">
        <v>5600</v>
      </c>
      <c s="2" r="F7" t="n">
        <v>115297</v>
      </c>
      <c s="2" r="G7" t="s"/>
      <c s="2" r="H7">
        <f>IF(F7-G7&lt;0,0,F7-G7)</f>
        <v/>
      </c>
      <c s="2" r="I7" t="s"/>
      <c s="2" r="J7" t="s">
        <v>35</v>
      </c>
      <c s="2" r="K7" t="s"/>
      <c s="3" r="L7" t="n">
        <v>42735</v>
      </c>
      <c s="2" r="M7" t="s">
        <v>28</v>
      </c>
      <c s="2" r="N7" t="s"/>
      <c s="2" r="O7" t="s"/>
    </row>
    <row r="8" spans="1:15">
      <c s="2" r="A8" t="s">
        <v>15</v>
      </c>
      <c s="2" r="B8" t="s">
        <v>36</v>
      </c>
      <c s="2" r="C8" t="s">
        <v>17</v>
      </c>
      <c s="2" r="D8" t="s"/>
      <c s="2" r="E8" t="n">
        <v>4800</v>
      </c>
      <c s="2" r="F8" t="n">
        <v>4800</v>
      </c>
      <c s="2" r="G8" t="n">
        <v>0</v>
      </c>
      <c s="2" r="H8">
        <f>IF(F8-G8&lt;0,0,F8-G8)</f>
        <v/>
      </c>
      <c s="2" r="I8" t="n">
        <v>42500</v>
      </c>
      <c s="2" r="J8" t="s">
        <v>37</v>
      </c>
      <c s="2" r="K8" t="s"/>
      <c s="3" r="L8" t="n">
        <v>42735</v>
      </c>
      <c s="2" r="M8" t="s">
        <v>28</v>
      </c>
      <c s="2" r="N8" t="s"/>
      <c s="2" r="O8" t="s"/>
    </row>
    <row r="9" spans="1:15">
      <c s="2" r="A9" t="s">
        <v>15</v>
      </c>
      <c s="2" r="B9" t="s">
        <v>38</v>
      </c>
      <c s="2" r="C9" t="s">
        <v>17</v>
      </c>
      <c s="2" r="D9" t="s">
        <v>22</v>
      </c>
      <c s="2" r="E9" t="n">
        <v>6500</v>
      </c>
      <c s="2" r="F9" t="n">
        <v>72284</v>
      </c>
      <c s="2" r="G9" t="s"/>
      <c s="2" r="H9">
        <f>IF(F9-G9&lt;0,0,F9-G9)</f>
        <v/>
      </c>
      <c s="2" r="I9" t="s"/>
      <c s="2" r="J9" t="s">
        <v>39</v>
      </c>
      <c s="2" r="K9" t="s"/>
      <c s="3" r="L9" t="n">
        <v>42628</v>
      </c>
      <c s="2" r="M9" t="s">
        <v>40</v>
      </c>
      <c s="2" r="N9" t="s"/>
      <c s="2" r="O9" t="s"/>
    </row>
    <row r="10" spans="1:15">
      <c s="2" r="A10" t="s">
        <v>15</v>
      </c>
      <c s="2" r="B10" t="s">
        <v>41</v>
      </c>
      <c s="2" r="C10" t="s">
        <v>17</v>
      </c>
      <c s="2" r="D10" t="s">
        <v>22</v>
      </c>
      <c s="2" r="E10" t="n">
        <v>3500</v>
      </c>
      <c s="2" r="F10" t="n">
        <v>0</v>
      </c>
      <c s="2" r="G10" t="s"/>
      <c s="2" r="H10">
        <f>IF(F10-G10&lt;0,0,F10-G10)</f>
        <v/>
      </c>
      <c s="2" r="I10" t="s"/>
      <c s="2" r="J10" t="s">
        <v>42</v>
      </c>
      <c s="2" r="K10" t="s">
        <v>43</v>
      </c>
      <c s="3" r="L10" t="n">
        <v>42628</v>
      </c>
      <c s="2" r="M10" t="s">
        <v>28</v>
      </c>
      <c s="2" r="N10" t="s"/>
      <c s="2" r="O10" t="s"/>
    </row>
    <row r="11" spans="1:15">
      <c s="2" r="A11" t="s">
        <v>15</v>
      </c>
      <c s="2" r="B11" t="s">
        <v>44</v>
      </c>
      <c s="2" r="C11" t="s">
        <v>17</v>
      </c>
      <c s="2" r="D11" t="s">
        <v>22</v>
      </c>
      <c s="2" r="E11" t="n">
        <v>10000</v>
      </c>
      <c s="2" r="F11" t="n">
        <v>0</v>
      </c>
      <c s="2" r="G11" t="s"/>
      <c s="2" r="H11">
        <f>IF(F11-G11&lt;0,0,F11-G11)</f>
        <v/>
      </c>
      <c s="2" r="I11" t="s"/>
      <c s="2" r="J11" t="s">
        <v>45</v>
      </c>
      <c s="2" r="K11" t="s"/>
      <c s="3" r="L11" t="n">
        <v>42735</v>
      </c>
      <c s="2" r="M11" t="s">
        <v>28</v>
      </c>
      <c s="2" r="N11" t="s"/>
      <c s="2" r="O11" t="s"/>
    </row>
    <row r="12" spans="1:15">
      <c s="2" r="A12" t="s">
        <v>15</v>
      </c>
      <c s="2" r="B12" t="s">
        <v>46</v>
      </c>
      <c s="2" r="C12" t="s">
        <v>17</v>
      </c>
      <c s="2" r="D12" t="s">
        <v>22</v>
      </c>
      <c s="2" r="E12" t="n">
        <v>6500</v>
      </c>
      <c s="2" r="F12" t="n">
        <v>0</v>
      </c>
      <c s="2" r="G12" t="s"/>
      <c s="2" r="H12">
        <f>IF(F12-G12&lt;0,0,F12-G12)</f>
        <v/>
      </c>
      <c s="2" r="I12" t="s"/>
      <c s="2" r="J12" t="s">
        <v>47</v>
      </c>
      <c s="2" r="K12" t="s"/>
      <c s="3" r="L12" t="n">
        <v>42735</v>
      </c>
      <c s="2" r="M12" t="s">
        <v>23</v>
      </c>
      <c s="2" r="N12" t="s"/>
      <c s="2" r="O12" t="s"/>
    </row>
    <row r="13" spans="1:15">
      <c s="2" r="A13" t="s">
        <v>15</v>
      </c>
      <c s="2" r="B13" t="s">
        <v>48</v>
      </c>
      <c s="2" r="C13" t="s">
        <v>17</v>
      </c>
      <c s="2" r="D13" t="s">
        <v>22</v>
      </c>
      <c s="2" r="E13" t="n">
        <v>6500</v>
      </c>
      <c s="2" r="F13" t="n">
        <v>0</v>
      </c>
      <c s="2" r="G13" t="s"/>
      <c s="2" r="H13">
        <f>IF(F13-G13&lt;0,0,F13-G13)</f>
        <v/>
      </c>
      <c s="2" r="I13" t="s"/>
      <c s="2" r="J13" t="s">
        <v>49</v>
      </c>
      <c s="2" r="K13" t="s">
        <v>50</v>
      </c>
      <c s="3" r="L13" t="n">
        <v>42631</v>
      </c>
      <c s="2" r="M13" t="s">
        <v>28</v>
      </c>
      <c s="2" r="N13" t="s"/>
      <c s="2" r="O13" t="s"/>
    </row>
    <row r="14" spans="1:15">
      <c s="2" r="A14" t="s">
        <v>15</v>
      </c>
      <c s="2" r="B14" t="s">
        <v>51</v>
      </c>
      <c s="2" r="C14" t="s">
        <v>17</v>
      </c>
      <c s="2" r="D14" t="s">
        <v>22</v>
      </c>
      <c s="2" r="E14" t="n">
        <v>6500</v>
      </c>
      <c s="2" r="F14" t="n">
        <v>0</v>
      </c>
      <c s="2" r="G14" t="s"/>
      <c s="2" r="H14">
        <f>IF(F14-G14&lt;0,0,F14-G14)</f>
        <v/>
      </c>
      <c s="2" r="I14" t="s"/>
      <c s="2" r="J14" t="s">
        <v>52</v>
      </c>
      <c s="2" r="K14" t="s"/>
      <c s="3" r="L14" t="n">
        <v>42735</v>
      </c>
      <c s="2" r="M14" t="s">
        <v>28</v>
      </c>
      <c s="2" r="N14" t="s"/>
      <c s="2" r="O14" t="s"/>
    </row>
    <row r="15" spans="1:15">
      <c s="2" r="A15" t="s">
        <v>15</v>
      </c>
      <c s="2" r="B15" t="s">
        <v>53</v>
      </c>
      <c s="2" r="C15" t="s">
        <v>17</v>
      </c>
      <c s="2" r="D15" t="s">
        <v>22</v>
      </c>
      <c s="2" r="E15" t="n">
        <v>7500</v>
      </c>
      <c s="2" r="F15" t="n">
        <v>0</v>
      </c>
      <c s="2" r="G15" t="s"/>
      <c s="2" r="H15">
        <f>IF(F15-G15&lt;0,0,F15-G15)</f>
        <v/>
      </c>
      <c s="2" r="I15" t="s"/>
      <c s="2" r="J15" t="s">
        <v>54</v>
      </c>
      <c s="2" r="K15" t="s"/>
      <c s="3" r="L15" t="n">
        <v>42735</v>
      </c>
      <c s="2" r="M15" t="s">
        <v>23</v>
      </c>
      <c s="2" r="N15" t="s"/>
      <c s="2" r="O15" t="s"/>
    </row>
    <row r="16" spans="1:15">
      <c s="2" r="A16" t="s">
        <v>15</v>
      </c>
      <c s="2" r="B16" t="s">
        <v>55</v>
      </c>
      <c s="2" r="C16" t="s">
        <v>25</v>
      </c>
      <c s="2" r="D16" t="s">
        <v>22</v>
      </c>
      <c s="2" r="E16" t="n">
        <v>0</v>
      </c>
      <c s="2" r="F16" t="n">
        <v>60950</v>
      </c>
      <c s="2" r="G16" t="s"/>
      <c s="2" r="H16">
        <f>IF(F16-G16&lt;0,0,F16-G16)</f>
        <v/>
      </c>
      <c s="2" r="I16" t="s"/>
      <c s="2" r="J16" t="s">
        <v>56</v>
      </c>
      <c s="2" r="K16" t="s">
        <v>57</v>
      </c>
      <c s="3" r="L16" t="n">
        <v>42735</v>
      </c>
      <c s="2" r="M16" t="s"/>
      <c s="2" r="N16" t="s"/>
      <c s="2" r="O16" t="s"/>
    </row>
    <row r="17" spans="1:15">
      <c s="2" r="A17" t="s">
        <v>15</v>
      </c>
      <c s="2" r="B17" t="s">
        <v>58</v>
      </c>
      <c s="2" r="C17" t="s">
        <v>59</v>
      </c>
      <c s="2" r="D17" t="s"/>
      <c s="2" r="E17" t="n">
        <v>0</v>
      </c>
      <c s="2" r="F17" t="n">
        <v>0</v>
      </c>
      <c s="2" r="G17" t="s"/>
      <c s="2" r="H17">
        <f>IF(F17-G17&lt;0,0,F17-G17)</f>
        <v/>
      </c>
      <c s="2" r="I17" t="s"/>
      <c s="2" r="J17" t="s">
        <v>60</v>
      </c>
      <c s="2" r="K17" t="s"/>
      <c s="3" r="L17" t="n">
        <v>42628</v>
      </c>
      <c s="2" r="M17" t="s"/>
      <c s="2" r="N17" t="s"/>
      <c s="2" r="O17" t="s"/>
    </row>
    <row r="18" spans="1:15">
      <c s="2" r="A18" t="s">
        <v>15</v>
      </c>
      <c s="2" r="B18" t="s">
        <v>61</v>
      </c>
      <c s="2" r="C18" t="s">
        <v>17</v>
      </c>
      <c s="2" r="D18" t="s">
        <v>22</v>
      </c>
      <c s="2" r="E18" t="n">
        <v>5800</v>
      </c>
      <c s="2" r="F18" t="n">
        <v>0</v>
      </c>
      <c s="2" r="G18" t="s"/>
      <c s="2" r="H18">
        <f>IF(F18-G18&lt;0,0,F18-G18)</f>
        <v/>
      </c>
      <c s="2" r="I18" t="s"/>
      <c s="2" r="J18" t="s">
        <v>62</v>
      </c>
      <c s="2" r="K18" t="s"/>
      <c s="3" r="L18" t="n">
        <v>42735</v>
      </c>
      <c s="2" r="M18" t="s">
        <v>63</v>
      </c>
      <c s="2" r="N18" t="s"/>
      <c s="2" r="O18" t="s"/>
    </row>
    <row r="19" spans="1:15">
      <c s="2" r="A19" t="s">
        <v>15</v>
      </c>
      <c s="2" r="B19" t="s">
        <v>64</v>
      </c>
      <c s="2" r="C19" t="s">
        <v>17</v>
      </c>
      <c s="2" r="D19" t="s">
        <v>22</v>
      </c>
      <c s="2" r="E19" t="n">
        <v>6500</v>
      </c>
      <c s="2" r="F19" t="n">
        <v>0</v>
      </c>
      <c s="2" r="G19" t="s"/>
      <c s="2" r="H19">
        <f>IF(F19-G19&lt;0,0,F19-G19)</f>
        <v/>
      </c>
      <c s="2" r="I19" t="s"/>
      <c s="2" r="J19" t="s">
        <v>65</v>
      </c>
      <c s="2" r="K19" t="s"/>
      <c s="3" r="L19" t="n">
        <v>42735</v>
      </c>
      <c s="2" r="M19" t="s">
        <v>28</v>
      </c>
      <c s="2" r="N19" t="s"/>
      <c s="2" r="O19" t="s"/>
    </row>
    <row r="20" spans="1:15">
      <c s="2" r="A20" t="s">
        <v>15</v>
      </c>
      <c s="2" r="B20" t="s">
        <v>66</v>
      </c>
      <c s="2" r="C20" t="s">
        <v>17</v>
      </c>
      <c s="2" r="D20" t="s"/>
      <c s="2" r="E20" t="n">
        <v>15500</v>
      </c>
      <c s="2" r="F20" t="n">
        <v>79600</v>
      </c>
      <c s="2" r="G20" t="s"/>
      <c s="2" r="H20">
        <f>IF(F20-G20&lt;0,0,F20-G20)</f>
        <v/>
      </c>
      <c s="2" r="I20" t="s"/>
      <c s="2" r="J20" t="s">
        <v>67</v>
      </c>
      <c s="2" r="K20" t="s"/>
      <c s="3" r="L20" t="n">
        <v>42735</v>
      </c>
      <c s="2" r="M20" t="s">
        <v>28</v>
      </c>
      <c s="2" r="N20" t="s"/>
      <c s="2" r="O20" t="s"/>
    </row>
    <row r="21" spans="1:15">
      <c s="2" r="A21" t="s">
        <v>15</v>
      </c>
      <c s="2" r="B21" t="s">
        <v>68</v>
      </c>
      <c s="2" r="C21" t="s">
        <v>17</v>
      </c>
      <c s="2" r="D21" t="s"/>
      <c s="2" r="E21" t="n">
        <v>1443</v>
      </c>
      <c s="2" r="F21" t="n">
        <v>1443</v>
      </c>
      <c s="2" r="G21" t="n">
        <v>0</v>
      </c>
      <c s="2" r="H21">
        <f>IF(F21-G21&lt;0,0,F21-G21)</f>
        <v/>
      </c>
      <c s="2" r="I21" t="n">
        <v>0</v>
      </c>
      <c s="2" r="J21" t="s">
        <v>69</v>
      </c>
      <c s="2" r="K21" t="s"/>
      <c s="3" r="L21" t="n">
        <v>42631</v>
      </c>
      <c s="2" r="M21" t="s">
        <v>40</v>
      </c>
      <c s="2" r="N21" t="s"/>
      <c s="2" r="O21" t="s"/>
    </row>
    <row r="22" spans="1:15">
      <c s="4" r="A22" t="s">
        <v>15</v>
      </c>
      <c s="4" r="B22" t="s">
        <v>70</v>
      </c>
      <c s="4" r="C22" t="s"/>
      <c s="4" r="D22" t="s"/>
      <c s="4" r="E22">
        <f>SUM(E2:E21)</f>
        <v/>
      </c>
      <c s="4" r="F22">
        <f>SUM(F2:F21)</f>
        <v/>
      </c>
      <c s="4" r="G22">
        <f>SUM(G2:G21)</f>
        <v/>
      </c>
      <c s="4" r="H22">
        <f>SUM(H2:H21)</f>
        <v/>
      </c>
      <c s="4" r="I22">
        <f>SUM(I2:I21)</f>
        <v/>
      </c>
      <c s="4" r="J22" t="s"/>
      <c s="4" r="K22" t="s"/>
      <c s="4" r="L22" t="s"/>
      <c s="4" r="M22" t="s"/>
      <c s="4" r="N22" t="s"/>
      <c s="4" r="O22" t="s"/>
    </row>
  </sheetData>
  <autoFilter ref="A1:O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דוח גביה יומי חיובי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2016-09-14T14:51:30Z</dcterms:created>
  <dcterms:modified xmlns:dcterms="http://purl.org/dc/terms/" xmlns:xsi="http://www.w3.org/2001/XMLSchema-instance" xsi:type="dcterms:W3CDTF">2016-09-14T14:51:30Z</dcterms:modified>
  <cp:lastModifiedBy/>
  <cp:category/>
  <cp:contentStatus/>
  <cp:version/>
  <cp:revision/>
  <cp:keywords/>
</cp:coreProperties>
</file>