
<file path=[Content_Types].xml><?xml version="1.0" encoding="utf-8"?>
<Types xmlns="http://schemas.openxmlformats.org/package/2006/content-types">
  <Override ContentType="application/vnd.openxmlformats-officedocument.theme+xml" PartName="/xl/theme/theme1.xml"/>
  <Override ContentType="application/vnd.openxmlformats-officedocument.spreadsheetml.styles+xml" PartName="/xl/styles.xml"/>
  <Default ContentType="application/vnd.openxmlformats-package.relationships+xml" Extension="rels"/>
  <Default ContentType="application/xml" Extension="xml"/>
  <Default ContentType="image/png" Extension="png"/>
  <Default ContentType="application/vnd.openxmlformats-officedocument.vmlDrawing" Extension="vml"/>
  <Override ContentType="application/vnd.openxmlformats-officedocument.spreadsheetml.sheet.main+xml" PartName="/xl/workbook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worksheet+xml" PartName="/xl/worksheets/sheet1.xml"/>
</Types>
</file>

<file path=_rels/.rels><ns0:Relationships xmlns:ns0="http://schemas.openxmlformats.org/package/2006/relationships"><ns0:Relationship Id="rId1" Target="xl/workbook.xml" Type="http://schemas.openxmlformats.org/officeDocument/2006/relationships/officeDocument"/><ns0:Relationship Id="rId2" Target="docProps/core.xml" Type="http://schemas.openxmlformats.org/package/2006/relationships/metadata/core-properties"/><ns0:Relationship Id="rId3" Target="docProps/app.xml" Type="http://schemas.openxmlformats.org/officeDocument/2006/relationships/extended-properties"/></ns0: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דוח גביה יומי לפי צוותים" sheetId="1" r:id="rId1"/>
  </s:sheets>
  <s:definedNames>
    <s:definedName hidden="1" localSheetId="0" name="_xlnm._FilterDatabase">'דוח גביה יומי לפי צוותים'!$A$1:$K$1</s:definedName>
  </s:definedNames>
  <s:calcPr calcId="124519" fullCalcOnLoad="1"/>
</s:workbook>
</file>

<file path=xl/sharedStrings.xml><?xml version="1.0" encoding="utf-8"?>
<sst xmlns="http://schemas.openxmlformats.org/spreadsheetml/2006/main" uniqueCount="22">
  <si>
    <t>צוות</t>
  </si>
  <si>
    <t>גביה מרגיל</t>
  </si>
  <si>
    <t>גביה מייעוץ</t>
  </si>
  <si>
    <t>גביה מפרויקטלי</t>
  </si>
  <si>
    <t>גביה כוללת</t>
  </si>
  <si>
    <t>גביה מהגביה</t>
  </si>
  <si>
    <t>צפי של הגביה / צוות</t>
  </si>
  <si>
    <t>גביה כוללת + צפי של הגבייה / צוות</t>
  </si>
  <si>
    <t>יעד</t>
  </si>
  <si>
    <t>אחוז ביצוע</t>
  </si>
  <si>
    <t>אחוז ביצוע כולל צפי</t>
  </si>
  <si>
    <t>אודם</t>
  </si>
  <si>
    <t>אלמוג</t>
  </si>
  <si>
    <t>ברקת</t>
  </si>
  <si>
    <t>טורקיז</t>
  </si>
  <si>
    <t>ספיר</t>
  </si>
  <si>
    <t>פנינה</t>
  </si>
  <si>
    <t>קריסטל</t>
  </si>
  <si>
    <t>שוהם - שכר</t>
  </si>
  <si>
    <t>שנהב</t>
  </si>
  <si>
    <t>סה"כ יישום</t>
  </si>
  <si>
    <t>סה"כ גביה</t>
  </si>
</sst>
</file>

<file path=xl/styles.xml><?xml version="1.0" encoding="utf-8"?>
<styleSheet xmlns="http://schemas.openxmlformats.org/spreadsheetml/2006/main">
  <numFmts count="1">
    <numFmt formatCode="#,###" numFmtId="164"/>
  </numFmts>
  <fonts count="4">
    <font>
      <name val="Calibri"/>
      <family val="2"/>
      <color theme="1"/>
      <sz val="11"/>
      <scheme val="minor"/>
    </font>
    <font>
      <name val="Calibri"/>
      <family val="2"/>
      <b val="1"/>
      <color rgb="00000000"/>
      <sz val="11"/>
    </font>
    <font>
      <name val="Arial"/>
      <family val="2"/>
      <b val="1"/>
      <color rgb="00000000"/>
      <sz val="12"/>
    </font>
    <font>
      <name val="Arial"/>
      <family val="2"/>
      <color rgb="00000000"/>
      <sz val="12"/>
    </font>
  </fonts>
  <fills count="3">
    <fill>
      <patternFill/>
    </fill>
    <fill>
      <patternFill patternType="gray125"/>
    </fill>
    <fill>
      <patternFill patternType="solid">
        <fgColor rgb="00FFFFFF"/>
      </patternFill>
    </fill>
  </fills>
  <borders count="3">
    <border>
      <left/>
      <right/>
      <top/>
      <bottom/>
      <diagonal/>
    </border>
    <border>
      <left style="thin"/>
      <right style="thin"/>
      <top style="thin"/>
      <bottom style="thin"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  <diagonal/>
    </border>
  </borders>
  <cellStyleXfs count="1">
    <xf borderId="0" fillId="0" fontId="0" numFmtId="0"/>
  </cellStyleXfs>
  <cellXfs count="7">
    <xf borderId="0" fillId="0" fontId="0" numFmtId="0" xfId="0"/>
    <xf applyAlignment="1" applyProtection="1" borderId="2" fillId="2" fontId="2" numFmtId="0" xfId="0">
      <alignment horizontal="center" shrinkToFit="1" vertical="center" wrapText="1"/>
      <protection hidden="0" locked="0"/>
    </xf>
    <xf applyAlignment="1" applyProtection="1" borderId="2" fillId="2" fontId="3" numFmtId="0" xfId="0">
      <alignment horizontal="center" shrinkToFit="1" vertical="center" wrapText="1"/>
      <protection hidden="0" locked="0"/>
    </xf>
    <xf applyAlignment="1" borderId="2" fillId="2" fontId="2" numFmtId="0" xfId="0">
      <alignment horizontal="center" shrinkToFit="1" vertical="center" wrapText="1"/>
    </xf>
    <xf applyAlignment="1" borderId="2" fillId="2" fontId="3" numFmtId="0" xfId="0">
      <alignment horizontal="center" shrinkToFit="1" vertical="center" wrapText="1"/>
    </xf>
    <xf applyAlignment="1" borderId="2" fillId="2" fontId="3" numFmtId="164" xfId="0">
      <alignment horizontal="center" shrinkToFit="1" vertical="center" wrapText="1"/>
    </xf>
    <xf applyAlignment="1" borderId="2" fillId="2" fontId="3" numFmtId="9" xfId="0">
      <alignment horizontal="center" shrinkToFit="1" vertical="center" wrapText="1"/>
    </xf>
  </cellXfs>
  <cellStyles count="1">
    <cellStyle builtinId="0" name="Normal" xfId="0"/>
  </cellStyles>
  <dxfs count="0"/>
  <tableStyles count="0" defaultPivotStyle="PivotStyleLight16" defaultTableStyle="TableStyleMedium9"/>
</styleSheet>
</file>

<file path=xl/_rels/workbook.xml.rels><ns0:Relationships xmlns:ns0="http://schemas.openxmlformats.org/package/2006/relationships"><ns0:Relationship Id="rId1" Target="worksheets/sheet1.xml" Type="http://schemas.openxmlformats.org/officeDocument/2006/relationships/worksheet"/><ns0:Relationship Id="rId2" Target="sharedStrings.xml" Type="http://schemas.openxmlformats.org/officeDocument/2006/relationships/sharedStrings"/><ns0:Relationship Id="rId3" Target="styles.xml" Type="http://schemas.openxmlformats.org/officeDocument/2006/relationships/styles"/><ns0:Relationship Id="rId4" Target="theme/theme1.xml" Type="http://schemas.openxmlformats.org/officeDocument/2006/relationships/theme"/></ns0: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:sheetPr xmlns:s="http://schemas.openxmlformats.org/spreadsheetml/2006/main">
    <s:outlinePr summaryBelow="1" summaryRight="1"/>
    <s:pageSetUpPr/>
  </s:sheetPr>
  <dimension ref="A1:K12"/>
  <sheetViews>
    <sheetView rightToLeft="1" workbookViewId="0">
      <pane activePane="bottomLeft" state="frozen" topLeftCell="A2" ySplit="1"/>
      <selection activeCell="A1" pane="bottomLeft" sqref="A1"/>
    </sheetView>
  </sheetViews>
  <sheetFormatPr baseColWidth="10" defaultRowHeight="15"/>
  <sheetData>
    <row r="1" spans="1:11">
      <c s="3" r="A1" t="s">
        <v>0</v>
      </c>
      <c s="3" r="B1" t="s">
        <v>1</v>
      </c>
      <c s="3" r="C1" t="s">
        <v>2</v>
      </c>
      <c s="3" r="D1" t="s">
        <v>3</v>
      </c>
      <c s="3" r="E1" t="s">
        <v>4</v>
      </c>
      <c s="3" r="F1" t="s">
        <v>5</v>
      </c>
      <c s="3" r="G1" t="s">
        <v>6</v>
      </c>
      <c s="3" r="H1" t="s">
        <v>7</v>
      </c>
      <c s="3" r="I1" t="s">
        <v>8</v>
      </c>
      <c s="3" r="J1" t="s">
        <v>9</v>
      </c>
      <c s="3" r="K1" t="s">
        <v>10</v>
      </c>
    </row>
    <row r="2" spans="1:11">
      <c s="4" r="A2" t="s">
        <v>11</v>
      </c>
      <c s="5" r="B2" t="n">
        <v>0</v>
      </c>
      <c s="5" r="C2" t="n">
        <v>195560</v>
      </c>
      <c s="5" r="D2" t="n">
        <v>0</v>
      </c>
      <c s="5" r="E2">
        <f>B2+C2+D2</f>
        <v/>
      </c>
      <c s="5" r="F2" t="n">
        <v>720821</v>
      </c>
      <c s="5" r="G2" t="n">
        <v>256321</v>
      </c>
      <c s="5" r="H2">
        <f>E2+G2</f>
        <v/>
      </c>
      <c s="5" r="I2" t="n">
        <v>0</v>
      </c>
      <c s="6" r="J2">
        <f>(IF(I2&gt;0,E2/I2,0))</f>
        <v/>
      </c>
      <c s="6" r="K2">
        <f>(IF(I2&gt;0,H2/I2,0))</f>
        <v/>
      </c>
    </row>
    <row r="3" spans="1:11">
      <c s="4" r="A3" t="s">
        <v>12</v>
      </c>
      <c s="5" r="B3" t="n">
        <v>0</v>
      </c>
      <c s="5" r="C3" t="n">
        <v>299392</v>
      </c>
      <c s="5" r="D3" t="n">
        <v>0</v>
      </c>
      <c s="5" r="E3">
        <f>B3+C3+D3</f>
        <v/>
      </c>
      <c s="5" r="F3" t="n">
        <v>648858</v>
      </c>
      <c s="5" r="G3" t="n">
        <v>146992</v>
      </c>
      <c s="5" r="H3">
        <f>E3+G3</f>
        <v/>
      </c>
      <c s="5" r="I3" t="n">
        <v>0</v>
      </c>
      <c s="6" r="J3">
        <f>(IF(I3&gt;0,E3/I3,0))</f>
        <v/>
      </c>
      <c s="6" r="K3">
        <f>(IF(I3&gt;0,H3/I3,0))</f>
        <v/>
      </c>
    </row>
    <row r="4" spans="1:11">
      <c s="4" r="A4" t="s">
        <v>13</v>
      </c>
      <c s="5" r="B4" t="n">
        <v>0</v>
      </c>
      <c s="5" r="C4" t="n">
        <v>176625</v>
      </c>
      <c s="5" r="D4" t="n">
        <v>0</v>
      </c>
      <c s="5" r="E4">
        <f>B4+C4+D4</f>
        <v/>
      </c>
      <c s="5" r="F4" t="n">
        <v>1063547</v>
      </c>
      <c s="5" r="G4" t="n">
        <v>153791</v>
      </c>
      <c s="5" r="H4">
        <f>E4+G4</f>
        <v/>
      </c>
      <c s="5" r="I4" t="n">
        <v>0</v>
      </c>
      <c s="6" r="J4">
        <f>(IF(I4&gt;0,E4/I4,0))</f>
        <v/>
      </c>
      <c s="6" r="K4">
        <f>(IF(I4&gt;0,H4/I4,0))</f>
        <v/>
      </c>
    </row>
    <row r="5" spans="1:11">
      <c s="4" r="A5" t="s">
        <v>14</v>
      </c>
      <c s="5" r="B5" t="n">
        <v>0</v>
      </c>
      <c s="5" r="C5" t="n">
        <v>132924</v>
      </c>
      <c s="5" r="D5" t="n">
        <v>0</v>
      </c>
      <c s="5" r="E5">
        <f>B5+C5+D5</f>
        <v/>
      </c>
      <c s="5" r="F5" t="n">
        <v>1498074</v>
      </c>
      <c s="5" r="G5" t="n">
        <v>802949</v>
      </c>
      <c s="5" r="H5">
        <f>E5+G5</f>
        <v/>
      </c>
      <c s="5" r="I5" t="n">
        <v>0</v>
      </c>
      <c s="6" r="J5">
        <f>(IF(I5&gt;0,E5/I5,0))</f>
        <v/>
      </c>
      <c s="6" r="K5">
        <f>(IF(I5&gt;0,H5/I5,0))</f>
        <v/>
      </c>
    </row>
    <row r="6" spans="1:11">
      <c s="4" r="A6" t="s">
        <v>15</v>
      </c>
      <c s="5" r="B6" t="n">
        <v>0</v>
      </c>
      <c s="5" r="C6" t="n">
        <v>0</v>
      </c>
      <c s="5" r="D6" t="n">
        <v>0</v>
      </c>
      <c s="5" r="E6">
        <f>B6+C6+D6</f>
        <v/>
      </c>
      <c s="5" r="F6" t="n">
        <v>2389</v>
      </c>
      <c s="5" r="G6" t="n">
        <v>0</v>
      </c>
      <c s="5" r="H6">
        <f>E6+G6</f>
        <v/>
      </c>
      <c s="5" r="I6" t="n">
        <v>0</v>
      </c>
      <c s="6" r="J6">
        <f>(IF(I6&gt;0,E6/I6,0))</f>
        <v/>
      </c>
      <c s="6" r="K6">
        <f>(IF(I6&gt;0,H6/I6,0))</f>
        <v/>
      </c>
    </row>
    <row r="7" spans="1:11">
      <c s="4" r="A7" t="s">
        <v>16</v>
      </c>
      <c s="5" r="B7" t="n">
        <v>0</v>
      </c>
      <c s="5" r="C7" t="n">
        <v>1952</v>
      </c>
      <c s="5" r="D7" t="n">
        <v>0</v>
      </c>
      <c s="5" r="E7">
        <f>B7+C7+D7</f>
        <v/>
      </c>
      <c s="5" r="F7" t="n">
        <v>35754</v>
      </c>
      <c s="5" r="G7" t="n">
        <v>35754</v>
      </c>
      <c s="5" r="H7">
        <f>E7+G7</f>
        <v/>
      </c>
      <c s="5" r="I7" t="n">
        <v>0</v>
      </c>
      <c s="6" r="J7">
        <f>(IF(I7&gt;0,E7/I7,0))</f>
        <v/>
      </c>
      <c s="6" r="K7">
        <f>(IF(I7&gt;0,H7/I7,0))</f>
        <v/>
      </c>
    </row>
    <row r="8" spans="1:11">
      <c s="4" r="A8" t="s">
        <v>17</v>
      </c>
      <c s="5" r="B8" t="n">
        <v>0</v>
      </c>
      <c s="5" r="C8" t="n">
        <v>177558</v>
      </c>
      <c s="5" r="D8" t="n">
        <v>0</v>
      </c>
      <c s="5" r="E8">
        <f>B8+C8+D8</f>
        <v/>
      </c>
      <c s="5" r="F8" t="n">
        <v>528898</v>
      </c>
      <c s="5" r="G8" t="n">
        <v>248898</v>
      </c>
      <c s="5" r="H8">
        <f>E8+G8</f>
        <v/>
      </c>
      <c s="5" r="I8" t="n">
        <v>0</v>
      </c>
      <c s="6" r="J8">
        <f>(IF(I8&gt;0,E8/I8,0))</f>
        <v/>
      </c>
      <c s="6" r="K8">
        <f>(IF(I8&gt;0,H8/I8,0))</f>
        <v/>
      </c>
    </row>
    <row r="9" spans="1:11">
      <c s="4" r="A9" t="s">
        <v>18</v>
      </c>
      <c s="5" r="B9" t="n">
        <v>0</v>
      </c>
      <c s="5" r="C9" t="n">
        <v>34115</v>
      </c>
      <c s="5" r="D9" t="n">
        <v>7000</v>
      </c>
      <c s="5" r="E9">
        <f>B9+C9+D9</f>
        <v/>
      </c>
      <c s="5" r="F9" t="n">
        <v>899801</v>
      </c>
      <c s="5" r="G9" t="n">
        <v>93996</v>
      </c>
      <c s="5" r="H9">
        <f>E9+G9</f>
        <v/>
      </c>
      <c s="5" r="I9" t="n">
        <v>0</v>
      </c>
      <c s="6" r="J9">
        <f>(IF(I9&gt;0,E9/I9,0))</f>
        <v/>
      </c>
      <c s="6" r="K9">
        <f>(IF(I9&gt;0,H9/I9,0))</f>
        <v/>
      </c>
    </row>
    <row r="10" spans="1:11">
      <c s="4" r="A10" t="s">
        <v>19</v>
      </c>
      <c s="5" r="B10" t="n">
        <v>0</v>
      </c>
      <c s="5" r="C10" t="n">
        <v>179957</v>
      </c>
      <c s="5" r="D10" t="n">
        <v>0</v>
      </c>
      <c s="5" r="E10">
        <f>B10+C10+D10</f>
        <v/>
      </c>
      <c s="5" r="F10" t="n">
        <v>447855</v>
      </c>
      <c s="5" r="G10" t="n">
        <v>71355</v>
      </c>
      <c s="5" r="H10">
        <f>E10+G10</f>
        <v/>
      </c>
      <c s="5" r="I10" t="n">
        <v>0</v>
      </c>
      <c s="6" r="J10">
        <f>(IF(I10&gt;0,E10/I10,0))</f>
        <v/>
      </c>
      <c s="6" r="K10">
        <f>(IF(I10&gt;0,H10/I10,0))</f>
        <v/>
      </c>
    </row>
    <row r="11" spans="1:11">
      <c s="4" r="A11" t="s">
        <v>20</v>
      </c>
      <c s="5" r="B11">
        <f>SUM((B2:B5),(B8,B10))</f>
        <v/>
      </c>
      <c s="5" r="C11">
        <f>SUM((C2:C5),(C8,C10))</f>
        <v/>
      </c>
      <c s="5" r="D11">
        <f>SUM((D2:D5),(D8,D10))</f>
        <v/>
      </c>
      <c s="5" r="E11">
        <f>SUM((E2:E5),(E8,E10))</f>
        <v/>
      </c>
      <c s="5" r="F11">
        <f>SUM((F2:F5),(F8,F10))</f>
        <v/>
      </c>
      <c s="5" r="G11">
        <f>SUM((G2:G5),(G8,G10))</f>
        <v/>
      </c>
      <c s="5" r="H11">
        <f>SUM((H2:H5),(H8,H10))</f>
        <v/>
      </c>
      <c s="5" r="I11">
        <f>SUM((I2:I5),(I8,I10))</f>
        <v/>
      </c>
      <c s="6" r="J11">
        <f>(IF(I11&gt;0,E11/I11,0))</f>
        <v/>
      </c>
      <c s="6" r="K11">
        <f>(IF(I11&gt;0,H11/I11,0))</f>
        <v/>
      </c>
    </row>
    <row r="12" spans="1:11">
      <c s="4" r="A12" t="s">
        <v>21</v>
      </c>
      <c s="5" r="B12" t="n">
        <v>0</v>
      </c>
      <c s="5" r="C12" t="n">
        <v>1330220</v>
      </c>
      <c s="5" r="D12" t="n">
        <v>0</v>
      </c>
      <c s="5" r="E12">
        <f>B12+C12+D12</f>
        <v/>
      </c>
      <c s="5" r="F12">
        <f>SUM(F2:F10)</f>
        <v/>
      </c>
      <c s="5" r="G12">
        <f>SUM(G2:G10)</f>
        <v/>
      </c>
      <c s="5" r="H12">
        <f>SUM(H2:H10)</f>
        <v/>
      </c>
      <c s="5" r="I12">
        <f>SUM(I2:I10)</f>
        <v/>
      </c>
      <c s="6" r="J12">
        <f>(IF(I12&gt;0,E12/I12,0))</f>
        <v/>
      </c>
      <c s="6" r="K12">
        <f>(IF(I12&gt;0,H12/I12,0))</f>
        <v/>
      </c>
    </row>
  </sheetData>
  <autoFilter ref="A1:K1"/>
  <pageMargins bottom="1" footer="0.5" header="0.5" left="0.75" right="0.75" top="1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1</vt:i4>
      </vt:variant>
    </vt:vector>
  </ns0:HeadingPairs>
  <ns0:TitlesOfParts>
    <vt:vector xmlns:vt="http://schemas.openxmlformats.org/officeDocument/2006/docPropsVTypes" baseType="lpstr" size="1">
      <vt:lpstr>דוח גביה יומי לפי צוותים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openpyxl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/>
  <dcterms:created xmlns:dcterms="http://purl.org/dc/terms/" xmlns:xsi="http://www.w3.org/2001/XMLSchema-instance" xsi:type="dcterms:W3CDTF">2016-09-14T14:51:30Z</dcterms:created>
  <dcterms:modified xmlns:dcterms="http://purl.org/dc/terms/" xmlns:xsi="http://www.w3.org/2001/XMLSchema-instance" xsi:type="dcterms:W3CDTF">2016-09-14T14:51:30Z</dcterms:modified>
  <cp:lastModifiedBy/>
  <cp:category/>
  <cp:contentStatus/>
  <cp:version/>
  <cp:revision/>
  <cp:keywords/>
</cp:coreProperties>
</file>