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<sst xmlns="http://schemas.openxmlformats.org/spreadsheetml/2006/main" count="1723" uniqueCount="747">
  <si>
    <t>אמצעי תשלום</t>
  </si>
  <si>
    <t>הערות חני</t>
  </si>
  <si>
    <t>הערות מגיליון הגביה</t>
  </si>
  <si>
    <t>הערות משורת החיוב בסטטוס</t>
  </si>
  <si>
    <t>לקוח משפטי</t>
  </si>
  <si>
    <t>סוג לקוח</t>
  </si>
  <si>
    <t>צוות</t>
  </si>
  <si>
    <t>צפי לחודש</t>
  </si>
  <si>
    <t>צפי שנותר</t>
  </si>
  <si>
    <t>שם לקוח</t>
  </si>
  <si>
    <t>תאריך לביצוע</t>
  </si>
  <si>
    <t>תשובות לחני</t>
  </si>
  <si>
    <t>תשלום ייעוץ חודשי</t>
  </si>
  <si>
    <t>תשלום ששולם עד היום לגביה</t>
  </si>
  <si>
    <t>תשלום ששולם עד היום לייעוץ</t>
  </si>
  <si>
    <t>צקים</t>
  </si>
  <si>
    <t>כרטיס אשראי</t>
  </si>
  <si>
    <t>מסב</t>
  </si>
  <si>
    <t>העברה בנקאית</t>
  </si>
  <si>
    <t>הוראת קבע</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</si>
  <si>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מאבי_x000D_
11/08/2016 - חני : רועי- ירי מחויב להוציא  צקים במועד נפנה אליו בסוף ספטמבר_x000D_
11/08/2016 - חני :   חן 37300 עס 463 שח עבור זיכוי מחברת כחול לבן אם לא גובים לבטל דרך אישור מאבי - רועי נא לקבל אישור מאבי</t>
  </si>
  <si>
    <t>08/08/2016 - חני : נשלח מייל לרועי האם יש חדש_x000D_
09/08/2016 - חני : רועי-אין חדש מסננים אותי אני אנחת שבוע הבא_x000D_
15/08/2016 - חני : מה קורה עם הנחיתה?</t>
  </si>
  <si>
    <t>10/08/2016 - חני : ייעוץ חודשי - העברה בנקאית להעביר לנירית כל חודש במייל חן עסקה_x000D_
10/08/2016 - חני : נירית - נשלחה חן עסקה לתשלום_x000D_
15/08/2016 - חני : נירית אין מענה להתקשר מחר שוב</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</si>
  <si>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</si>
  <si>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08/08/2016 - חני : ערבות בהכנה_x000D_
09/08/2016 - חני : ערבות מוכנה איליה יודיע מתי שם לאיסוף שיקים למסור לו את הערבות_x000D_
15/08/2016 - חני : איליה-נא ליצור קשר עם ירון דוד ( חשב) ולהסביר לו על אופן התשלום ( יש לו בעיה עם שק מעמ)</t>
  </si>
  <si>
    <t>04/08/2016 - חני : נשלח חשבונית לקרינה לגביה_x000D_
04/08/2016 - חני : התשלום אושר ישולם 5.8_x000D_
09/08/2016 - חני : שולם</t>
  </si>
  <si>
    <t>26/07/2016 - חני : תשלום הבא ישולם 2.8_x000D_
26/07/2016 - חני : התשלום אושר_x000D_
04/08/2016 - חני : התשלום אושר ושולם</t>
  </si>
  <si>
    <t>05/07/2016 - חני : ייעוץ חודשים - שיקים פברואר 2016 עד ינואר 2017</t>
  </si>
  <si>
    <t>09/08/2016 - חני : העברות בנקאיות - לוודא תמיד מול נאטשה שיש חן לתשלום</t>
  </si>
  <si>
    <t>24/04/2016 - אורטל :  רועי ינסה לחדש עם הלקוח פעילות ייעוץ רגיל</t>
  </si>
  <si>
    <t>24/04/2016 - אורטל :  רועי ינסה לחדש עם הלקוח פעילות ייעוץ רגילעד סוף יוני_x000D_
04/07/2016 - חני : נשלח לרועי -•	האם לסגור את הלקוח או שאתה סוגר חוזה ייעוץ – נא תשובה מיידית_x000D_
06/07/2016 - חני : רועי-ננסה לגייס מחדש עד 31.08.16</t>
  </si>
  <si>
    <t>10/08/2016 - חני : יפה לא עונה נשלח שוב מייל בכתוב רועי שתתייחס לחן זיכוי - לגבי התשלום החודשי יש הוראה קבועה לתשלום_x000D_
10/08/2016 - חני : יפה- חני שלוםהחשבון הועבר לבדיקה ואישור של יהודה שמגה_x000D_
15/08/2016 - חני : להתקשר ליהודה לוודא אישור תשלום</t>
  </si>
  <si>
    <t>24/04/2016 - אורטל : רועי ינסה לחדש עם הלקוח פעילות ייעוץ רגיל_x000D_
04/07/2016 - חני : נשלח לרועי - האם לסגור את הלקוח או שאתה סוגר חוזה ייעוץ – נא תשובה מיידית_x000D_
06/07/2016 - חני : רועי-ננסה לגייס מחדש עד 31.08.16</t>
  </si>
  <si>
    <t>10/08/2016 - חני : ייעוץ חודשי - העברות בנקאיות להעביר לאנה את חן עסקה כל חודש גם במייל ולוודא תשלום לסוף חודש_x000D_
10/08/2016 - חני : נשלחה חן עסקה לאנה לתשלום</t>
  </si>
  <si>
    <t>08/08/2016 - חני : מיכל-נשלחו אליה 2 החשבוניות של פרימיום לתשלום_x000D_
14/08/2016 - חני : חן 1111-592 סים עס 610 שח_x000D_
14/08/2016 - חני : חן 1111-608 עס 611 שח</t>
  </si>
  <si>
    <t>04/06/2016 - חני :  ייעוץ חודשי - שיקים אפריל 2016 עד מרץ 2017</t>
  </si>
  <si>
    <t>24/07/2016 - חני : אבי אמר לנאוה להפסיק לנסות לתאם הלקוח אמר לה שלא מעוניין להפגש רועי ימשיך_x000D_
15/08/2016 - חני : רועי עדכונך לגבי הפגישה_x000D_
15/08/2016 - חני : אבי אמר שאתה קובע פגישה מה עם זה? עדכונך</t>
  </si>
  <si>
    <t>14/08/2016 - חני : חן 1111-619 סים עס 345 שח_x000D_
15/08/2016 - חני : איליה- פגישה בוטלה - רועי - אני אאסוף מהם מחר אין צורך שתיסע ברביעי_x000D_
15/08/2016 - חני : נמסר לרועי שימסור לאתי את חן מס עבור 2 חן של סים לשתלום</t>
  </si>
  <si>
    <t>10/08/2016 - חני : לא נכנס תשלום בינתיים - רועי עדכונך באם אתה יוצר קשר או להמשיך לחכות ואם כן עד איזה תאריך_x000D_
15/08/2016 - חני : נשלח שוב מייל לרועי שיעדכן מה הלאה_x000D_
15/08/2016 - חני : מה קורה עם הלקוח אין תשלום האם אתה יוצר קשר עדכונך הלאה</t>
  </si>
  <si>
    <t>04/08/2016 - חני : רועי- מה עם חידוש הסכם החדש_x000D_
04/08/2016 - חני : חן 37137-1 לעדכן  לגבי תשלומהלאחר אישור ההסכם_x000D_
09/08/2016 - חני : רועי-בצעתי נחיתה על הלקוח יעקב המשנה למנכל בחול עד ה 22 לחודש_x000D_
אני אתאם מולו מיד כשיחזור</t>
  </si>
  <si>
    <t>08/08/2016 - חני : רועי-יצאתי כרגע מאופק מ.ב. מוטי נתן הוראה להכין לנו 6 צקים בסך 5850 שח עח ריטיינר ואת הצק של המעמ 5100 שח יהיה מוכן תחילת שבוע_x000D_
11/08/2016 - חני : רועי- נורית לרועי - רק מחר יהיו תשלומים.מחר אשלח לך מייל_x000D_
15/08/2016 - חני : רועי - מחר יביא את התשלומים</t>
  </si>
  <si>
    <t>23/11/2015 - אורטל : רועי-הנספח לא נשלח .הוצאנו לו סיכום פגישה שמעודכן בסם_x000D_
09/08/2016 - חני : הגיע מכתב סיום התקשרות הועבר לכולם_x000D_
11/08/2016 - חני : רועי-טופל _x000D_
שוחחתי עם רון בן חיים המנכל  יש לנו פגישה בסוף החודש 31.8אעדכן אחריה</t>
  </si>
  <si>
    <t>15/08/2016 - חני : ייעוץ חודשי - העברות בנקאיות לשלוח חן עסקה תמיד לאורנה ואנגליקה לאישור ותשלום_x000D_
15/08/2016 - חני : התשלום אושר- אנגלינקה - התשלום עבר היום 15.8 נראה מחר</t>
  </si>
  <si>
    <t>08/08/2016 - חני : יקי-אני מבקש לשבת אתכם על תיקון החשבונית 37404 של צוות שלוש בנושא הצמיגים - אני לא רואה לנכון לבטל את הזיכו_x000D_
11/08/2016 - חני : יקי-סוכם שהנושא יידון אצל אבי לא מחוק את החוב עד אז בבקשה_x000D_
15/08/2016 - חני : רועי מתקן את החן נמסרה לסבב לאישור</t>
  </si>
  <si>
    <t>26/07/2016 - חני : גולי- חן יולי אצלה לחודש הבא לתשלום לוודא העברה חודש הבא_x000D_
04/08/2016 - חני : יקי- בספטמבר תגבה חשבונית הבונוס שרועי צריך לתקן_x000D_
15/08/2016 - חני : התשלום אושר - עדי - העברה בנקאית 24.8</t>
  </si>
  <si>
    <t>25/07/2016 - חני :  ייעוץ חדושי נובמבר2015 עד מרץ 2017 - חודש חינם אפריל 2015</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</si>
  <si>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</si>
  <si>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17/07/2016 - חני : יקי- ביקש מרועי -תכין את הפגישה כך שבסוף החודש ישלם בפועל_x000D_
אחרת לא יהיה תשלום החודש לגבי הבונוס_x000D_
04/08/2016 - חני : רועי- האם מסרת את החן ב27.7 ומה קורה לגבי הוצאת חן מס מראש נא עדכונך בדחיפות_x000D_
11/08/2016 - חני : רועי-נמסרה תדאגי לגביה</t>
  </si>
  <si>
    <t>09/08/2016 - חני : רועי- חן לא נמסרה ללקוח המנכל שם טעון ולא מרוצה רועי העלה את אבי מול המנכל וסוכם שידברו ביום שני ויגיעו להחלטה לגבי המשך (ללקוח יש שיק בטחון ל2.9.16)_x000D_
10/08/2016 - חני : רועי-לידיעה ללקוח חודש חינם באוגוסט _x000D_
לאחר שיחה שלו עם אבי סיכמנו לקבל החלטה בשבוע הבא על המשך הפעילות_x000D_
15/08/2016 - חני : רועי- עדכונך מה ההחלטה עם אבי</t>
  </si>
  <si>
    <t>15/08/2016 - חני : ייעוץ חודשי- שיקים יוני 2015 עד אפריל 2017_x000D_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_x000D_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נוספת._x000D_
15/08/2016 - חני : השקים הגיעו ועודכנו בסם - שולמו כל התשלומים 24 תשלומים</t>
  </si>
  <si>
    <t>11/08/2016 - חני : ייעוץ חודשי - שיקים יוני 2015 עד נובמבר 2016 כנגד שיק בטחון_x000D_
27/06/2015 - חני : ללא ניהול חוזים</t>
  </si>
  <si>
    <t>21/05/2016 - חני : ייעוץ חודשי - כולל ניהול חוזים - הוראת קבע_x000D_
14/06/2016 - חני : התשלום אושר_x000D_
13/07/2016 - חני : התשלום אושר</t>
  </si>
  <si>
    <t>04/08/2016 - חני : פגישה 7.8_x000D_
11/08/2016 - חני : רועי-בשבוע הבא נפגש עם אריק פעם נוספת לחידוש_x000D_
15/08/2016 - חני : מה התאריך לפגישה</t>
  </si>
  <si>
    <t>09/08/2016 - חני : רוני פגישה 11.8_x000D_
11/08/2016 - חני : רועי-יש פגישה היום עם אושר_x000D_
11/08/2016 - חני : מה נסגר בפגישה</t>
  </si>
  <si>
    <t>08/08/2016 - חני : 21/11/2015 - חני :  ייעוץ חודשי נובמבר 2015 עד אפריל 2017  פלוס  שיק בטחון</t>
  </si>
  <si>
    <t>01/12/2015 - חני :  ייעוץ חודשי - שיקים נובמבר 2015 עד אוקטובר 2016 שוטף 90_x000D_
10/08/2016 - חני : להוציא חן עתידית</t>
  </si>
  <si>
    <t>11/08/2016 - חני :  ייעוץ חודשי כנגד תשלומי מסב - להעביר לאורית ואסנת במייל</t>
  </si>
  <si>
    <t>20/06/2016 - חני : ייעוץ חודשי 18 שיקים ב6 תשלומים רבעוניים ינואר 2016 עד יוני 2017 כנגד ערבות בנקאית</t>
  </si>
  <si>
    <t>03/03/2016 - אורטל : ייעוץ חודשי שיקים מפברואר 2016 עד יולי 2017 כנגד ערבות בנקאית</t>
  </si>
  <si>
    <t>06/07/2016 - חני : שיקים מאי 2016 עד אוקטובר 2017 - ערבות בנקאית עס 153000 ליום 30.9.17_x000D_
06/07/2016 - חני : התשלום אושר ושולם_x000D_
06/07/2016 - חני : ללקוח יש פריומיום ללא חיוב</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</si>
  <si>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</si>
  <si>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</si>
  <si>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10/08/2016 - חני : נשלח מייל לאיליה מה קורה עם שאר השקים_x000D_
14/08/2016 - חני : איליה-חני שלום_x000D_
דיברתי עם הלקוח. הוא מבקש פגישה לפני שמעביר את שאר השקים._x000D_
אני קובע אתו פגישה כדי להבין על מה מדובר ולנסות לקבל את השקים. במקביל חן שלחה לו מייל המרכז את כל התהליכים וחסכונות שהושגו עד כה._x000D_
ברגע שאקבע את הפגישה אשלח לך זימון._x000D_
14/08/2016 - חני : נקבעה פגישה 6.9</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</si>
  <si>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</si>
  <si>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19/07/2016 - חני : ייעוץ חודשי - 18 שיקים יולי 016 עד דצמבר 2017</t>
  </si>
  <si>
    <t>14/07/2016 - חני : נשלח לבנק שינוי בערבות_x000D_
24/07/2016 - חני : הארכת הערבות מחר צבי ימסור_x000D_
04/08/2016 - חני : נמסרה הארכת הערבות</t>
  </si>
  <si>
    <t>15/08/2016 - חני : ייעוץ חודשי - שיקים יולי 2016 עד דצמבר 2017 כנגד ערבות בנקאית עס 180000 שח ליום 31.1.18  פלוס  ניהול חוזים ללא תשלום_x000D_
15/08/2016 - חני : צבי-הבאתי צקים. הצק של אוקטובר לא נמסר מכיוון שהיתה חסרה בו חתימה. נאסוף אותו השבוע</t>
  </si>
  <si>
    <t>31/07/2016 - חני : ייעוץ חודשי - שיקים יולי 2016 עד דצמבר 2017 כנגד ערבות בנקאית עס 153000 שח ליום 5.1.18</t>
  </si>
  <si>
    <t>11/08/2016 - חני : נתן-הנספח לערבות  פלוס  הנספח להסכם הועברו לעוד של הלקוח לאישור_x000D_
11/08/2016 - חני : נתן-הועבר היום ממתין לתשובה_x000D_
14/08/2016 - חני : צבי- עדכון מחר מנתן</t>
  </si>
  <si>
    <t>29/06/2016 - חני :  ייעוץ חודשי - 18 שיקים יוני 2016 עד נובמבר 2017</t>
  </si>
  <si>
    <t>05/06/2016 - חני :  ייעוץ חודשי שיקים ממרץ 2016 עד אוגוסט 2017 כנגד ערבות בנקאית</t>
  </si>
  <si>
    <t>24/04/2016 - אורטל : 20/03/2016 - אורטל : ייעוץ חודשי שיקים מאפריל 2016 עד מרץ 2017</t>
  </si>
  <si>
    <t>31/01/16 - אורטל : 13/01/16 - אורטל : ייעוץ חודשי 18 שיקים כנגד ערבות בנקאית ינואר 2016 עד יוני 2017</t>
  </si>
  <si>
    <t>07/07/2016 - חני : יעוץ חודשי  פלוס  ניהול חוזים -העברות בנקאיות - להעביר חן עסקה סימה הנהח_x000D_
07/07/2016 - חני : התשלום אושר ושולם_x000D_
04/08/2016 - חני : התשלום אושר ושולם</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</si>
  <si>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</si>
  <si>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30/03/2016 - אורטל : 04/01/16 - אורטל : ייעוץ חודשי ינואר 2016 עד דצמבר 2016 שיקים כנגד ערבות בנקאית</t>
  </si>
  <si>
    <t>03/03/2016 - אורטל : ייעוץ חודשי שיקים מפברואר 2016 עד ינואר 2017 כנגד ערבות בנקאית</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</si>
  <si>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</si>
  <si>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24/12/15 - חני :  ייעוץ חודשי - שיקים דצמבר 2015 עד מאי 2017 כנגד שיק בטחון</t>
  </si>
  <si>
    <t>05/05/2016 - אורטל : עודכנה נקודת הביקורת לשנה לתאריך 20/10/16_x000D_
ההסכם נשאר לשלוש שנים והחיסכון גם לשלוש שנים_x000D_
10/08/2016 - חני : להוציא חן עתידית</t>
  </si>
  <si>
    <t>14/08/2016 - חני : צבי-שוחחתי עם גיימי. יכין את הצקים- ביקש לתזכר אותו במייל. נשלח מייל. למעקב._x000D_
14/08/2016 - חני : צבי-שוחחתי עם גיימי. יכין את הצקים- ביקש לתזכר אותו במייל. נשלח מייל. למעקב._x000D_
14/08/2016 - חני : צבי-שוחחתי עם גיימי. יכין את הצקים- ביקש לתזכר אותו במייל. נשלח מייל. למעקב.</t>
  </si>
  <si>
    <t>26/07/2016 - חני : צבי עדיין מטפל מולו הרב צריך להחליט_x000D_
08/08/2016 - חני : צבי קיבל מכתב בטול ערבות מחר אצל הלקוח_x000D_
14/08/2016 - חני : צבי-נכון לשבוע שעבר עדיין לא אושר עי הרב. נבדוק השבוע.</t>
  </si>
  <si>
    <t>16/02/2016 - חני : ייעוץ חודשי - יולי 2015 עד דצמבר 2016  פלוס  ערבות בנקאית עס 106875 שח ליום 25.12.16   פלוס  ניהול חוזים_x000D_
29/08/2015 - חני : נספח א לא נמסר ללקוח</t>
  </si>
  <si>
    <t>25/08/2015 - חני : נספח א לוודא באם חתמוו_x000D_
08/10/2015 - חני : בטיפול חני_x000D_
04/11/2015 - חני : נספח א נשלח ללקוח חתום</t>
  </si>
  <si>
    <t>23/08/2015 - חני :  ייעוץ חודשי - שיקים אוגוסט 2015 עד ינואר 2017 הנחה 5% עם ניהול חוזים</t>
  </si>
  <si>
    <t>04/08/2016 - חני : מעיין - המצגת עדיין לא מוכנה יש עוד פרק של הסלולאר ואז יציגו לאבי מקווה יום ראשון לוודא מול צבי_x000D_
08/08/2016 - חני : צבי-כרגע נקבע ל-11.8_x000D_
אני מקווה שנסגור את פרק הסלולאר בתחילת השבוע הבא_x000D_
14/08/2016 - חני : צבי-בהמשך לפרזנטציה שנערכה- אני אשב על הנושא עם קובי ונגבש את השורה התחתונה של החשבונית</t>
  </si>
  <si>
    <t>11/08/2016 - חני : צבי-נחכה לקבלת הצקים בגין יולי ואוגוסט בשבוע הבא_x000D_
14/08/2016 - חני : צבי-התקיימה פגישה עם הגזבר ומנכל העירייה. מעוניינים לסיים את ההתקשרות. ממתינים לתשלום יולי ואוגוסט השבוע ואז יועבר למשפטי_x000D_
15/08/2016 - חני : לברר מה עם 2 השיקים מול הנהח</t>
  </si>
  <si>
    <t>08/08/2016 - חני : נאור ישלח זימון לפגישה_x000D_
14/08/2016 - חני : צבי-הלקוח בחופש עד ראש חודש אלול- תתואם פגישה כשהו חוזר לעבודה._x000D_
15/08/2016 - חני : תחילת ספטמבר</t>
  </si>
  <si>
    <t>29/06/2016 - חני : יקי-נדחתה פגישה ל24.7_x000D_
04/08/2016 - חני : יקי מסר ללקוח כמה הצעות מחכה לתשובה בעוד שבוע_x000D_
14/08/2016 - חני : צבי-גיל מנהל הכספים אמור להחזיר תשובה ליקי לגבי מספר הצעות שהועלו. אני עוקב אחר הנושא מול יקי.</t>
  </si>
  <si>
    <t>04/08/2016 - חני : צבי מול הלקוח עם הצעת פתרון צריך לקבל תשובה מהלקוח_x000D_
09/08/2016 - חני : צבי לערן - _x000D_
ערן שלום_x000D_
בהמשך להתכתבות בינינו בשבוע שעבר אני מבקש לעדכן אותנו בהחלטתכם לגבי המשך הפעילות עד לתאריך 15 לחודש._x000D_
14/08/2016 - חני : צבי-נתתי ללקוח שהות להשיב לנו עד ה- 15 לחודש באלו מ-2 האלטרנטיבות הם בוחרים. אבדוק מחר מול חיה מה התשובה הסופית שלהם</t>
  </si>
  <si>
    <t>10/08/2016 - חני : מעיין תדבר עם סולימאן תעדכן את חני_x000D_
10/08/2016 - חני : מעיין כבר לא עונה מחר תתקשר ותעדכן_x000D_
11/08/2016 - חני : מעיין -שוחחתי עם סולימאן הבטיח שהתשלום של אוגוסט יעבור עם המסבים של ה 20 לחודש._x000D_
אני אעשה שיחה חוזרת ביום שלישי הבא לוודא זאת.</t>
  </si>
  <si>
    <t>28/02/16 - חני : ייעוץ חודשי שיקים מפברואר 2016 עד ינואר 2017</t>
  </si>
  <si>
    <t>06/07/2016 - חני : התשלום אושר_x000D_
10/07/2016 - חני : שולם_x000D_
08/08/2016 - חני : התשלום אושר ושולם</t>
  </si>
  <si>
    <t>15/08/2016 - חני : ייעוץ חודשי - כ.אשראי  פלוס  ניהול חוזים ללא תשלום_x000D_
15/08/2016 - חני : התשלום אושר ושולם</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</si>
  <si>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</si>
  <si>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04/08/2016 - חני : יקי- צבי הודיע לי שהלקוח לא מעוניין להמשיך איתנו מעבר לחודשיים ששילם_x000D_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ליישם_x000D_
14/08/2016 - חני : נשלח מייל לצבי לגבי תוכנית עבודה ליקי אמר שיקי לא בקש רק תאריך לפגישה חני בקשה לברר מול יקי_x000D_
15/08/2016 - חני : צבי יארגן את החומר ליקי ויעדכנו</t>
  </si>
  <si>
    <t>18/07/2016 - חני : משימה עד 21.7_x000D_
04/08/2016 - חני : יקי -אבי ביקש לא לשלוח מכתב תגובה כרגע ושרוני ידבר עם הלקוח ביום שלישי ויעדכן ואחרי זה תתקבל החלטה_x000D_
14/08/2016 - חני : צבי-יועבר למשפטי. רוני מנסה לקיים עם הלקוח שיחה בנסיון אחרון לקדם משהו. תשובה עד יום ה</t>
  </si>
  <si>
    <t>26/07/2016 - חני : יצא ללקוח מכתב התראה לפני משפטי_x000D_
04/08/2016 - חני : יקי-הפך למשפטי בטיפול יקי עדיין לא שירלי_x000D_
14/08/2016 - חני : צבי-הלקוח החזיר מכתב תשובה ודוחה את הטענות. בהנחיית יקי נזמן אותו לפגישה</t>
  </si>
  <si>
    <t>09/07/2016 - חני : יקי-צבי יתאם לו ולי פגישה עם הלקוח על מנת להגיע פשרה_x000D_
18/07/2016 - חני : נקבעה פגישה- התאריך לא מתאים ליקי. נצטרך לתאם מחדש.משימה עד 21.7_x000D_
04/08/2016 - חני : צבי - פגישה 29.8</t>
  </si>
  <si>
    <t>04/08/2016 - חני : צבי צריך לשלוח סיכום_x000D_
04/08/2016 - חני : יקי- צבי קיבל משימות יישום לביצוע_x000D_
15/08/2016 - חני : שירלי-רוני אמר שאתעדכן מול צבי. צבי אמר לי כי הם לא הצליחו למנף את נושא הביטוח וגם לא הבנקים הלקוח לא משתף פעולה_x000D_
כרגע הסיכוי האחרון שזה נושא של שכר שאלון מטפל צבי אמר שהוא יראה מה קורה בימים הקרובים בנושא הם מטפלים בזה כרגע._x000D_
אני שמה תזכורת לשבוע הבא להתעדכן מול אלון וצבי  ובהתאם לזה לתאם ישיבה דחופה לגבי הלקוח</t>
  </si>
  <si>
    <t>18/07/2016 - חני : ב1.10.16 לוודא לגבי חן בונוס_x000D_
18/07/2016 - חני : חני רשמה תזכורת ביומן ל1.10.16 לגבי חן בונוס_x000D_
14/08/2016 - חני : צבי-בביקור בקיבוץ בשבוע שעבר נאסף חומר של פז- ננתח ונפיק משמעויות</t>
  </si>
  <si>
    <t>15/05/2016 - אורטל : שולם גמח . אין גביה פתוחה מול הלקוח כרגע מטופל בשכר לכן לא נסגר_x000D_
05/06/2016 - חני : יקי- הלקוח על הצוות בלי נוהל שירות התקבלו התשלומים_x000D_
05/06/2016 - חני : שילם את כל ההסכם</t>
  </si>
  <si>
    <t>26/07/2016 - חני : בכל מקרה גם אם יאושר ישולם רק ב10.8_x000D_
07/08/2016 - חני : צבי-המועצה יצאה לחופשה עד יום ב 17/8/16 נדבר עם חזרתנו לעבודה._x000D_
09/08/2016 - חני : חן 32939 דור אלון עס 1755 שח עדיין לא שולמה לדבר עם לילך ב17.8.16</t>
  </si>
  <si>
    <t>30/06/2016 - חני : ייעוץ חודשי - יול 2016 עד נובמבר 2017</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</si>
  <si>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</si>
  <si>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04/08/2016 - חני : נשלח מייל לצבי להעברת הנספח במיידי_x000D_
08/08/2016 - חני : הלקוח עדיין לא חתם על הנספח בטיפול צבי מול הלקוח_x000D_
14/08/2016 - חני : צבי-שוחחתי שבוע שעבר עם יוני. הוא יעביר את המסמך החתום אלינו עוד השבוע</t>
  </si>
  <si>
    <t>26/07/2016 - חני : צבי -אורן חזר היום מתאמים פגישה_x000D_
09/08/2016 - חני : מה עם הפגישה ?_x000D_
14/08/2016 - חני : צבי-אני ממתין שתהיה הסכמה על הסעיף האחרון לפני התיאום</t>
  </si>
  <si>
    <t>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_x000D_
לוז לביצוע 8.8.16 שעה 15:00_x000D_
26/07/2016 - חני : רועי-אין בעיה נכין את החומר אפילו לפני המועד שנתת _x000D_
אני מבחינתי אמשיך לנסות להגיע לפשרה עם בני ( כמו שסיכמנו)_x000D_
07/08/2016 - חני : יקי- מעביר למשפטי</t>
  </si>
  <si>
    <t>04/08/2016 - חני : ייעוץ חודשי - לשלוח חן עסקה למירה_x000D_
03/01/16 - אורטל : תשלום 1 לחודש -הלקוחה הנל מעבירה כל ראשון לחודש באישור נתן התשלומים מחוייבים לפי חודש נוכחי לא אחורה_x000D_
09/08/2016 - חני : שי שלח מייל ב21.7 על סיום התקשרות לצבי - צבי צריך לקבוע פגישה נשלח מייל לצבי מה קורה עם הפגישה</t>
  </si>
  <si>
    <t>15/08/2016 - חני : יקי-דיברו איתי ואמרו לי לתאם לך פגישה הם רוצים את המנכל אמרתי להם שהם יפגשו איתי ואנחנו נקבע פגישה_x000D_
15/08/2016 - חני : שירלי-רוני-להגיע להסגר עם הלקוח על תשלום שחסר לנו או על חידוש העבודה_x000D_
15/08/2016 - חני : שירלי-יקי שלח מייל לצבי ורוני לתאם ישיבת הכנה ותיאמתי ולצבי להגיש חומר הכנה ליקי לכן כתבתי טופל. כי מתוך ישיבה זו תיקבע פגישה עם הלקוח_x000D_
יקי- אתה כבר יכול לקבוע את הפגישה שלך עם הלקוח לכיון תחילת ספטמבר_x000D_
כי הישיבת הכנה שלכם ב30.8</t>
  </si>
  <si>
    <t>12/07/2016 - חני : נאוה-לידיעתכם – מאיר חוזר רק ב14.07 מחול._x000D_
החל מה-17.07 ניתן לתאם לא ניתן לקבוע מראש מועד צריך להמתין לו בכדי לראות שזה מסתדר לו ביומן._x000D_
יש לי תזכורת אעדכן._x000D_
18/07/2016 - חני : נקבעה פגישה לאבי וצבי ב8.8.16_x000D_
24/07/2016 - חני : פגישה נדחתה ל22.8</t>
  </si>
  <si>
    <t>28/07/2015 - חני : 21/06/15 - חני : ייעוץ חודשי - 18 שיקים יוני 2015 עד נובמבר2016</t>
  </si>
  <si>
    <t>11/08/2016 - חני : התשלום אושר שיק בדאר צריך להגיע_x000D_
11/08/2016 - חני : לשלוח 2 חן נוספות במייל ליובל לבדוק_x000D_
14/08/2016 - חני : חן 1111-603 עס 117  פלוס חן 1111-615 עס 214 שח לשלוח ליובל לתשלום</t>
  </si>
  <si>
    <t>04/06/2016 - חני : כ.אשראי_x000D_
04/06/2016 - חני : שולמו שיקים הנחה 5% - ינואר 2015 עד דצמבר 2016 - במקום כ.אשראי</t>
  </si>
  <si>
    <t>06/08/14 - חני : ייעוץ חודשי - ה.קבע_x000D_
14/06/2016 - חני : התשלום אושר_x000D_
13/07/2016 - חני : התשלום אושר</t>
  </si>
  <si>
    <t>09/08/2016 - חני : פגישה 14.8_x000D_
15/08/2016 - חני : נשלח מייל לרוני מה נגמר בפגישה_x000D_
15/08/2016 - חני : רוני- 6 שיקים יהיו בתחילת ספטמבר</t>
  </si>
  <si>
    <t>10/08/2016 - חני : חן סים 570 פלוס 582 פלוס 594 נשלחו במייל למאיר וחדוה לתשלום ממתינה לתשובה_x000D_
15/08/2016 - חני : מאיר בחופש להתקשר מחר שוב לחדוה</t>
  </si>
  <si>
    <t>14/07/2016 - חני : ייעוץ חודשי ה.קבע  פלוס  ניהול חוזים - מפוצל קיבוץ ה.קבע - מפעל ה.בנקאית_x000D_
14/07/2016 - חני : התשלום אושר</t>
  </si>
  <si>
    <t>18/07/2016 - חני : אבי ליקי -יקי תציע לו הפחתה משמעותית בייעוץ מסלול בקרה_x000D_
18/07/2016 - חני : יקי-שוחחתי עם אלי:_x000D_
הצעתי לו חוזה בקרה כולל ליווי בשכר וכולל המלצות לחיסכון שהוא יישם אם ירצה ב – 4000 ₪ בלי התחייבות של 170% ובלי בונוס_x000D_
מחכה לתשובתו_x000D_
14/08/2016 - חני : צבי-מכינים חומר</t>
  </si>
  <si>
    <t>15/08/2016 - חני :  ייעוץ חודשי - שיקים אפריל 2015 עד מרץ 2017 - ללא מערכת חוזים_x000D_
חן סים הלקוח משלם כ.אשראי - סים 18 הוחזר _x000D_
25/07/2016 - חני : חן 1111-596 לתשלום 10.8 שולם _x000D_
14/08/2016 - חני : חן 1111-618 עס 1047 שח לתשלום 10.9</t>
  </si>
  <si>
    <t>01/06/2016 - חני : שיקים שולמו עד אוגוסט 2016 - מספטמבר 2016 עד ינואר 2017 - 5 חודשים חינם סיכום עם הלקוח שילם חן בונוס שעודכנה מבחינת התשלום גדל</t>
  </si>
  <si>
    <t>04/08/2016 - חני : צבי - נשלח מייל מהאם המכרז נסגר ואפשר לגבות_x000D_
08/08/2016 - חני : צבי-יצא כנראה החודש. תזכרתי אותם מה קורה עם זה... ברגע שיענו- אעדכן אותך._x000D_
14/08/2016 - חני : צבי-העירייה בחופשה מרוכזת עד ה- 22 לחודש. המכרז יצא כנראה רק בספטמבר</t>
  </si>
  <si>
    <t>27/03/2016 - אורטל : יעוץ חודשי  ממרץ 2016 עד אוגוסט 2017 שולם בכרטיס אשראי בתשלום אחד כנגד ערבות בנקאית</t>
  </si>
  <si>
    <t>09/08/2016 - חני : צבי-רוני שלום_x000D_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פברואר._x000D_
במאמר מוסגר- אליעזר מנהל הרכש הפתיע אותי ונכח בישיבה למרות שלא הזכרתי את זה בכלל בתיאום הפגישה... נראה לי שכל עוד הוא שם יהיה לנו קשה לחדש פעילות..._x000D_
09/08/2016 - חני : הועבר לידיעת יקי ואבי_x000D_
14/08/2016 - חני : צבי-הייתי שם בפגישה- לא יחדשו בחצי שנה הקרובה.</t>
  </si>
  <si>
    <t>18/07/2016 - חני : רוני-שלום לכולםלאחר שיחה עם שחר מחברת תאת._x000D_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בתהליך._x000D_
2.      שכר- הם מעונינים שנתאם פגישה לשבוע הבא עם מיקי ושחר על מנת להציג את המוצר מה אנחנו בודקים ואיך זה יכול לתת להם ערך._x000D_
 אבי- צריך גורם תותח במכירת השכר  מי אתה ממליץ שיגיע מבחינתנו לפגישה יחד איתי?_x000D_
 צבי- צריך לתאם פגישה מול הלית המזכירה ._x000D_
 _x000D_
 _x000D_
נא התייחסותכם_x000D_
04/08/2016 - חני : נשלח מייל לצבי מה עם הפגישה עם הלית_x000D_
08/08/2016 - חני : צבי-פגישה של רוני ויעל עם הלקוח ב- 17 לחודש._x000D_
הם יעדכנו אותנו בהתפתחויות אחרי הפגישה...</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</si>
  <si>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</si>
  <si>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</si>
  <si>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31/05/2016 - חני : דיאנה - השיק מוכן שולחת צלום_x000D_
01/06/2016 - חני : הגיע שיק צילום מספר 97428 - לוודא שיק מקור הגעה עס 682.16 שח_x000D_
16/06/2016 - חני : הגיע שיק מקור 97428</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</si>
  <si>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</si>
  <si>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08/08/2016 - חני : נשלחה חן עסקה לגלית לאישור_x000D_
09/08/2016 - חני : התשלום אושר_x000D_
11/08/2016 - חני : שולם</t>
  </si>
  <si>
    <t>25/07/2016 - חני : מיכל-היא בחול חוזרת בראשון הבא צריכה לחזור אליי בנוגע לבונוס_x000D_
כרגע לא מעוניינים להמשיך לעבוד_x000D_
07/08/2016 - חני : מיכל-לידיעתכם הודעה על סיום ההסכם מהמשביר. (שמור בתיקייה)אשב על כך עם אבי ואעדכן_x000D_
11/08/2016 - חני : מיכל-כרגע ניצלו את נקודת היציאה מההסכם. לאבי ולי תואמה פגישה לדון על הבונוס ב 1/9</t>
  </si>
  <si>
    <t>05/06/2016 - חני : ייעוץת חודשי שיקים ממרץ 2016 עד פברואר 2017 כנגד ערבות בנקאית</t>
  </si>
  <si>
    <t>08/05/2016 - אורטל : ייעוץ חודשי שיקים עד אפריל 2017</t>
  </si>
  <si>
    <t>19/07/2016 - חני : ייעוץ חודשי - חן סים מחוייבות ה.קבע - ייעוץ חודשי שולחים חן עסקה לאסתי_x000D_
10/08/2016 - חני : אתי-נשלחה חן עסקה לתשלום ממתינה לתשובה_x000D_
11/08/2016 - חני : חן 1111-610 סים עס 405 ישולם ה.קבע 18.8</t>
  </si>
  <si>
    <t>28/02/16 - חני :  ייעוץ חודשי שיקים מפברואר 2016 עד ינואר 2017</t>
  </si>
  <si>
    <t>21/10/2015 - חני :  ייעוץ חודשי - 18 שיקים נובמבר 2015 עד אפריל 2017</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</si>
  <si>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</si>
  <si>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04/08/2016 - חני : בסוף שילמו את 2 התשלומים יחד_x000D_
07/08/2016 - חני : מיכל לטיפול בחידוש ההסכם_x000D_
15/08/2016 - חני : מיכל - עדכונך לחידוש ההסכם מה התקדם?</t>
  </si>
  <si>
    <t>04/07/2016 - חני : הלקוחה נפגשה עם אבי והודיעה על עזיבה - נאוה צריכה לתאם פגישה מול הלקוח_x000D_
07/08/2016 - חני : נאוה - מתאמת פגישה לאבי - מעדכנת את חני ב21.8_x000D_
08/08/2016 - חני : פגישה אבי עם הלקוח 18.8</t>
  </si>
  <si>
    <t>10/08/2016 - חני : הגיע מכתב משפטי מעוד הועבר לכולם_x000D_
11/08/2016 - חני : יקי בטיפול של אבי ומיכל</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</si>
  <si>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</si>
  <si>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09/08/2016 - חני :  ייעוץ חודשי - אוקטובר 2015 עד מרץ 2017</t>
  </si>
  <si>
    <t>07/08/2016 - חני : יקי- יום שלישי שיחת ועידה יקי ורוני עם יניב ואמיר מגט טאקסי בתקוה לפתור_x000D_
11/08/2016 - חני : יקי-מחכים לתשובה מהם בימים הקרובים על האפשרויות_x000D_
14/08/2016 - חני : רוני-יקי ואני שוחחנו עם סמנכל הכספים  אמור לתת לנו תשובה עד סוף השבוע</t>
  </si>
  <si>
    <t>13/07/2016 - חני : התשלום אושר_x000D_
26/07/2016 - חני : מילי - בודקתמול איילה להתקשר יותר מאוחר איילה לא במשרד_x000D_
11/08/2016 - חני : מילי- איילה איננה תהיה ביום ראשון גם יעקב איננו רק ביום שני</t>
  </si>
  <si>
    <t>04/07/2016 - חני : מיכל-אבי שוקל כיצד להיפרד מהלקוח. ההתקשרות הסתיימה.משימה עד 7.7.16_x000D_
09/07/2016 - חני : יקי-לא עובד איתנו  לא נחשב ליעד – אבי מקפל את הלקוח_x000D_
07/08/2016 - חני : יקי- אבי סגר את הלקוח תאורטית צריך לסגור מול הלקוח אישית בטיפולו יקי יעדכן להמשך</t>
  </si>
  <si>
    <t>08/08/2016 - חני : נשלחה חן לאורית ונירית לתשלום מחכה לאישור_x000D_
08/08/2016 - חני : נירית -חשבון עסקה 5108 אושרה עי אורית תשולם ב- 15/8/16_x000D_
08/08/2016 - חני : התשלום אושר</t>
  </si>
  <si>
    <t>07/08/2016 - חני : מיכל צריכה לתת תאריך פגישה_x000D_
08/08/2016 - חני : מיכל-תואמה פגישה ב 5/9_x000D_
11/08/2016 - חני : מיכל -  תואמה פגישה ב5.9 לעבור על כל חישובי החיסכון היות ומדובר בפער מאוד גדול</t>
  </si>
  <si>
    <t>04/08/2016 - חני : יקי- הציע ללקוח פתרונות לא הסכים - אבי אמר - קח ממנו תשלום ותפרדו_x000D_
07/08/2016 - חני : יקי- צריך לסגור מול הלקוח את התשלום לפחות 3000 שח בונוס ועוד תשלום חודשי אחד היום ידבר עם הלקוח יעדכן_x000D_
10/08/2016 - חני : יקי-שוחחתי עם רון ונתתי לו הצעה ראשונית על בונוס של 3000  פלוס  6 תשלומים_x000D_
הוא יחשוב על זה וייתן תשובה אחרי אוגוסט כי הוא יוצא לחופשה בחול</t>
  </si>
  <si>
    <t>25/06/2016 - חני : יקי-אם לא יענה לך עד לסוף החודש _x000D_
_x000D_
חני תחייבי פעמיים בחודש הבא_x000D_
13/07/2016 - חני : התשלום אושר_x000D_
19/07/2016 - חני : שולם ה.קבע 2 חיובים</t>
  </si>
  <si>
    <t>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לפשרה_x000D_
06/08/2016 - חני : עבר למשפטי</t>
  </si>
  <si>
    <t>09/07/2016 - חני : יקי-רוני ידבר עם הלקוח לגבי תשלום נוסף אחד ואם לא ישלם נתבע את הלקוח על הכל_x000D_
07/08/2016 - חני : רוני עדיין לא דיבר עם הלקוח_x000D_
14/08/2016 - חני : רוני-אור בחופשה עד ה29/8 לא בארץ</t>
  </si>
  <si>
    <t>09/06/2016 - חני : בוטל שיק בטחון נשלח ליפעת בנק פועלים - בוטל_x000D_
21/06/2016 - חני : שיק לא בוטל טעות בשם הלקוח_x000D_
21/06/2016 - חני : שיק בטחון פג התוקף</t>
  </si>
  <si>
    <t>27/05/15 - חני :  - חני : ייעוץ חודשי - מאי 2015 עד אוקטובר 2016  פלוס ניהול חוזים -נקודת יציאה לאחר שנה וחצי ללקוח_x000D_
10/08/2016 - חני : להוציא חן עתידית</t>
  </si>
  <si>
    <t>25/06/2016 - חני : שולם_x000D_
12/07/2016 - חני : התשלום אושר_x000D_
15/08/2016 - חני : ולדי - יחייב עוד כמה ימים מסגרת אשראי</t>
  </si>
  <si>
    <t>31/07/2016 - חני : שולם_x000D_
10/08/2016 - חני : נשלחה לנעמי חן מס העתק שוב לאישור תשלום_x000D_
15/08/2016 - חני : לדבר עם אירנה לאישור התשלום</t>
  </si>
  <si>
    <t>15/08/2016 - חני : ייעוץ חודשי - כרטיס אשראי  פלוס  ניהול חוזים ללא תשלום_x000D_
15/08/2016 - חני : התשלום אושר ושולם</t>
  </si>
  <si>
    <t>15/08/2015 - חני : 30/07/15 - חני : ייעוץ חודשי - אוגוסט 2015 עד ינואר 2017 שיקים שוטף 180</t>
  </si>
  <si>
    <t>10/08/2016 - חני :  אורטל :  ייעוץ חודשי - העברה בנקאית הלקוח נתן הוראת קבע קבועה לבנק שלו להעברה חודשית לפתרונות - כנגד ערבות בנקאית  פלוס  ניהול חוזים _x000D_
26/12/2015 - חני : 1.	סכום העברה חדשית : 11583 שח. _x000D_
2.	מועד חיוב חדשי : ביום האחרון של כל חודש _x000D_
3.	תחילת החיוב – ב 31/1/2016 _x000D_
סיום החיוב – ב  31/3/2017      (סהכ 15 תשלומים )</t>
  </si>
  <si>
    <t>14/08/2016 - חני : רוני-שוחחתי עם קובי וסלקום  יעבירו ללקוח דוח ציוד ולאחר מכן יקבלו אמצעי תשלום_x000D_
15/08/2016 - חני : התשלום אושר חן סים חן 1111-595 עס 266 עבור סים חוייב כ.אשראי_x000D_
15/08/2016 - חני : רוני-שוחחתי עם קובי וסלקום  יעבירו ללקוח דוח ציוד ולאחר מכן יקבלו אמצעי תשלום</t>
  </si>
  <si>
    <t>20/06/2016 - חני : ייעוץ חודשי - משיקים דצמבר 2015 עד נובמבר 2016 כנגד ערבות בנקאית</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</si>
  <si>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</si>
  <si>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</si>
  <si>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23/06/2016 - חני :  ייעוץ שיקים מפברואר 2016 עד ינואר 2017 - ערבות בנקאית 120000 שח עד ליום 4.3.17_x000D_
26/07/2016 - חני : פגישה 11.8_x000D_
31/07/2016 - חני : נוסף ניהול חוזים מ11.7.16 ללא עלות</t>
  </si>
  <si>
    <t>21/02/16 - אורטל : 27/01/16 - אורטל : ייעוץ חודשי 12 שיקים פברואר 2016 עד ינואר 2017 כנגד שיק בטחון_x000D_
10/07/2016 - חני : מגיע לו 1000 דולר זיכוי – מענק הצטרפות לחבילת נופש - בטיפול נאוה</t>
  </si>
  <si>
    <t>08/08/2016 - חני : נשלח מייל למיכל מתי פגישת שכר_x000D_
08/08/2016 - חני : מיכל- יום רביעי פגישה שכר 10.8 לעדכן לאחר הפגישה איך ממשיכים_x000D_
11/08/2016 - חני : מיכל-אבי ואני נפגשנו אתמול עם הלקוח ותואמה פגישת המשך ב 25/8</t>
  </si>
  <si>
    <t>14/07/2016 - חני : שירן -קיבלה את הטפסים ופתחה בתור ספק לדבר איתו יום ראשון לגבי התשלום_x000D_
18/07/2016 - חני : שירן - נשלחה חן עסקה מתי העברה_x000D_
18/07/2016 - חני : כרמית-הי חני_x000D_
החשבונית שלכם אושרה והועברה להנהחש לתשלום._x000D_
העברה בנקאית מתבצעת בכל חודש בין ה-20 ל-25._x000D_
התשלום הראשון שלכם ישולם בסוף אוגוסט.</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</si>
  <si>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</si>
  <si>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14/08/2016 - חני : שרונה-מיכל שלום בשלב זה אנחנו מעוניינים לבטל/להקפיא את ההתקשרות בינינו בברכה שרונה_x000D_
14/08/2016 - חני : מיכל-לידיעתכם אני מתקשרת כדי להבין מה קרה._x000D_
14/08/2016 - חני : אריאל- מבקש לא ליצור קשר עם הלקוח - לא מבין מה קרה - אני אשוחח עם שרונה ואעדכן</t>
  </si>
  <si>
    <t>11/08/2016 - חני :  ייעוץ חודשי - אוגוסט 2016 עד יולי 2017 כנגד ערבות בנקאית עס 60000 שח ליום 28.7.17 - נספח א נמסר ללקוח</t>
  </si>
  <si>
    <t>12/06/2016 - חני : ייעוץ חודשי שיקים ממאי 2016 עד אוקטובר 2017 כנגד ערבות בנקאית לא נמסר נספח א ללקוח</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</si>
  <si>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</si>
  <si>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10/08/2016 - חני : ייעוץ חודשי - יולי 2016 עד יוני 2017 - 12 חודשים כנגד ערבות בנקאית 78000 שח ליום 28.6.17</t>
  </si>
  <si>
    <t>15/08/2016 - חני : אסנת-לא קיבלה מישראל שום הוראה להעביר תשלום לא מתכוונת לרדוף אחריו - נשלח מייל לאבי האם להתקשר לישראל_x000D_
15/08/2016 - חני : אבי - להתקשר לישראל להגיד לו שהוא בקש שאני אצור קשר_x000D_
15/08/2016 - חני : ישראל לא עונה להמשיך לנסות</t>
  </si>
  <si>
    <t>12/06/2016 - חני :  ייעוץ חודשי שיקים מפברואר 2016 עד ינואר  2017 כנגד ערבות בנקאית_x000D_
07/07/2016 - חני : השיק האחרון הוא לתאריך 10.2.17 חודש לפני סיום הערבות</t>
  </si>
  <si>
    <t>07/08/2016 - חני : נשלח מייל לאסף באם שלח את הדוח עם מעקב ישומים ושלח ללקוח בדאר_x000D_
08/08/2016 - חני : אסף-העברנו ליקי את החשבונית אך הוא ביקש מאיתנו לבדוק את הנתונים שוב מול הלקוח בנושא השכר עדיין הלקוח לא העביר אליי את הנתונים בטיפול מול הלקוח_x000D_
11/08/2016 - חני : אסף - עדיין אין התקדמות אני מטפל בזה</t>
  </si>
  <si>
    <t>19/10/2015 - חני : ייעוץ חודשי - שיקים אוגוסט 2015 עד פרואר 2017 ערבות בנקאית עד 28.2.17 נספח א  נמסר ללקוח</t>
  </si>
  <si>
    <t>07/08/2016 - חני : יקי-מיכל מבקשת לעלות את הנושא מול אבי_x000D_
07/08/2016 - חני : אין תשלום לאוגוסט -  טיפול מיכל_x000D_
11/08/2016 - חני : מיכל-יקי ביקש מאבי שיקרא לנו בכדי שנשוחח על הלקוח. אני משערת שזה יקרה רק כשיחזור מחול.</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</si>
  <si>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</si>
  <si>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איתו?_x000D_
_x000D_
ממתינה להחלטתך_x000D_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בנושא._x000D_
14/08/2016 - חני : מיכל תשב עם אבי ישיבה 22.8</t>
  </si>
  <si>
    <t>08/08/2016 - חני : אסף יביא את התשלום עס 26532  פלוס  מעמ צריך לעדכן מתי אצלו_x000D_
08/08/2016 - חני : אסף-ממה שקבעתי איתו ב1.9 אני מנסה להקדים את זה_x000D_
11/08/2016 - חני : מיכל-אסף יביא את הכסף עד 1/9</t>
  </si>
  <si>
    <t>09/07/2016 - חני : לוודא הורדות מול נתן_x000D_
07/08/2016 - חני : יקי מבקש לסגור את הלקוח_x000D_
11/08/2016 - חני : לבדוק תשלומים ואז להודיע ליקי לסגור את הלקוח</t>
  </si>
  <si>
    <t>28/07/2016 - חני : גיל-נפגשתי עם הלקוח היום._x000D_
עוד כחודשיים יש נק ביקורת ויש לאסוף צקים חדשים. (04/09)_x000D_
_x000D_
הלקוח (רונן) מסר שמאמין שתוך שבוע-שבועיים הוא יכין את הצקים ותהיה לנו הקדמת תשלומים לספטמבר._x000D_
28/07/2016 - חני : גיל-נפגשתי עם הלקוח היום._x000D_
עוד כחודשיים יש נק ביקורת ויש לאסוף צקים חדשים. (04/09)_x000D_
הלקוח (רונן) מסר שמאמין שתוך שבוע-שבועיים הוא יכין את הצקים ותהיה לנו הקדמת תשלומים לספטמבר._x000D_
11/08/2016 - חני : גיל-נפגשנו עם הלקוח. אישר הכנת צקים. חוזר מחופש בתאריך 20.08 ואז ניצור קשר</t>
  </si>
  <si>
    <t>25/07/2016 - חני : יעוץ חודשי - מסב   פלוס  ניהול חוזים-לשלוח חן עסקה לרלי לאישור תשלום_x000D_
08/08/2016 - חני : התשלום אושר_x000D_
09/08/2016 - חני : שולם</t>
  </si>
  <si>
    <t>14/08/2016 - חני : גיל-שלום לכולםנפגשנו היום רוני מיכל ומנשה יחד עימי לדון בסוגיית הבונוס._x000D_
סוכם שהמועצה חייבת לנו עוד סכום של בסביבות 14000 ₪ (מורכב מהסלולאר  פלוס  התקני תדלוק)_x000D_
בנוגע לארכיב- הוא מוכן לשלם לנו חלק יחסי מהתשלום – יעדכן אותנו בחמישי_x000D_
ידיעתכם_x000D_
_x000D_
אעדכן בהמשך_x000D_
_x000D_
גילי_x000D_
14/08/2016 - חני : חן 5107 נשלה לגרישה לתשלום_x000D_
14/08/2016 - חני : חן בונוס תשובה יום חמישי גיל יעדכן</t>
  </si>
  <si>
    <t>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t>
  </si>
  <si>
    <t>12/07/2016 - חני : גיל-הצקים מוכנים ויהיו חתומים- מחר בדרך חזרה מהצפון אעבור אצל הלקוח לאיסוף צקים_x000D_
07/08/2016 - חני : לדבר איתה על חשבון מרץ של וויין רכיבים שלא שולם עדיין_x000D_
14/08/2016 - חני : לבדוק את יתרת התשלומים מול מרתה מחר</t>
  </si>
  <si>
    <t>09/08/2016 - חני : גיל יעדכן ביום ראשון_x000D_
14/08/2016 - חני : גיל-הייטרם.שוחחתי עם הלקוח.מחר אורנה נפגשת עם ענת אשת הקשר בנוגע לזה. אעדכן מחר_x000D_
15/08/2016 - חני : גיל- מקווה עד שעה 1700 תהיה לי תשובה</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</si>
  <si>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החסכון_x000D_
14/08/2016 - חני : הועבר לסטלה לגביה 18.8</t>
  </si>
  <si>
    <t>10/07/2016 - חני : אסף-פגישה תתואם מול הלקוח לשבוע הבא  אעדכן על התאריך הסופי_x000D_
10/07/2016 - חני : משימה עד 11.7_x000D_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</si>
  <si>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08/05/2016 - אורטל : שונה אשאי ל120 בסוף ההסכם להחזיר ל30. הסיבה לתקן את החריגה_x000D_
14/06/2016 - חני : התשלום אושר_x000D_
13/07/2016 - חני : התשלום אושר</t>
  </si>
  <si>
    <t>07/01/2016 - חני : ייעוץ חודשי - ה.קבע_x000D_
14/06/2016 - חני : התשלום אושר_x000D_
13/07/2016 - חני : התשלום אושר</t>
  </si>
  <si>
    <t>26/07/2016 - חני : גיל-כרגע לא עובדים על הלקוח- סוכם שנשוחח איתו פעם בשבועיים לגבי הדברים שאנו שולחים אליו (ביטוח בזק תיאום פגישה_x000D_
07/08/2016 - חני : יקי כתב למיכל - לקיים דיון דחוף עם רוני לגבי התקדמות עם הלקוח_x000D_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</si>
  <si>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17/07/2016 - חני : מיכל-המנכל לא מעוניין שנאסוף חומר ונבצע בדיקה על מה שביצענו_x000D_
טוען שפספסנו את ההזדמנות שלנו שלא עבדנו וקיבלנו כסף סתם_x000D_
אמרתי שזה לא מה שסיכמנו בפגישה רוני אתה רוצה גם לנסות לשוחח עם אסי? רוני ידבר עם אסי היום_x000D_
07/08/2016 - חני : רוני עדכונך באם דברת עם אסי ומה נסגר_x000D_
11/08/2016 - חני : מיכל-לאחר פגישה של רוני ושלי הלקוח לא מעוניין להעביר לנו חומר כדי שנבצע בדיקה חוזרת על מה שחסכנו. שוחחתי איתו. זה עבר לטיפול רוני.</t>
  </si>
  <si>
    <t>10/08/2016 - חני : ייעוץ חודשי - העברות בנקאיות לשלוח לאירנה במייל_x000D_
10/08/2016 - חני : נשלחה חן עסקה לאירנה לתשלום</t>
  </si>
  <si>
    <t>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שח_x000D_
15/08/2016 - חני : 11.8.16 -בוצעה העברה עס 5310 שח</t>
  </si>
  <si>
    <t>14/07/2016 - חני : הגיע מכתב הצעת פשרה מהלקוח בטיפול יקי - יעדכן_x000D_
26/07/2016 - חני : יקי-שלח מייל שמחכה לתשובה או שמעביר למשפטי_x000D_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</si>
  <si>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07/08/2016 - חני : יקי - צריכים לגבות הפרשי תשלום בסך של 70200 שח כולל מעמ בטיפול רוני ומיכל לעדכן_x000D_
11/08/2016 - חני : מיכל-שלחנו ללקוח את כל מה שהתחייבנו ומגיעים לנו 60000 ₪. הלקוח טוען ההיפך ושאנחנו חייבים לו כסף. הוא צריך להעביר אלינו את התחשיב לבדיקה. רוני תטפל בבקשה בדחיפות מול צפריר_x000D_
14/08/2016 - חני : הגיע מכתב מהלקוח  קושר בהערות - מיכל והצוות._x000D_
מצב מכתב שהגיע מצפריר מפלגי מים._x000D_
יש לעבו על הנתונים המופיעים במכתב ובקובץ ולהעביר התייחסות .</t>
  </si>
  <si>
    <t>07/08/2016 - חני : נלשח לתומר מה נסגר בפגישה_x000D_
08/08/2016 - חני : תומר-הלקוח מסר כי מבחינתו הוא סיים את ההתקשרות והוא לא מעוניין להמשיך בכל קונסטלציה שהיא._x000D_
מיכל נתנה לו הצעה להמשך ההתקשרות באופן שונה (ריטיינר של 3500 ₪ ובקרה) זאת לאחר התייעצות עם יקי והלקוח דחה את ההצעה._x000D_
11/08/2016 - חני : מיכל-כרגע לא מוכנים להמשיך גם לא בהסכם בקרה. זה עבר לטיפולו של יקי מול אבי</t>
  </si>
  <si>
    <t>06/07/2016 - חני : חן 1111-579 עס 683 שח סים נשלח לחיוב ה.קבע_x000D_
13/07/2016 - חני : התשלום אושר_x000D_
11/08/2016 - חני : חן 1111-617 סים ישולם 18.8</t>
  </si>
  <si>
    <t>03/02/14 - חני : ייעוץ חודשי - ה.קבע_x000D_
14/06/2016 - חני : התשלום אושר_x000D_
13/07/2016 - חני : התשלום אושר</t>
  </si>
  <si>
    <t>14/06/2016 - חני : התשלום אושר ה.קבע_x000D_
05/07/2016 - חני : שלחו הודעת הפסקת התקשרות_x000D_
13/07/2016 - חני : התשלום אושר</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</si>
  <si>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</si>
  <si>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25/06/2016 - חני :  ייעוץ חודשי - יוני 2015 עד נובמבר 2016</t>
  </si>
  <si>
    <t>23/01/2016 - חני :  ייעוץ חודשי - ה.קבע - כולל מערכת חוזים עם חיוב_x000D_
14/06/2016 - חני : התשלום אושר_x000D_
13/07/2016 - חני : התשלום אושר</t>
  </si>
  <si>
    <t>11/08/2016 - חני : שירלי עדכנה_x000D_
11/08/2016 - חני : יקי-רוני_x000D_
צריך לזמן את עורך הדין לפגישה אצלנו בה נראה לו שהיישומים נקיים ושלנו ובהמלצתנו לאחר מכן במידה ולא יתרצה נפתח בהליך משפטי_x000D_
צריך להכין לישיבה הזאת את כל החומר הרגיל -  סיכומי פעילות ואישוריי יישום_x000D_
14/08/2016 - חני : רוני-נשלח מכתב גביה משפטי ללקוח  שלח מכתב תגובה יקי יתאם עפ העורכת דין שלהם פגישה כאן לשננינו ונראה איך מתקדמים</t>
  </si>
  <si>
    <t>06/08/2016 - חני : שיק בטחון פג להמשיך מול הלקוח טיפול גיל_x000D_
08/08/2016 - חני : גיל - נשלח מייל מה קורה הלאה_x000D_
11/08/2016 - חני : גיל-הפגישה שהיתה אמורה להתקיים השבוע- נדחתה לתאריך 29.08 יחד עם רוני ומיכל</t>
  </si>
  <si>
    <t>23/01/2016 - חני :  ייעוץ חודשי - ה.קבע - כולל מערכת חוזים ללא חיוב ניהול חוזים_x000D_
14/06/2016 - חני : התשלום אושר_x000D_
13/07/2016 - חני : התשלום אושר</t>
  </si>
  <si>
    <t>07/08/2016 - חני : jbh-לידיעתכם אבי ונתן _x000D_
_x000D_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ב16.3.16_x000D_
_x000D_
זו התשובה של מיכל עד סוף החודש ליישום _x000D_
_x000D_
במידה ולא אישורכם למשוך את השיקים (השיק הבא הוא 30.9) את אוגוסט אנחנו משאירים_x000D_
08/08/2016 - חני : יקי-נק הביקורת היא 1.9.16_x000D_
09/08/2016 - חני : למיכל ורוני פגישה 5.9</t>
  </si>
  <si>
    <t>15/12/2015 - חני : חן 28281 עס 54133 שח בונוס תשלום ה.קבע כל פעם 5000 שח_x000D_
19/07/2016 - חני : לבדוק אם אפשר לגבות את כל היתרה סך של 7333 שח במקום 5850 שח_x000D_
10/08/2016 - חני : לגבות את היתרה רגיל</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</si>
  <si>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</si>
  <si>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26/07/2016 - חני :  יעוץ חודשי - שקים יולי 2016 עד דצמבר 2017 כנגד ערבות בנקאית עס 180000 שח ליום 1.1.18</t>
  </si>
  <si>
    <t>04/07/2016 - חני : יקי משפטי - לקבל תשובה עד סוף השבוע_x000D_
07/08/2016 - חני :  יקי- הלקוח שלח מסמך שהגיב לגבי התשלום ממזמן - התגובה של יואב אמר שאמור להעביר לתהליך משפטי - לא עבר למשפטי - יקי צריך לשבת עם אבי בשוטף ויעדכן_x000D_
11/08/2016 - חני : יקי-אני צריך לשבת עם אבי על הלקוח</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</si>
  <si>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</si>
  <si>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07/07/2016 - חני : יקי מול דני - לאחר שיחה עם דני הסכמנו שאנחנו לא מסכימים_x000D_
וקבענו להיפגש בתל אביב אצל עורך הדין שלו לניסיון נוסף של פשרה._x000D_
הוא רוצה את כל כספו  שילם K100  וחסכנו לו  K100_x000D_
יש לנו התחייבות ל 150% ולא עמדנו בה_x000D_
הלקוח שילם רק 13 תשלומים._x000D_
הצעתי לו פשרה של תשלום של חמישה תשלומים על מנת לבחון את עבודתנו בשנית.הוא לא מעוניין. אעדכן לאחר הפגישה – עוד אין תאריך כרגע טם לחול וחוזר בעוד שבוע_x000D_
18/07/2016 - חני : יקי-פגישה 25.7_x000D_
07/08/2016 - חני : יקי - צריך לשבת עם אבי להחליט לא הגיעו להבנות ידבר בשוטף עם אבי</t>
  </si>
  <si>
    <t>20/07/2016 - חני : יצאה חן מתוקנת עס 49612 שח לגביה_x000D_
13/08/2016 - חני : לוודא תשלום מול רויטל_x000D_
15/08/2016 - חני : סמדר אין מענה להתקשר מחר שוב</t>
  </si>
  <si>
    <t>04/07/2016 - חני : בטיפול יקי משפטי עד סוף השבוע יעדכן_x000D_
07/08/2016 - חני : יקי- הלקוח שלח מסמך שהגיב לגבי התשלום ממזמן - התגובה של יואב אמר שאמור להעביר לתהליך משפטי - לא עבר למשפטי - יקי צריך לשבת עם אבי בשוטף ויעדכן_x000D_
11/08/2016 - חני : אני צריך לשבת עם אבי על הלקוח</t>
  </si>
  <si>
    <t>10/11/2014 : _x000D_
30/9- הוגשה תביעת חוב מקוונת ונשלחו למפרקת המסמכים_x000D_
11/11/2015 - אורטל : חן 5099 עס 3603 נובמבר נשלח ללקוח_x000D_
23/11/2015 - חני : משפטי</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</si>
  <si>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</si>
  <si>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07/08/2016 - חני : הלקוח צריך לחתום על הסכם פשרה עס 49725 שח כולל מעמ יקי שלח_x000D_
09/08/2016 - חני : יקי-עורכי הדין דיברו והתשלום יהיה במקרה הטוב ב 1.9.16_x000D_
11/08/2016 - חני : יקי-מחכה לחתימת התקוח על ההסכם צפוי לשלם בתחילת ספטמבר</t>
  </si>
  <si>
    <t>04/07/2016 - חני : לא קישרה כי זה_x000D_
04/07/2016 - חני : עפי הנחיה מיקי קושר המכתב המשפטי בהערות כללי מאחר והלקוח ספק - ואבי מטפל במכתב של עוד_x000D_
09/07/2016 - חני : יקי-בטיפול אבי ביקש לא לעשות דבר כרגע</t>
  </si>
  <si>
    <t>24/11/14 - חני : אושר עי אילנית_x000D_
17/12/14 - חני : שולם_x000D_
17/12/14 - חני : הועבר למשפטי הבונוס</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</si>
  <si>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</si>
  <si>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05/05/15 - חני : רוני העביר חומר לעוד צריכים לקבוע פגישה_x000D_
04/11/2015 - חני : משפטי_x000D_
18/07/2016 - חני : הועבר 12000 שח לעד תומר אברהמי החלטה בית משפט</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</si>
  <si>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</si>
  <si>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</si>
  <si>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11/08/2016 - חני : קרן בצעה העברה עס 6500 שח - נשלח מייל קרן היי_x000D_
תודה על ההעברה אודה לך להכנת שיק על יתרת התשלום בסך של 7540 ₪ _x000D_
שהשיק יהיה חתום  אני אשלח את צבי לאסוף אודה לעדכונך_x000D_
15/08/2016 - חני : התשלום אושר ושולם סך של 6500 שח_x000D_
15/08/2016 - חני : לדבר מחר עם הנהח לוודא שהשיק מוכן</t>
  </si>
  <si>
    <t>13/06/2016 - חני : בטיפול יקי משפטי_x000D_
25/06/2016 - חני : יקי-נשלח מייל לאייל גורן על מנת שיעזור לנו בגביית החוב_x000D_
07/08/2016 - חני : יקי- אייל גורן בקש לרדת מהתביעה - לקבל החלטה מול אבי</t>
  </si>
  <si>
    <t>15/05/2015 - חני : קיבל מערכת חוזים לפי הרשימה של נאוה_x000D_
15/05/2015 - חני : ללא עלות וללא חיוב וללא שליח_x000D_
28/06/15 - חני : הלקוח בתביעה</t>
  </si>
  <si>
    <t>19/07/2016 - חני : חיובי סים בלבד בהוראת קבע_x000D_
11/08/2016 - חני : חן 604 פלוס 602 סים ישולם 18.8_x000D_
14/08/2016 - חני : חן 1111-616 סים עס 1177 שח ישולם 18.9</t>
  </si>
  <si>
    <t>04/07/2016 - חני : פגישה תהיה בשבוע האחרון של יולי_x000D_
06/08/2016 - חני : פגישה 8.8_x000D_
11/08/2016 - חני : יקי-יש לי פגישה עם עורך הדין והלקוח 18.8.16</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</si>
  <si>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</si>
  <si>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19/06/2016 - חני : יקי העביר הסכם לחידוש יעדכן_x000D_
04/07/2016 - חני : בטיפול יקי לחידוש ההסכם עדיין לא קיבל תשובה_x000D_
11/08/2016 - חני : יקי-יצחק אומר לי שעדיין לא יכול לחתום על ההסכם ביקש שאמתין בסבלנות</t>
  </si>
  <si>
    <t>25/06/2016 - חני : צבי-צבי תכין את החומר כרגיל למשפט כל היישומים לפני ואחרי ואישורי יישום. אני מכין חומר משפטי ומרכז את כל הדברים הרלוונטיים._x000D_
29/06/2016 - חני : הגיע מכתב עוד - שירלי מקשרת משפטי_x000D_
07/08/2016 - חני : יקי - מעביר למשפטי</t>
  </si>
  <si>
    <t>13/07/2016 - חני : נלשח עוד מייל שרוני יקבע פגישה_x000D_
07/08/2016 - חני : בטיפול רוני תיאום פגישה_x000D_
15/08/2016 - חני : שירלי-אני אתאם לו פגישה</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</si>
  <si>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</si>
  <si>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05/06/2016 - חני : נשלח לנתן באם נשלחה חן עסקה ללקוח_x000D_
08/06/2016 - חני : נתן - לא לשלוח חשבוניות ללקוח מדמימים_x000D_
12/06/2016 - חני : שיק בטחון - פג התוקף שלו 31.1.16</t>
  </si>
  <si>
    <t>07/08/2016 - חני : רוני צריך לסגור מול סלקום את המעבר_x000D_
15/08/2016 - חני : התשלום אושר ושולם סלולאר יוני עס 8770 שח_x000D_
15/08/2016 - חני : רוני צריך לסגור מול סלקום  והלקוח את המעבר</t>
  </si>
  <si>
    <t>10/08/2016 - חני : ייעוץ חודשי - מסב- לשלוח לשלומי ולפנינה לוודא אישור תשלום כל חודש_x000D_
10/08/2016 - חני : פנינה העבירה את החן לשלומי לתשלום -נשלח מייל לשלומי שיאשר תשלום ל31.8</t>
  </si>
  <si>
    <t>10/08/2016 - חני : אביבית- נשלחו שוב את 2 החן לתשלום_x000D_
15/08/2016 - חני : שילמה שוב תשלום אחד_x000D_
15/08/2016 - חני : התשלום אושר ושולם</t>
  </si>
  <si>
    <t>07/08/2016 - חני : נפתח הסכם חדש - יקי בפגישה ב11.8 יעדכן לגבי חן עסקה חדשה או קיימת_x000D_
11/08/2016 - חני : אלדד מאשר את התשלום עס 1750 יעביר לעוזי להכנה להתקשר לאסוף את השיק_x000D_
15/08/2016 - חני : להתקשר לעוזי לברר באם השיק מוכן</t>
  </si>
  <si>
    <t>24/07/2016 - חני : פגישה רוני ודודו - 9.8.16_x000D_
27/07/2016 - חני : אסתי - העברה ב15.8 תעביר 2 תשלומים - חני בקשה שתעשה מאמץ עד סוף החודש תשלום אחד בודקת מול ניר ומחר תעדכן כי נהיה בעייתי נקנו עי קבוצת עזריאלי_x000D_
15/08/2016 - חני : אסתי -שוחחתי שוב אסתי לוודא את התשלום _x000D_
_x000D_
קיבלה הוראה מניר לא להעביר את התשלומים _x000D_
_x000D_
_x000D_
אמרה שעד הפגישה שלכם ב18.8 אבל שוחחתי עם דודו אמר שרוני צריך לדבר עד 18.8 עם גל ולעדכן</t>
  </si>
  <si>
    <t>07/08/2016 - חני : דפנה בקשה חן עסקה פברואר_x000D_
09/08/2016 - חני : נשלח חן עבור חודש 2.16 - חן עסקה 5102 ישולם יחד דעם חן עבור יולי - לעדכן סטאטוס לאחר התשלום חני_x000D_
09/08/2016 - חני : התשלום אושר</t>
  </si>
  <si>
    <t>24/06/2016 - חני : חן 5107 לא יצאה ללקוח - לדודו יש פגישה 20.7 החלטה סופית מול הלקוח יחד עם אבי_x000D_
07/08/2016 - חני : יקי - החלטה בישיבה היום עם אבי_x000D_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</si>
  <si>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04/08/2016 - חני : יקי-שוחח עם אורן שלח תאריכים לקביעת פגישה אורן בחול_x000D_
07/08/2016 - חני : יקי- פגישה 14.8 אצלנו_x000D_
14/08/2016 - חני : דודו-הפגישה שהייתה אמורה להיות היום בוטלה עי הלקוח יקי יוציא זימון חדש ואז אעדכן</t>
  </si>
  <si>
    <t>09/08/2016 - חני : דודו-החודש אני אהיה אצלו_x000D_
14/08/2016 - חני : דודו-החודש אני נפגש עם הלקוח (עדיין אין לי תאריך השבוע אעביר תאריך פגישה) בפגישה אבקש את 18 התשלומים הבאים ואעביר את החשבונית בונוס._x000D_
15/08/2016 - חני : דודו- פגיה 18.8</t>
  </si>
  <si>
    <t>07/08/2016 - חני : ךלבדוק עם נתן להוצאת חן עם הנחה או לא_x000D_
10/08/2016 - חני : נשלח לנתן מייל באם להוציא עם הנחה או רגיל_x000D_
10/08/2016 - חני : להוציא חן עתידית רגיל ללא הנחה</t>
  </si>
  <si>
    <t>25/07/2016 - חני : ייעוץ חודשי - שיקים יולי 2016 עד יוני 2017</t>
  </si>
  <si>
    <t>09/08/2016 - חני : ייעוץ חודשי - העברות בנקאיות_x000D_
09/08/2016 - חני : דודו - הוכחת החסכון מדובר על ישום של סלולאר - חן בונוס יחושב מחדש בסוף התקופה ואז יהיה לתשלום_x000D_
05/06/2016 - חני : חן בונוס -דיון ותשלום  נדחה לסוף שנה ל27.10.16</t>
  </si>
  <si>
    <t>04/08/2016 - חני : דודו-הלקוחה לא יכולה להפגש איתי לפני תחילת אוגוסט ברגע שיהיה לי תאריך אעדכן_x000D_
14/08/2016 - חני : דודו-כשאבי יחזור אבקש את אישורו לאיפוס החשבונית._x000D_
15/08/2016 - חני : יקי- דודו - הבאת החומר לפני בקשה של ביטול החשבונית זה מה שיחליט מה לעשות</t>
  </si>
  <si>
    <t>02/08/2016 - חני : שולם_x000D_
11/08/2016 - חני : נשלח חן עסקה לשרה לאישור תשלום_x000D_
11/08/2016 - חני : התשלום אושר - שרה ישולם 1.9</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</si>
  <si>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תשובה_x000D_
09/08/2016 - חני : דודו-עדכנתי את אבי ורוני הם באמצע הסכם ואין להם נקודת יציאה._x000D_
העברתי בקשה לתאום פגישה עם סמנכל הכספים של נעמת ירון מלך_x000D_
10/08/2016 - חני : רוני ודודו פגישה 7.9</t>
  </si>
  <si>
    <t>27/07/2016 - חני : שונטל- הושארה הודעה לרויטל שתחזור לחני_x000D_
27/07/2016 - חני : לוודא עם רויטל לגבי הוצאת חן מס עתידית_x000D_
02/08/2016 - חני : יצאה חן מס  IN164000977 - לוודא שמעודכנת במערכת אצל רויטל תשלום עבור חודשים 10-12</t>
  </si>
  <si>
    <t>07/08/2016 - חני : יקי - צריך לקבוע פגישה עם המנכל_x000D_
11/08/2016 - חני : יקי - בטיפול יקי - עופר צריך לחזור אלי עם אישור לפגישה עם המנכל_x000D_
14/08/2016 - חני : דודו-מנהל הכספים העביר ליקי הצעה לפשרה על 24000 ₪  יקי מבקש 40000 ₪ כפשרה ומעוניין לפגוש את המנכל לסגירת הנושא.</t>
  </si>
  <si>
    <t>23/12/2015 - חני : 11/10/2015 - חני : שולמו שיקים יולי 2015 עד דצמבר 2016 - ערבות הסתיימה</t>
  </si>
  <si>
    <t>07/08/2016 - חני : יקי- לא הסתדר ידבר עם אבי בשוטף_x000D_
11/08/2016 - חני : יקי-בטיפול יקי - אני צריך לדבר עם אבי על הלקוח_x000D_
14/08/2016 - חני : דודו-יקי יכנס לאבי לצורך קבלת החלטה אם לוותר ללקוח ולסגור אותו או להגיע לתביעה על כל הסכום.</t>
  </si>
  <si>
    <t>23/05/2016 - חני : ייעוץ חודשי שיקים ממאי 2016 עד אפריל 2017</t>
  </si>
  <si>
    <t>10/01/16 - אורטל :  ייעוץ חודשי שיקים מדצמבר 2015 עד מאי 2017 כנגד ערבות בנקאית</t>
  </si>
  <si>
    <t>09/08/2016 - חני : רוני פגישה 9.8_x000D_
09/08/2016 - חני : פגישה 10.8_x000D_
14/08/2016 - חני : דודו-נערכה פגישה עם הלקוח אבי מאשר לי לנסות ולסגור עם הלקוח על סיום התקשרות ללא החזרת כספים ללקוח אני אתקשר ללקוח ואעדכן עוד השבוע.</t>
  </si>
  <si>
    <t>08/08/2016 - חני : נשלחה חן לרעיה לוודא סוף החודש שמאושר לתשלום_x000D_
09/08/2016 - חני : רעיה- תאריך תשלום 31.08.2016_x000D_
09/08/2016 - חני : התשלום אושר</t>
  </si>
  <si>
    <t>08/08/2016 - חני : ערבות נמסרה לביטול לבנק_x000D_
09/08/2016 - חני : דודו-אין ללקוח ערבות היא לא נמסרה לו נמסר צילום כי הלקוח לא שילם את כל התשלומים אלא רק 4 תשלומים._x000D_
רוני היה איתי פעמיים אצל הלקוח ולדעתו חבל לקחת סיכון מול הלקוח ולבקש את כל הצקים ולמסור ערבות כי אנחנו נפסיד יותר כסף._x000D_
יקי עודכן במצב ורוני והוא אמרו שיש לקבל אישור מאבי או לשחרר את הלקוח או לקחת סיכון למסור ערבות (הפוטנציאל שם מאוד נמוך)_x000D_
ערבות הוחזרה לבנק_x000D_
14/08/2016 - חני : דודו-טרם התקבלה החלטה בנושא עם אבי אני מעריך שכשהוא יחזור תתקבל החלטה בנושא</t>
  </si>
  <si>
    <t>26/07/2016 - חני : אבי-נשלח מייל באם יש חדש מול המנכל_x000D_
14/08/2016 - חני : אבי-שדודו יתעדכן מולי אין לקוחות בטיפולי_x000D_
14/08/2016 - חני : דודו-לפני שאבי טס עדיןן לא התקבלה תשובה ממנכל החברה כשאבי יחזור אתעדכן איתו בנושא ואעדכן</t>
  </si>
  <si>
    <t>15/08/2016 - חני : ייעוץ חודשי - שיקים יולי 2016 עד דצמבר 2017 כנגד ערבות בנקאית עס 117000 שח</t>
  </si>
  <si>
    <t>26/07/2016 - חני : 03/07/2016 - חני : ייעוץ חודשי יולי 2016 עד דצמבר 2017 כנגד ערבות בנקאית  144000 שח ליום 23.12.17</t>
  </si>
  <si>
    <t>20/07/2016 - חני : ייעוץ חודשי - שיקים יוני 2016 עד מאי 2017 הנחה 5% שוטף  פלוס  90 ב6 חודשים הראשונים ושוטף  פלוס 45 ב 6 החודשים שלאחר מכן</t>
  </si>
  <si>
    <t>02/06/15 - חני :  ייעוץ חודשי - מאי 2015 עד אוקטובר 2016 - הנחה 5%  פלוס  ניהול_x000D_
07/08/2016 - חני : לבדוק לגבי הנחה באם להוציא שוב או מלא_x000D_
13/08/2016 - חני : להוציא מלא</t>
  </si>
  <si>
    <t>01/07/15 - חני : 09/05/2015 - חני : ייעוץ חודשי - מאי 2015 עד אוקטובר 2016  פלוס  ניהול חוזים_x000D_
07/08/2016 - חני : יקי יעדכן באם להוציא חן עתידית בישיבה עם אבי</t>
  </si>
  <si>
    <t>22/06/2015 - חני : 09/05/2015 - חני : ייעוץ חודשי - מאי 2015 עד אוקטובר 2016  פלוס  ניהול חוזים_x000D_
07/08/2016 - חני : יקי יעדכן באם להוציא חן עתידית בישיבה עם אבי</t>
  </si>
  <si>
    <t>29/08/2015 - חני : שיקים יולי 2015 עד דצמבר 2016  פלוס ניהול חוזים - הסכם נחתם 30.4.15 אבל ההסכם מתחיל ב1.7.15</t>
  </si>
  <si>
    <t>14/08/2016 - חני : דודו-מחר אעביר ללקוח את תחשיב חסכון הסלולר._x000D_
14/08/2016 - חני : לאחר מכן אסכם איתו על הכנת הצקים לצורך ההחלפה._x000D_
15/08/2016 - חני : דודו-יש ככל הנראה טעות בחישוב של יוסי הוא יבחן שוב את התחשיב ומחר או לכל המאוחר ביום רביעי יעדכן אותי</t>
  </si>
  <si>
    <t>08/08/2016 - חני : דודו-אנו לא מצליחים לתאם פגישה עם הלקוח שאינו מעוניין בהתקשרות איתנו רוני עודכן בנושא ואנו ממשיכים לנסות לתאם את הפגישה_x000D_
15/08/2016 - חני : נשלח מייל לדודו מה עם הפגישה_x000D_
15/08/2016 - חני : דודו-רוני צריך לשבת עם אבי ולקבל החלטה על הלקוח הלקוח לא רוצה לשמוע מאיתנו ולא משתף פעולה מלכתחילה כמו כן מעולם לא העביר לנו תשלום.</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</si>
  <si>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</si>
  <si>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08/08/2016 - חני : דודו- תואמה פגישה עם הלקוחה ל10.8 כמו כן שוחחתי איתה בנושא הבונוס ככל הנראה לא תהיה גביה לפני הפגישה שלי איתה_x000D_
14/08/2016 - חני : דודו-היום אכין ליקי את תחשיב החסכון בפועל (מיום היישום בפועל ועד היום) לאחר מכן נשוחח עם דניאלה מאחר והיא לא רוצה לשלם על חסכון עתידי._x000D_
15/08/2016 - חני : דודו-היום או מחר לכל המאוחר אשוחח עם הלקוח ועם יקי על מנת להבין האם ניתן להביא משם את הבונוס או לפחות חלק ממנו</t>
  </si>
  <si>
    <t>14/08/2016 - חני : רוני לדודו-דודו שלום._x000D_
האם החומר הועבר כבר ליקי על מנת להעביר את הנושא לטיפול משרדי?_x000D_
יש שם הרבה כסף שמגיע לנו וחבל על הזמן._x000D_
נא עדכונך_x000D_
14/08/2016 - חני : דודו-יהיה מוכן מחר עד סוף היום_x000D_
14/08/2016 - חני : דודו-עד מחר אכין את כל החומר לצורך העברה לטיפול משפטי (סוכם כי אעביר את החומר עד מחר לרוני ויקי להמשך טיפול).</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</si>
  <si>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הצום)_x000D_
14/08/2016 - חני : דודו-אשלח לך זימון_x000D_
15/08/2016 - חני : דודו-הועברו ללקוח מספר תאריכים אופציונלים לפגישה אני ממתין שיחזרו אלי עם תאריך לפגישה</t>
  </si>
  <si>
    <t>10/03/2016 - אורטל : רוני-אין מה להוציא  אנחנו מנסים להדמים את הסיטואציה וההסכם  מול הלקוח_x000D_
25/04/2016 - אורטל : יקי בודק היפרדות מהלקוח_x000D_
01/05/2016 - אורטל : לקוח מורדם לא פונים אליו לגביה</t>
  </si>
  <si>
    <t>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תשובתך._x000D_
07/08/2016 - חני : דודו - הלקוח לא מגיב לו ממליץ להעביר למשפטי - יקי יחליט עם אבי בשוטף_x000D_
14/08/2016 - חני : דודו-רוני החליט להעביר את הלקוח לטיפול משפטי לאחר שהלקוח לא עונה לנו</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</si>
  <si>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</si>
  <si>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07/08/2016 - חני : משימה לדודו עד 17.8_x000D_
08/08/2016 - חני : דודו-אנו בתהליך של סגירת חסכון ב2 נושאים מול הלקוח הלקוח בסכנת סגירה עי משרד הבריאות כך שעתיד ההתקשרות מאוד בעייתי_x000D_
10/08/2016 - חני : רוני פגישה 23.8</t>
  </si>
  <si>
    <t>14/08/2016 - חני : רוני-דודו._x000D_
אבקש לקבל את דוח הבקרה לאחר שעברת עליו עד מחר בסוף היום ._x000D_
לאחר מכן אני צריך לתאם עם ניתי._x000D_
היות והיא בחופש עד סוף אוגוסט  הפגישה צריכה להיות לתחילת ספטמבר_x000D_
14/08/2016 - חני : דודו-סוכם עם רוני שמחר אנו נעביר לו את הבקרה בדוח וורד לצורך העברה ללקוחה._x000D_
15/08/2016 - חני : דודו-סוכם עם רוני שמחר אדיר יעביר לו את הבקרה בקובץ וורד (הבקרה מוכנה בקבצי אקסל) לצורך העברה ללקוח</t>
  </si>
  <si>
    <t>09/08/2016 - חני : דודו-אתמול שוחחתי עם בנגו וסקרתי בפניו את היישומים שבוצעו הוא אמור לאשר לי את היישומים בימים הקרובים ואז נדע איך ממשיכים._x000D_
14/08/2016 - חני : דודו-נשלח מייל באם יש חדש מול הלקוח לאישור הישומים_x000D_
15/08/2016 - חני : דודו-התקבלה תשובה מהלקוח כי אינו מעוניין להמשיך את ההסכם המייל הועבר לאבי לצורך קבלת החלטה כיצד לפעול</t>
  </si>
  <si>
    <t>08/08/2016 - חני : דודו-כרגע הנושא עדין לא רלוונטי אני בקשר עם החשב_x000D_
14/08/2016 - חני : דודו-שוחחתי עם החשב לפני שבוע וכרגע עדיין לא הזמן לפנות לצורך תאום פגישה בנושא חידוש התקשרות._x000D_
14/08/2016 - חני : דודו-ני על סף סגירת נושא הסלולר שם אחרי זה אברר ככל הנראה תהיה תשובה בסוף אוגוסט</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</si>
  <si>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צקים_x000D_
14/08/2016 - חני : דודו-אנו כרגע בפעילות לצורך ביצוע חסכונות נוספים עד אוקטובר ואז הלקוח יקבל החלטה על המשך ההתקשרות</t>
  </si>
  <si>
    <t>10/08/2016 - חני : ייעוץ חודשי - העברות בנקאיות 22-25 להעביר לסמדר חן_x000D_
10/08/2016 - חני :  יקי שוחח עם סמדר שונה האשראי מאחר ופתרונות התחילו תשלום מחודש ההסכם נובמבר והיה צריך להתחיל דצמבר_x000D_
10/08/2016 - חני : נשלחה חן יוני לתשלום לסמדר</t>
  </si>
  <si>
    <t>14/06/2016 - חני : התשלום אושר_x000D_
13/07/2016 - חני : התשלום אושר_x000D_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</si>
  <si>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09/08/2016 - חני : יעוץ חדושי - יולי 2016 עד דצמבר 2017 כנגד ערבות בנקאית עס 225000 שח ליום 01.02.18_x000D_
09/08/2016 - חני : דודו ימסור את הארכת הערבות יעדכן תאריך_x000D_
15/08/2016 - חני : הערבות נמסרה לדודו למסור ללקוח יעדכן מתי שנמסר</t>
  </si>
  <si>
    <t>26/07/2016 - חני : בקרת שכר - ייעוץ חודשי עם ניהול חוזים - שיקים יוני 2016 עד יולי 2017</t>
  </si>
  <si>
    <t>31/07/2016 - חני : ערבות הוחזרה לכספת אלכס יוודא שהשיקים מוכנים יקבל את הערבות_x000D_
04/08/2016 - חני : אלכס- עדיין מול הלקוח יום ראשון ינסה שוב אם לא יעל תתערב_x000D_
07/08/2016 - חני : אלכס-שוחחתי עם אמיר ס. הכספים לפני כשעה. _x000D_
לטענתו הבעלים היחיד שמוסמך לחתום על צקים אינו בארץ עד לשבוע הבא. _x000D_
הבעיה היא שאמיר טס בסופש הקרוב לחופשה עד ה-21 באוגוסט הוא טוען שגם אם יכין את הצקים לפני לצורך חתימה בתקופה שיהיה בחופש לא נוכל לקבל אותם לפני שהוא יחזור._x000D_
בקשתי ממנו שיבדוק מה אפשר לעשות על מנת לסגור את הנושא הזה כבר בהקדם ממתין לראות מה תהיה התשובה שלו</t>
  </si>
  <si>
    <t>05/07/2016 - חני : פרוייקטלי_x000D_
05/07/2016 - חני : נשלחה משימה ליעל זמשטיין ל15.9 לעדכן באם ממשיכים הסכם - חודשיים לפני התשלום האחרון של ספטמבר_x000D_
18/07/2016 - חני : חן 37410 לא מקושר בטיפל יקי לא נותן לקשר</t>
  </si>
  <si>
    <t>11/08/2016 - חני : רן- יואב בחול מגיע יום ראשון - לדבר עם רן ביום שני על הבוקר לגבי השיקים וגם אלכס אצלו ביום שני_x000D_
15/08/2016 - חני : רן לא עונה ואלכס לא שאל לגבי השיקים להתקשר שוב_x000D_
15/08/2016 - חני : רן- השיקים עדיין בחתימה אצל יואב לדבר איתו עוד יומיםים</t>
  </si>
  <si>
    <t>28/07/2016 - חני : נשלח מייל ליעל מה עם ההסכם_x000D_
07/08/2016 - חני : יעל עדיין בטיפול מול היועצת המשפטית_x000D_
10/08/2016 - חני : יעל-רותם העו״ד עדיין לא חזרה אליי_x000D_
מתקשרת אליה כל כמה ימים</t>
  </si>
  <si>
    <t>07/08/2016 - חני : חזר לטיפול אלכס מול דני יעדכן_x000D_
11/08/2016 - חני : יעל-שוחחתי עם יוסי המנכל התנצל בהנהלת חשבונות יש לו 2 בנות אחת יצא לניתוח והחשבת כרגע מוצפת במשימות הייתי חייב לתעדף לה משימות_x000D_
בספטמבר ירד לה העומס ונמשיך הסברתי שיש לו התחייבות ללוז התנצל היה חייב לתעדף בין דחוף לחשוב וכרגע עם העומס פשוט נדחה קצת._x000D_
אלכס תפנה ב 1/9 אני אשלח מייל עדכון על תחילת עבודה מספטמבר_x000D_
15/08/2016 - חני : יעל צריכה לסדר את הסאטאטוס וחני תסדר את החן עסקה עובר לתחילת ספטמבר</t>
  </si>
  <si>
    <t>23/06/2016 - חני : לקוח על בסיס הצלחה - הלקוח חוייב תוך 7 ימים מיום הגשת אישור על ביצוע חיסכון בפועל בתנאי תשלום שוטף פלוס 30 בהוראה לחיוב חשבון_x000D_
09/07/2016 - חני : יקי-אני מעביר אותו לצוות שוהם שכר מהצוות של אודם</t>
  </si>
  <si>
    <t>03/07/2016 - חני : 02/06/2016 - חני :  בקרת שכר  פלוס  ניהול חוזים ללא תשלום -שיקים יוני 2016 עד נובמבר 2017</t>
  </si>
  <si>
    <t>15/08/2016 - חני : ייעוץ חודשי - חיוב כ.אשראי - לשלוח חן לפני חיוב לליאת וגילית_x000D_
15/08/2016 - חני : ניהול חוזים ללא תשלום</t>
  </si>
  <si>
    <t>29/08/2015 - חני : ללקוח נשלחה ערבות נוסח של הלקוח - אין נספח א_x000D_
10/08/2016 - חני : הוצאת חן עתידית לברר יש ערבות בנקאית נשלח מייל לאלינור ורועי_x000D_
10/08/2016 - חני : לא נשלח מייל חני להוציא חן עתידית ומשם לשאול את החן להוציא בכל מקרה</t>
  </si>
  <si>
    <t>06/07/2016 - חני : לקוח בסיס הצלחה  פלוס  חן סים_x000D_
06/07/2016 - חני : התשלום אושר_x000D_
06/07/2016 - חני : רועי-ננסה לגייס מחדש עד 31.08.16</t>
  </si>
  <si>
    <t>14/07/2016 - חני : רוני-רחל בחופש.חוזרת ביום שני לעבודה_x000D_
07/08/2016 - חני : יקי- גיא הרמלין הודיע שיש חסכון  בארנונה צריך לשבת עם  אבי ולהחליט מה לעשות מולו_x000D_
15/08/2016 - חני : שירלי - רוני דיבר עם רחל היום ביקשה יותר מאוחר. יש לו תזכורת לטיפול עליה.</t>
  </si>
  <si>
    <t>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_x000D_
לוז לביצוע 8.8.16 שעה 15:00_x000D_
26/07/2016 - חני : רועי-אין בעיה נכין את החומר אפילו לפני המועד שנתת _x000D_
אני מבחינתי אמשיך לנסות להגיע לפשרה עם בני ( כמו שסיכמנו)_x000D_
07/08/2016 - חני : יקי- הופך למשפטי - רועי מנסה לסגור בדרכי נועם</t>
  </si>
  <si>
    <t>06/08/2016 - חני : פגישה 11.8.16_x000D_
14/08/2016 - חני : אלינור תאסוף שיקים ב16.11_x000D_
15/08/2016 - חני : תאסוף שיקים ב16.8</t>
  </si>
  <si>
    <t>07/08/2016 - חני : רועי-נפגשתי אתמול עם מאיר יצחק המשנה למנכל במודיעין אזרחי _x000D_
הצעתי לו להמשיך את ההתקשרות במודל של הסכם בקרה בעלות מופחתת של 50% _x000D_
מאיר אינו מוכן להמשיך את ההסכם או לקבל את החלופה שהצעתי. _x000D_
להבנתו מגיע לו כסף בחזרה לאור הנזק שנגרם לו  לכאורה. _x000D_
לדבריו בגלל ההשתדלות שעשיתי עבורו הוא מוכן לא להגיש נגדנו תביעה._x000D_
ההסכם של הלקוח הוא ל 18 חודשים ומאפשר לו לצאת אחרי 12 חודשים במידה ולא עמדנו בהתחייבות (מצב ) _x000D_
עד כה קיבלנו 10 תשלומים. _x000D_
_x000D_
מה דעתכם ?_x000D_
07/08/2016 - חני : יקי- בודק בישבה מול אבי החלטה_x000D_
11/08/2016 - חני : רועי-אין מה לעדכן עד שלא אשב עם אבי</t>
  </si>
  <si>
    <t>12/06/2016 - חני : ייעוץ חודשי שיקים מאפריל 2016 עד ספטמבר 2017 כנגד ערבות בנקאית לא נמסר נספח אי ללקוח</t>
  </si>
  <si>
    <t>07/08/2016 - חני : אלינור - מפגישתי האחרונה עם ירון- לא מעוניין לחדש את הצקים_x000D_
07/08/2016 - חני : חני לרועי - לטיפולך מול הלקוח לחידוש ההסכם ועדכונך_x000D_
07/08/2016 - חני : רועי-חני אין בעיה אני מעודכן ומכוון על המשימה אגיע אל ירון במהלך השבוע הקרוב בנחיתה מפתיעה ( סבירות גבוהה שאפילו מחר ) _x000D_
ואעדכן בהתאם</t>
  </si>
  <si>
    <t>12/06/2016 - חני : ייעוץ חודשי - שיקים נובמבר 2015 עד אפריל 2017</t>
  </si>
  <si>
    <t>07/08/2016 - חני : נשלח שוב מייל רועי לבקש בטול מאבי לגבי חן בונוס עס 1612 שח מקוה שזה המייל האחרון לרועי_x000D_
11/08/2016 - חני : רועי-אין מה לעדכן עד שלא אשב עם אבי_x000D_
15/08/2016 - חני : חן 85730 זיכוי בגין מכשיר ניסוי עס 1893 שח נשלחה לרויה מנהלת חשבונות לתשלום</t>
  </si>
  <si>
    <t>20/06/2016 - חני :  ייעוץ חודשי שיקים מאי 2016 עד אוקטובר 2017 כנגד ערבות בנקאית</t>
  </si>
  <si>
    <t>16/06/2016 - חני :  ייעוץ חודשי שיקים אפריל 2016 עד מרץ 2017 כנגד ערבות בנקאית</t>
  </si>
  <si>
    <t>06/08/2016 - חני : אריאל-יבוצע מחר - תקבלו עידכון_x000D_
11/08/2016 - חני : אריאל -שוחחתי עם ציפי - תשלום ראשון יועבר עד31 החודש_x000D_
11/08/2016 - חני : פגישה עם אבי נדחתה  19.9</t>
  </si>
  <si>
    <t>09/05/2016 - אורטל : ייעוץ חודשי שיקים ממאי 2016 עד אוקטובר  2017 כנגד ערבות בנקאית</t>
  </si>
  <si>
    <t>09/03/2016 - אורטל : 01/02/16 - אורטל : ייעוץ חודשי שיקים מפברואר 2016 עד יולי 2017 עם 5% הנחה</t>
  </si>
  <si>
    <t>19/09/2015 - חני : ייעוץ חדושי - ספטמבר 2015 עד פברואר 2017  פלוס  הנחה 5% וניהול חוזים</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</si>
  <si>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</si>
  <si>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30/09/2015 - חני :  ייעוץ חודשי - שיקים אוגוסט 2015 עד ינואר 2017 ערבות בנקאית עד 6.2.17 נספח א לא נמסר ללקוח</t>
  </si>
  <si>
    <t>30/08/2015 - חני : 29/08/2015 - חני : ייעוץ חודשי - שיקים אוגוסט 2015 עד ינואר 2017</t>
  </si>
  <si>
    <t>24/12/15 - חני : רועי - בהמשך לפגישתי הנעימה עם אופיר קניאס  סיכמנו כי מועד תחילת החוזה יחשב מהיום קרי 20.12.15 ולא מחודש ספטמבר_x000D_
07/08/2016 - חני : חן 85714 עס 569 שח אינטרנט שיחות בינלאומיות_x000D_
13/08/2016 - חני : לוודא תשלום חן 85714</t>
  </si>
  <si>
    <t>13/10/2015 - חני :  ייעוץ חודשי - אוקטובר 2015 עד מרץ 2017</t>
  </si>
  <si>
    <t>30/06/2016 - חני : להיות בקשר מול נחמי - נקודת הבוקרת ב15.8 - פגישה אלינור 19.7.16_x000D_
30/06/2016 - חני : אלינור-מסרתי חשבונית עתידית לרמית מנכלית עטרת_x000D_
יש לנו נק ביקורת ב15.8 הם מעוניינים לבחון את המשך ההתקשרות._x000D_
נכון לעכשיו הם לא יתנו צקים עתידיים.- פגישה ב19.7.16_x000D_
12/07/2016 - חני : אלינור-זז ל 30/8. בהתאם לתאריך נק הבדיקה.</t>
  </si>
  <si>
    <t>15/08/2016 - חני : ייעוץ חודשי כ. אשראי  פלוס  ניהול חוזים ללא תשלום_x000D_
15/08/2016 - חני : התשלום אושר ושולם_x000D_
15/08/2016 - חני : פגישה 18.8</t>
  </si>
  <si>
    <t>28/07/2016 - חני : שיק בטחון עס 180000 שח ליום 5.1.18 הוכן_x000D_
07/08/2016 - חני : יקי- יתרת חן הבונוס 85725 החלטה ללקוח שיתן סכום שהוא חושב שבוצע משימה עד 18.8 לרועי_x000D_
11/08/2016 - חני : שיק בטחון נמסר ללקוח</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</si>
  <si>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</si>
  <si>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09/07/2016 - חני : התשלום לפתרונות ישולם סך של 89137 שח בתוספת מע תוך 60 יום מ יום הסכום ישולם עד 60 יום ממועד הפסקה (6.7.16)_x000D_
או בכל דרך אחרת עלייה יסכימו הצדדים ביניהם_x000D_
12/07/2016 - חני : רועי-אני אפנה לאסנת ואעדכן_x000D_
20/07/2016 - חני : הלקוח לא מוכן לשלם לפני ישלם שוטף 60 - סוף ספטמבר תחילת אוקטובר - תאריך הפסיקה 6.7</t>
  </si>
  <si>
    <t>26/06/2016 - חני : רועי מגיש תוכנית עבודה לאבי ביום ג 28.6.16_x000D_
26/06/2016 - חני : יש לבצע פגישה נוספת עם אבי יחד עם נציגי קשטן לסגירת כל הנושאים ובחינת המשך התקשרות לבקשת רועי - לבדוק מול רועי שוב עד 3.7_x000D_
26/06/2016 - חני : רועי-שלום רב  _x000D_
להלן עקרי הסיכום עם הלקוח – _x000D_
אנו נמשיך לתת שירות ללקוח למשך 3 חודשים נוספים (יוני  יולי  אוגוסט ) _x000D_
בשלב זה ללא תשלום נוסף. תתקיים פגישת סטאטוס בעוד 3 חודשים לבחינת תוצאות הרבעון. _x000D_
תואמה פגישה בנושא השכר עם מנכל קשטן עופר לתאריך 13.07.16 אבי יגיע לפגישה זו באופן אישי. _x000D_
אלינור ועדי -  תדאגו לקבל בבקשה כרטסת עוד השבוע  לנתח אותה ולעדכן את תכנית העבודה שהוצגה ללקוח_x000D_
אין מצב שאנחנו לא עומדים בהתחייבות שאבי נתן!</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</si>
  <si>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</si>
  <si>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12/07/2016 - חני : פגישה 1.8.16 אבי עם הלקוח_x000D_
07/08/2016 - חני : יקי- אבי ורועי החליטו מול הלקוח עבודה במשך חודשיים ואז יוחלט באם הלקוח ממשיך_x000D_
07/08/2016 - חני : אלינור-בקרת כניסה – לקבל משמוליק את ההצעות לבקרות הכניסה ולסייע בבדיקתן והפחתת עלויות _x000D_
המשך התקשרות – סוכם כי נמשיך את הפעילות לחודשיים הקרובים במתווה הנוכחי ( ללא הפקדת התשלומים ) בעוד כחודשיים נקיים פגישה נוספת בה נבחן את המשך הפעילות</t>
  </si>
  <si>
    <t>25/07/2016 - חני : אלינור- חן הסלולאר יטופל חודש הבא התקבלו 18 שיקים רייטנר_x000D_
14/08/2016 - חני : אלינור-אחים מרגולין ישנה חשבונית עבור זיכוי בסלולר הבנתי שסוכם בעבר כי תגולגל לתום התקופה. רועי עדכן אותי מה סוכם עם הלקוחה ביוני 2015. אני לא הייתי פה._x000D_
14/08/2016 - חני : רועי-תנסי לגבות אותה אלינור</t>
  </si>
  <si>
    <t>10/08/2016 - חני : אלינור-פגישה 15.8_x000D_
14/08/2016 - חני : חן 1111-597 סים עס 147.40 שח לגביה נמסרה גם לאלינור_x000D_
15/08/2016 - חני : אלינור-אנחנו צריכים לתקן חסכונות שנעשו ויש גם בונוס עד שהכל יובהר – אלי נותן לי צק אחד על החודש (בשבוע הבא אאסוף)_x000D_
בחודש הבא הוא מגיע לכאן לפגישה ונסכם כמה מגיע בונוס ויפרוס 18 צקים חדשים.</t>
  </si>
  <si>
    <t>15/08/2016 - חני : שיקים אוגוסט 2016 עד ינואר 2018 כנגד ערבות בנקאית עס 117000 שח ליום 9.2.18_x000D_
15/08/2016 - חני : הועבר לנתן בקשת ערבות לבנק_x000D_
15/08/2016 - חני : נשלח לבנק בקשת ערבות</t>
  </si>
  <si>
    <t>15/08/2016 - חני : אבי - רק אם הלקוח יבקש להוציא שיק בטחון בינתיים לא להוציא_x000D_
15/08/2016 - חני : פגישה נדחתה ל22.8_x000D_
15/08/2016 - חני : חני להתקשר לבקש שיפתחו ספק</t>
  </si>
  <si>
    <t>26/07/2016 - חני : ייעוץ חודשי שיקים יולי 2016 עד דצמבר 2017 כנגד ערבות בנקאית עס 144000 שח ליום 11.1.18</t>
  </si>
  <si>
    <t xml:space="preserve"> בונוס, זיכוי מחברת כחול לבן
הבונוס נדחה לסוף התקופה</t>
  </si>
  <si>
    <t>בונוס
הופך למשפטי</t>
  </si>
  <si>
    <t xml:space="preserve"> תקשורת סלולארית</t>
  </si>
  <si>
    <t>פרימיום כפול ליולי ואוגוסט</t>
  </si>
  <si>
    <t>תשלום ללא הסכם</t>
  </si>
  <si>
    <t xml:space="preserve"> ינטרנט+כ.אשראי, הפרשי מדד, חודשים יוני 2016 ואילך - 18 חודשים - אין הסכם כרגע</t>
  </si>
  <si>
    <t>מעמ</t>
  </si>
  <si>
    <t xml:space="preserve"> צמיגים - רועי לא רוצה לגבות</t>
  </si>
  <si>
    <t xml:space="preserve"> חן בונוס
שיניתי את האשראי ל- 60 </t>
  </si>
  <si>
    <t>עובדים ללא תשלום</t>
  </si>
  <si>
    <t>אוגוסט חינם</t>
  </si>
  <si>
    <t>שיניתי לשוטף 60</t>
  </si>
  <si>
    <t>יוני - יולי</t>
  </si>
  <si>
    <t xml:space="preserve"> בונוס
מחכה לתשובת הלקוח</t>
  </si>
  <si>
    <t xml:space="preserve"> בונוס תשלום שני ישולם פברואר 2017+תשלום שלישי פברואר 2018
הלקוח לא משלם לפי 30 יום אשראי האם לדחות לו ל - 60</t>
  </si>
  <si>
    <t>הלקוח לא רוצה להמשיך</t>
  </si>
  <si>
    <t>הופך למשפטי</t>
  </si>
  <si>
    <t xml:space="preserve"> חן בונוס
הופך למשפטי
יש פגישה בסוף החודש</t>
  </si>
  <si>
    <t xml:space="preserve"> בונוס- נדחה לחודש אוקטובר לגביה עד אז יבצעו יישומים באישור יקי 18.7.16</t>
  </si>
  <si>
    <t xml:space="preserve"> זיכוי מדור אלון, תשלום בונוס -ישולם 1.5.17חלק שלוש מבונוס ראשון, תשלום בונוס -ישולם 1.5.17חלק שלוש מבונוס שני</t>
  </si>
  <si>
    <t>הקפאת ההסכם עד למרץ 2017</t>
  </si>
  <si>
    <t xml:space="preserve"> חן בונוס</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</si>
  <si>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</si>
  <si>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 xml:space="preserve"> בונוס
הופך למשפטי</t>
  </si>
  <si>
    <t>רוני צריך להביא צ'קים</t>
  </si>
  <si>
    <t>מנסים לחדש פעילות</t>
  </si>
  <si>
    <t xml:space="preserve"> כרטיסי אשראי</t>
  </si>
  <si>
    <t>בונוס, רק בספטמבר</t>
  </si>
  <si>
    <t>יש עוד 500 על ניהול חוזים</t>
  </si>
  <si>
    <t xml:space="preserve"> שיק 107469 ליום 31.12.15 נמשך ממשמרת, שק 107470 ליום 31.1.16 נמשך ממשמרת</t>
  </si>
  <si>
    <t>בונוס</t>
  </si>
  <si>
    <t>אין תשלום לאוגוסט</t>
  </si>
  <si>
    <t xml:space="preserve"> שכט מסיכוי פרטנר + שכט מזיכוי 012</t>
  </si>
  <si>
    <t xml:space="preserve"> ארכיב וגניזה - לא יגבו אותו צריך לבטל לאחר קבלת הכסף</t>
  </si>
  <si>
    <t>לסגור את הלקוח</t>
  </si>
  <si>
    <t xml:space="preserve"> בונוס - שולם חלקי יצאה חן מס 164000388</t>
  </si>
  <si>
    <t xml:space="preserve"> בונוס, שכ"ט בונוס</t>
  </si>
  <si>
    <t>הסכם חודש</t>
  </si>
  <si>
    <t>נהיול חוזים שהלקוח לא מעונין מנסים לשווק לו את המוצר</t>
  </si>
  <si>
    <t xml:space="preserve"> כרטיסי אשראי, בונוס</t>
  </si>
  <si>
    <t xml:space="preserve"> בונוס</t>
  </si>
  <si>
    <t>סכום על חשבון ההסכם הישן</t>
  </si>
  <si>
    <t xml:space="preserve"> בונוס עדיין לא מאושרת לתשלום נדחה לסוף החוזה יצא בתאריך 3/11/15</t>
  </si>
  <si>
    <t>תשלום ספטמבר</t>
  </si>
  <si>
    <t xml:space="preserve"> כרטיסי אשראי - תשלום 1, חן 28281 בונוס</t>
  </si>
  <si>
    <t xml:space="preserve"> מעמ פברואר, מעמ ספטמבר, מעמ אוקטובר, מעמ נובמבר, מעמ דצמבר, מעמ ינואר</t>
  </si>
  <si>
    <t xml:space="preserve"> תקשורת סלולארית, שיחות בינלאומיות+אינטרנט הולכה+מסלול+עלויות שונות בבזק+ציר PRI+מרכזיית טלפונים, תקשורת סלולארית</t>
  </si>
  <si>
    <t xml:space="preserve"> חן עס 146571 שח- רוני יעדכן לגבי ההמשך - חן תוקנה יצאה במקומה חן 31156-1 אבל חן זו אינה סופית על סכום 49615 שח</t>
  </si>
  <si>
    <t xml:space="preserve"> מעמ אוקטובר, מעמ נובמבר, מעמ דצמבר, מעמ ינואר, מעמ פברואר</t>
  </si>
  <si>
    <t xml:space="preserve"> שכ"ט בונוס</t>
  </si>
  <si>
    <t xml:space="preserve"> נשלח במייל ובדאר למנכל</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</si>
  <si>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</si>
  <si>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 xml:space="preserve"> ספטמבר-מדד 102.3 תשלום אחרון , מדד : 102.4. מקשר מדד : 1, אוקטובר-נמסר לרוני עם מכתב גביה</t>
  </si>
  <si>
    <t xml:space="preserve"> חן עסקה בונוס</t>
  </si>
  <si>
    <t>הלקוח מתחיל הסכם חדש התשלום יהיה בספטמבר</t>
  </si>
  <si>
    <t>אישור אבי</t>
  </si>
  <si>
    <t>בטיפול סופי</t>
  </si>
  <si>
    <t xml:space="preserve"> חן בונוס - נדחה לסוף שנה יצא בתאריך 23/11/15</t>
  </si>
  <si>
    <t>חשבון שמור להבדק</t>
  </si>
  <si>
    <t xml:space="preserve"> גילה</t>
  </si>
  <si>
    <t>פשרה</t>
  </si>
  <si>
    <t>ביטל צ'ק</t>
  </si>
  <si>
    <t>עד נובמבר</t>
  </si>
  <si>
    <t xml:space="preserve"> זיכוי בגין עדכון תעריפי מים, בונוס
הופך למשפטי</t>
  </si>
  <si>
    <t>לדעת דודו יכול להיות 20000</t>
  </si>
  <si>
    <t>לקוח מורדם</t>
  </si>
  <si>
    <t xml:space="preserve"> מעמ, מעמ, בונוס
להחליט מה לעשות עם הלקוח משפטי או לא </t>
  </si>
  <si>
    <t>הלקוח לא משלם לנו צ'קים - אבי סיכם שלא נגבה החודש תשלום עד שדודו לא מבצע יישום</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</si>
  <si>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</si>
  <si>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 xml:space="preserve"> שכ"ט בונוס
עד אוקטובר אין תשלום</t>
  </si>
  <si>
    <t>תיקנתי אשראי ל 60</t>
  </si>
  <si>
    <t>הסכם לא מומש</t>
  </si>
  <si>
    <t>רוני אמור לגבות חודש מהלקוח אבל שי לו ארנונה - בטיפול אבי</t>
  </si>
  <si>
    <t xml:space="preserve"> שכ"ט בונוס
הופך למשפטי</t>
  </si>
  <si>
    <t>הלקוח לא משלם ומסכים לא לתבוע אותנו</t>
  </si>
  <si>
    <t>אין חידוש כרגע</t>
  </si>
  <si>
    <t xml:space="preserve"> ן לא נשלחה ללקוח חן בונוס מחכים לאישור אבי, זיכוי בגין מכשיר ניסוי</t>
  </si>
  <si>
    <t>בטיפול אריאל</t>
  </si>
  <si>
    <t xml:space="preserve"> אינטרנט ושיחות בינלאומיות</t>
  </si>
  <si>
    <t>רק בספטמבר</t>
  </si>
  <si>
    <t>כן</t>
  </si>
  <si>
    <t>ES-יעוץ</t>
  </si>
  <si>
    <t>ES - בסיס הצלחה</t>
  </si>
  <si>
    <t>פרוייקטלי</t>
  </si>
  <si>
    <t>אודם</t>
  </si>
  <si>
    <t>אלמוג</t>
  </si>
  <si>
    <t>ברקת</t>
  </si>
  <si>
    <t>טורקיז</t>
  </si>
  <si>
    <t>ספיר</t>
  </si>
  <si>
    <t>פנינה</t>
  </si>
  <si>
    <t>קריסטל</t>
  </si>
  <si>
    <t>שוהם - שכר</t>
  </si>
  <si>
    <t>שנהב</t>
  </si>
  <si>
    <t>אחזקות משמר הנגב אגשח בעמ</t>
  </si>
  <si>
    <t>אופטיקה הלפרין בעמ</t>
  </si>
  <si>
    <t>תעשיות לכיש</t>
  </si>
  <si>
    <t>ברנד תעשיות בעמ</t>
  </si>
  <si>
    <t>עשות אשקלון תעשיות בעמ</t>
  </si>
  <si>
    <t>א.ל. אלקטרוניקה - שירותי הנדסה ויצור בעמ</t>
  </si>
  <si>
    <t>נובה מכשירי מדידה בעמ</t>
  </si>
  <si>
    <t>המכללה האקדמית לחינוך עש קיי בעמ</t>
  </si>
  <si>
    <t>עירית אריאל</t>
  </si>
  <si>
    <t>קטיף חרושת מתכת בעמ</t>
  </si>
  <si>
    <t>איטריידר בעמ - אניאופשן ישראל בעמ</t>
  </si>
  <si>
    <t>מועצה מקומית גדרה</t>
  </si>
  <si>
    <t>אדירם תעשיות מתכת בעמ</t>
  </si>
  <si>
    <t>קו צינור אילת אשקלון בעמ</t>
  </si>
  <si>
    <t>בריטמן אלמגור זהר ושות</t>
  </si>
  <si>
    <t>לוצאטו את לוצאטו עורכי פטנטים</t>
  </si>
  <si>
    <t>קידמה ציוד לתובלה 1971 בעמ</t>
  </si>
  <si>
    <t>ארט יודאיקה בעמ</t>
  </si>
  <si>
    <t>עיריית קרית גת</t>
  </si>
  <si>
    <t>המכללה הטכנולוגית באר- שבע  (ער)</t>
  </si>
  <si>
    <t>אופק מ.ב. חברה לניהול ואחזקה מעמ</t>
  </si>
  <si>
    <t>אגרוטופ בעמ</t>
  </si>
  <si>
    <t>אסותא מרכזים רפואיים בעמ</t>
  </si>
  <si>
    <t>צוות 3 ניהול והשקעות 1997 בעמ</t>
  </si>
  <si>
    <t>עיריית בת ים</t>
  </si>
  <si>
    <t>גולדשטיין שרותי תברואה בעמ</t>
  </si>
  <si>
    <t>קינג מיסבי מנוע (יצור ושווק)בעמ</t>
  </si>
  <si>
    <t>שלמה זבידה אחזקות בעמ</t>
  </si>
  <si>
    <t>ניצנים סוכנויות לביטוח בעמ</t>
  </si>
  <si>
    <t>המסלול האקדמי המכללה למינהל מיסודה של הסתדרות הפקידים בעמ</t>
  </si>
  <si>
    <t>ביפר תקשורת ישראל בעמ</t>
  </si>
  <si>
    <t>המכללה האקדמית ספיר (ער)</t>
  </si>
  <si>
    <t>תפוז כתום שווק אופנה</t>
  </si>
  <si>
    <t>בר - נש שירותי כח אדם בנגב בעמ</t>
  </si>
  <si>
    <t>סינרגי כבלים בעמ</t>
  </si>
  <si>
    <t>מטיילי ירון בר בעמ</t>
  </si>
  <si>
    <t>Cellebrite Mobile Synchronization Ltd</t>
  </si>
  <si>
    <t>הום סנטר (עשה זאת בעצמך) בעמ</t>
  </si>
  <si>
    <t>רפי את רפי בעמ</t>
  </si>
  <si>
    <t>מזוז אליהו ובנו</t>
  </si>
  <si>
    <t>ALUMCON C.L LTD</t>
  </si>
  <si>
    <t>יניב מאבטחים בעמ</t>
  </si>
  <si>
    <t>י.ג. ביגוד בעמ מרכז הלבשה</t>
  </si>
  <si>
    <t>סי. אם קומפוזיט מטיריאלס בעמ</t>
  </si>
  <si>
    <t>סיכום לצוות אודם</t>
  </si>
  <si>
    <t>קרית הישיבה בית אל</t>
  </si>
  <si>
    <t>בית לפליטות</t>
  </si>
  <si>
    <t>איי פי סי ירושלים בעמ</t>
  </si>
  <si>
    <t>מ.ש. אלומיניום בעמ</t>
  </si>
  <si>
    <t>בני יעקב מלאייב למסחר בעמ</t>
  </si>
  <si>
    <t>סנפיר יציקות אלומיניום בעמ</t>
  </si>
  <si>
    <t>אורות ערכים תורה ומסורת (ער)</t>
  </si>
  <si>
    <t>אור שלום למען ילדים ונוער בסיכון (חלצ)</t>
  </si>
  <si>
    <t>היי - טק מכניקה בעמ</t>
  </si>
  <si>
    <t>ידידים בישראל של נפש בנפש (ער)</t>
  </si>
  <si>
    <t>טובול חומרי בנין (1990) בעמ</t>
  </si>
  <si>
    <t>מצות יהודה משה לודמיר ובניו בעמ</t>
  </si>
  <si>
    <t>קפה יוסף רימון בעמ</t>
  </si>
  <si>
    <t>סופר דיל מוצרי מזון (94) בעמ</t>
  </si>
  <si>
    <t>שיא פרוייקטים בעמ</t>
  </si>
  <si>
    <t>מרכז מעשה</t>
  </si>
  <si>
    <t>ישיבת אש התורה</t>
  </si>
  <si>
    <t>מכללה ירושלים (ער)</t>
  </si>
  <si>
    <t>מוסדות ויזניץ בארץ הקודש</t>
  </si>
  <si>
    <t>ישרלייזר רעים 2000 אגודה חקלאית בעמ</t>
  </si>
  <si>
    <t>יפה נוף פלדהיים רשת חנויות ספרים בעמ</t>
  </si>
  <si>
    <t>ע.ר.ד הובלות דוד בעמ</t>
  </si>
  <si>
    <t>עיריית אופקים</t>
  </si>
  <si>
    <t>מכללת בית רבקה</t>
  </si>
  <si>
    <t>אמקול  בעמ</t>
  </si>
  <si>
    <t>נאנאוניקס אימג'ינג בעמ</t>
  </si>
  <si>
    <t>עיריית רהט</t>
  </si>
  <si>
    <t>אם החיטה בעמ</t>
  </si>
  <si>
    <t>קבוצת יבנה קבוצת הפועל המזרחי להתיישבות שיתופית בעמ</t>
  </si>
  <si>
    <t>שוקולד בר (מ.ב.) הרצליה בעמ</t>
  </si>
  <si>
    <t>הקיבוץ הדתי אגודה שיתופית מרכזית בעמ</t>
  </si>
  <si>
    <t>בית יתומים ציון - בלומנטל</t>
  </si>
  <si>
    <t>אלירם שיווק ושירותים בעמ</t>
  </si>
  <si>
    <t>מרכז חינוכי הזית</t>
  </si>
  <si>
    <t>חברת רמת תמיר בעמ</t>
  </si>
  <si>
    <t>א.ברזני הסעות בעמ</t>
  </si>
  <si>
    <t>קיבוץ רוחמה</t>
  </si>
  <si>
    <t>עמותת גוונים לפיתוח החינוך הקהילה והסביבה</t>
  </si>
  <si>
    <t>מועצה מקומית שגב שלום</t>
  </si>
  <si>
    <t>ישיבת הר עציון (ער) גוש עציון</t>
  </si>
  <si>
    <t>מרכז להכשרה מקצועית תיכונית ותורנית מיסודה של הסתדרות הנוער הדתי העובד בישראל</t>
  </si>
  <si>
    <t>אביזר סנטר סחר 2002 בעמ</t>
  </si>
  <si>
    <t>פרוטרי שיווק בעמ</t>
  </si>
  <si>
    <t>אשדוד סחר עץ בעמ</t>
  </si>
  <si>
    <t>כנס אינטרנשיונל אירגון קונגרסים בעמ</t>
  </si>
  <si>
    <t>המועצה הדתית תא</t>
  </si>
  <si>
    <t>הובלות עם שחר ח.מ. (1999) בעמ</t>
  </si>
  <si>
    <t>ראבד מגריזו בנקל ושות עורכי דין ונוטריונים</t>
  </si>
  <si>
    <t>הסוכנות היהודית לארץ ישראל</t>
  </si>
  <si>
    <t>ריינהולד כהן ושותפיו עורכי פטנטים</t>
  </si>
  <si>
    <t>החוויה הישראלית שירותי תיירות חינוכית בעמ</t>
  </si>
  <si>
    <t>ימית א. בטחון (1998) בעמ</t>
  </si>
  <si>
    <t>אירוקה אינטרנשיונל בעמ</t>
  </si>
  <si>
    <t>אסטרונאוטיקס ק.א בעמ</t>
  </si>
  <si>
    <t>אחזקות עין הנציב</t>
  </si>
  <si>
    <t>א.ד. טכנולוגיות סינון בעמ</t>
  </si>
  <si>
    <t>אקרם סביתאני ובניו בעמ</t>
  </si>
  <si>
    <t>ANAVID -insulation production  Kriat Anavim</t>
  </si>
  <si>
    <t>עיריית מעלה אדומים</t>
  </si>
  <si>
    <t>עמיתי מלון הרצל ירושלים שותפות מוגבלת ירושלים</t>
  </si>
  <si>
    <t>מועצה אזורית מטה בנימין</t>
  </si>
  <si>
    <t>תאת טכנולוגיות בעמ</t>
  </si>
  <si>
    <t>סיכום לצוות אלמוג</t>
  </si>
  <si>
    <t>בריל תעשיות נעלים בעמ</t>
  </si>
  <si>
    <t>קונברגיס פתרונות בעמ</t>
  </si>
  <si>
    <t>הוניגמן ובניו בעמ</t>
  </si>
  <si>
    <t>יעד פרזול (1984) בעמ</t>
  </si>
  <si>
    <t>עמל מעבר ועמל בעמ</t>
  </si>
  <si>
    <t>המשביר לצרכן בתי כלבו בעמ</t>
  </si>
  <si>
    <t>ר.ג.א. שרותים ונקיון (ישראל) 1987 בעמ</t>
  </si>
  <si>
    <t>ל.מ. עולם של כח אדם בעמ</t>
  </si>
  <si>
    <t>דנציגר-משק פרחים דן</t>
  </si>
  <si>
    <t>גומי תל-אביב בעמ</t>
  </si>
  <si>
    <t>אופיר טורס בעמ</t>
  </si>
  <si>
    <t>עיתון ישראל היום בעמ</t>
  </si>
  <si>
    <t>ORACLE ISRAEL LIMITED</t>
  </si>
  <si>
    <t>עמותת אתגרים</t>
  </si>
  <si>
    <t>לעומק התודעה בעמ</t>
  </si>
  <si>
    <t>א.א.ספנות ולוגיסטיקה בעמ</t>
  </si>
  <si>
    <t>המרכז לטניס בישראל</t>
  </si>
  <si>
    <t>גיטי גטאקסי סרוויסס ישראל בעמ</t>
  </si>
  <si>
    <t>רונופולידן בעמ</t>
  </si>
  <si>
    <t>גורי עעע. בעמ</t>
  </si>
  <si>
    <t>שידורי קשת בעמ</t>
  </si>
  <si>
    <t>PM(Partner Manufacturing)Ltd</t>
  </si>
  <si>
    <t>ספוט אופשן בעמ</t>
  </si>
  <si>
    <t>הכפר הירוק עש לוי אשכול בעמ</t>
  </si>
  <si>
    <t>בנק ירושלים בעמ</t>
  </si>
  <si>
    <t>ריוויזר טכנולוגיות בעמ</t>
  </si>
  <si>
    <t>אפוס מדיקל ישראל בעמ</t>
  </si>
  <si>
    <t>ניו-פארם דראגסטורס בעמ</t>
  </si>
  <si>
    <t>מעין אוברסיז בעמ</t>
  </si>
  <si>
    <t>מייהריטאג' בעמ</t>
  </si>
  <si>
    <t>י. שפירא ושות' עורכי דין</t>
  </si>
  <si>
    <t>ד.ק. סדנאות בעמ</t>
  </si>
  <si>
    <t>חברת התזמורת הפילהרמונית הישראלית</t>
  </si>
  <si>
    <t>אפקטיב מנהלי כספים והשקעות בעמ</t>
  </si>
  <si>
    <t>הכשרה חברה לביטוח</t>
  </si>
  <si>
    <t>נתיב החסד - סופר חסד בעמ</t>
  </si>
  <si>
    <t>גדיש חברה להנדסה בעמ</t>
  </si>
  <si>
    <t>קליבר תקשורת בעמ</t>
  </si>
  <si>
    <t>אוניקובסקי מעוז בעמ</t>
  </si>
  <si>
    <t>veolia environment israel ltd</t>
  </si>
  <si>
    <t>החברה לבידור ולבילוי (חולון) בעמ</t>
  </si>
  <si>
    <t>מיקוד שמירה אבטחה שרותים ונקיון בעמ</t>
  </si>
  <si>
    <t>נווה שבא בעמ</t>
  </si>
  <si>
    <t>סיכום לצוות ברקת</t>
  </si>
  <si>
    <t>מילגה בעמ</t>
  </si>
  <si>
    <t>אינומייז בעמ</t>
  </si>
  <si>
    <t>מקור הפורמיקה בעמ</t>
  </si>
  <si>
    <t>עיריית יקנעם עילית</t>
  </si>
  <si>
    <t>מצרפלס אגודה שיתופית חקלאית בעמ</t>
  </si>
  <si>
    <t>פדלון לבניה והשקעות (ר&amp;ע) 1982 בעמ</t>
  </si>
  <si>
    <t>רהיטי רגבה אגשח בעמ</t>
  </si>
  <si>
    <t>בית עמי בעמ</t>
  </si>
  <si>
    <t>התנועה עמק חפר – אגודה שיתופית חקלאית לתובלה בעמ</t>
  </si>
  <si>
    <t>או. ר.ס אוורסיס רפזנטשיין סרביסיס בעמ</t>
  </si>
  <si>
    <t>פניציה תעשיות זכוכית שטוחה בעמ</t>
  </si>
  <si>
    <t>אדקו טכנולוגיות 1993 בעמ</t>
  </si>
  <si>
    <t>אי.פי.אס. (ישראל) טק 1992 בעמ</t>
  </si>
  <si>
    <t>אפעל תעשיות כימיות בעמ</t>
  </si>
  <si>
    <t>מועצה אזורית מנשה</t>
  </si>
  <si>
    <t>מועצה אזורית עמק חפר</t>
  </si>
  <si>
    <t>זיבוטל בעמ</t>
  </si>
  <si>
    <t>ארד אחסון ושינוע בעמ</t>
  </si>
  <si>
    <t>עיריית כרמיאל</t>
  </si>
  <si>
    <t>מועצה אזורית מעלה יוסף</t>
  </si>
  <si>
    <t>אינטר אלקטריק התקנות (1983) בעמ</t>
  </si>
  <si>
    <t>עיריית עכו</t>
  </si>
  <si>
    <t>תדם הנדסה אזרחית בעמ</t>
  </si>
  <si>
    <t>חברת מכבי תל-אביב כדורגל בעמ</t>
  </si>
  <si>
    <t>עגם מוסכים ונגררים בעמ</t>
  </si>
  <si>
    <t>רוטם בקרים ממוחשבים (1994) בעמ00.</t>
  </si>
  <si>
    <t>מסיעי 2000 כפר סבא (1998) בעמ</t>
  </si>
  <si>
    <t>איכות קייטרינג שולץ 1997 בעמ</t>
  </si>
  <si>
    <t>פלגי מים בעמ</t>
  </si>
  <si>
    <t>קשת פרימה תוספות מזון לבעח בעמ</t>
  </si>
  <si>
    <t>היי-טקס מיסודה של תפרון בעמ</t>
  </si>
  <si>
    <t>חברת גב - ים לקרקעות בעמ</t>
  </si>
  <si>
    <t>JDBH WORKS LTD</t>
  </si>
  <si>
    <t>מוצרי עוף טוב (2001) בעמ</t>
  </si>
  <si>
    <t>שמן תעשיות בעמ</t>
  </si>
  <si>
    <t>נטלי פלוס בעמ</t>
  </si>
  <si>
    <t>המועצה האזורית חוף הכרמל</t>
  </si>
  <si>
    <t>BATM ADVANCED COMMUNICATIONS LTD</t>
  </si>
  <si>
    <t>סול כנף אגודה חקלאית שיתופית בעמ</t>
  </si>
  <si>
    <t>אל-כל אלקטרוניקה (נצרת עילית) בעמ</t>
  </si>
  <si>
    <t>מועצה מקומית אורנית</t>
  </si>
  <si>
    <t>אמברוזיה סופהרב בעמ</t>
  </si>
  <si>
    <t>מפטגון בעמ</t>
  </si>
  <si>
    <t>סיכום לצוות טורקיז</t>
  </si>
  <si>
    <t>מקאן אריקסון קשר בראל</t>
  </si>
  <si>
    <t>רום גבס חיפוי וקירוי (1997) בעמ</t>
  </si>
  <si>
    <t>טריומף אינטרנשיונל בעמ</t>
  </si>
  <si>
    <t>הרצליה מדיקל סנטר</t>
  </si>
  <si>
    <t>קיבוץ גבולות אגשח בעמ</t>
  </si>
  <si>
    <t>גטר גרופ בעמ</t>
  </si>
  <si>
    <t>א. דורי בניה בעמ</t>
  </si>
  <si>
    <t>אקווה מערכות בקרה בתשתיות זורמות בעמ</t>
  </si>
  <si>
    <t>קרית חינוך מגדל-אור (ער)</t>
  </si>
  <si>
    <t>עיריית טבריה</t>
  </si>
  <si>
    <t>קופיטק מיכון משרדי בעמ</t>
  </si>
  <si>
    <t>פריגו ישראל סוכנויות בעמ</t>
  </si>
  <si>
    <t>הנקל סוד בעמ</t>
  </si>
  <si>
    <t>שוהר שירותי חניה בעמ</t>
  </si>
  <si>
    <t>ש.א.ח.פ. הנדסה (1979) בעמ</t>
  </si>
  <si>
    <t>נייט סליפ סנטר (2000) פלוס בעמ</t>
  </si>
  <si>
    <t>מפעלי המקור בעמ</t>
  </si>
  <si>
    <t>מדרשת הרובע בעיר העתיקה בירושלים ( ער)</t>
  </si>
  <si>
    <t>ירוק בדרך אחזקות (1995) בעמ</t>
  </si>
  <si>
    <t>סלע מסחר ולוגיסטיקה (1999) בעמ</t>
  </si>
  <si>
    <t>כפרית תעשיות (1993) בעמ</t>
  </si>
  <si>
    <t>חברת מ. וויסבורד ובניו בעמ</t>
  </si>
  <si>
    <t>ריבר נודלס בר (ירושלים) בעמ</t>
  </si>
  <si>
    <t>רשות הטבע והגנים</t>
  </si>
  <si>
    <t>המועצה האזורית רמת הנגב</t>
  </si>
  <si>
    <t>אורטן מרכזי ספורט בעמ</t>
  </si>
  <si>
    <t>מועצה מקומית כפר שמריהו</t>
  </si>
  <si>
    <t>אלקו התקנות ושרותים (1973) בעמ</t>
  </si>
  <si>
    <t>סלולר- אפקטיב מנהלי כספים והשקעות בעמ</t>
  </si>
  <si>
    <t>סיכום לצוות ספיר</t>
  </si>
  <si>
    <t>מקורות חברת מים בעמ</t>
  </si>
  <si>
    <t>תדיראן טלקום - שרותי תקשורת בישראל ש.מ</t>
  </si>
  <si>
    <t>דומיקאר</t>
  </si>
  <si>
    <t>סיכום לצוות פנינה</t>
  </si>
  <si>
    <t>אחוזת בית רעננה דיור מוגן בעמ</t>
  </si>
  <si>
    <t>כפר הנוער ע.ש ב.צ. מוסינזון</t>
  </si>
  <si>
    <t>ברית פיקוח 2000 אגודה שיתופית בעמ</t>
  </si>
  <si>
    <t>אורן - פלמח צובה</t>
  </si>
  <si>
    <t>ביקורופא בעמ</t>
  </si>
  <si>
    <t>פ.ק. גנרטורים וציוד בעמ</t>
  </si>
  <si>
    <t>שחם סוכנויות ביטוח 1977 בעמ</t>
  </si>
  <si>
    <t>דן אנד ברדסטריט (ישראל) בעמ</t>
  </si>
  <si>
    <t>APM&amp;co עמית, פולק, מטלון ושות</t>
  </si>
  <si>
    <t>מהדרין תנופורט יצוא ש.מ</t>
  </si>
  <si>
    <t>נעמת – תנועת נשים עובדות ומתנדבות</t>
  </si>
  <si>
    <t>בנק מזרחי טפחות בעמ</t>
  </si>
  <si>
    <t>clicksoftware technolo   gies ltd</t>
  </si>
  <si>
    <t>AeroHandling BENGURION AIRPORT</t>
  </si>
  <si>
    <t>המגש שקד בעמ</t>
  </si>
  <si>
    <t>יונילינק בעמ</t>
  </si>
  <si>
    <t>זמן אמיתי בית ספר לברמנים בעמ</t>
  </si>
  <si>
    <t>ק.ב.ע חברה להקמה הפעלה וניהול שירותי רווחה בעמ</t>
  </si>
  <si>
    <t>קומפיוטסט הנדסת ציוד לרכב בעמ</t>
  </si>
  <si>
    <t>קבוצת אשטרום בעמ</t>
  </si>
  <si>
    <t>מוקד מטרה בעמ</t>
  </si>
  <si>
    <t>אנטריפוינט מערכות 2004 בעמ</t>
  </si>
  <si>
    <t>נובק בעמ</t>
  </si>
  <si>
    <t>א. ביסקוטי בעמ</t>
  </si>
  <si>
    <t>פרודוור ישראל בעמ</t>
  </si>
  <si>
    <t>חברת טבע ספורט קסטל בעמ</t>
  </si>
  <si>
    <t>מאסטרפוד בעמ</t>
  </si>
  <si>
    <t>מפעלי קרור קר-פרי 1994</t>
  </si>
  <si>
    <t>המכללה למינהל מיסודה של הסתדרות הפקידים</t>
  </si>
  <si>
    <t>ענני תקשורת בעמ</t>
  </si>
  <si>
    <t>וועד מקומי שערי תקווה</t>
  </si>
  <si>
    <t>נוימן תעשיות פלדה לבניה בעמ</t>
  </si>
  <si>
    <t>סוכנויות פלתורס ביטוח בעמ</t>
  </si>
  <si>
    <t>החברה למרכזי תרבות וספורט לעובד ולמשפחתו בעמ</t>
  </si>
  <si>
    <t>טל הל יסכה בעמ</t>
  </si>
  <si>
    <t>מסיעי אריה שאשא בעמ</t>
  </si>
  <si>
    <t>סלטי שמיר 2006 בעמ</t>
  </si>
  <si>
    <t>שיאון - חברה ישראלית להזרעה מלאכותית וטיפוח בעמ</t>
  </si>
  <si>
    <t>רותם מרכזי סיעוד בעמ</t>
  </si>
  <si>
    <t>ארדינסט בן-נתן ושות עורכי דין</t>
  </si>
  <si>
    <t>בארות יצחק קבוצת הפועל המזרחי להתישבות שיתופית בעמ</t>
  </si>
  <si>
    <t>גזית גלוב ישראל (פיתוח) בעמ</t>
  </si>
  <si>
    <t>המשבב עיבוד שבבי (1994) בעמ</t>
  </si>
  <si>
    <t>מועצה אזורית גדרות</t>
  </si>
  <si>
    <t>אולפנא ומכללה בהרן</t>
  </si>
  <si>
    <t>TradeMobile</t>
  </si>
  <si>
    <t>סיכום לצוות קריסטל</t>
  </si>
  <si>
    <t>משכן התכלת תעשיות בעמ</t>
  </si>
  <si>
    <t>בידוד ופיגומים תעשייתיים בעמ</t>
  </si>
  <si>
    <t>טיולי אתרים בעמ</t>
  </si>
  <si>
    <t>מעדני מניה רשתות מסחר 2000 בעמ</t>
  </si>
  <si>
    <t>זכוכית עמר נתיבות בעמ</t>
  </si>
  <si>
    <t>טלכלל בעמ</t>
  </si>
  <si>
    <t>מנטפילד (1983) בעמ</t>
  </si>
  <si>
    <t>פימא מערכות אלקטרוניות בעמ</t>
  </si>
  <si>
    <t>עמינח תעשית רהיטים ומזרונים בעמ</t>
  </si>
  <si>
    <t>גרפיקה בצלאל בעמ</t>
  </si>
  <si>
    <t>קפוא זן תעשיות מזון בעמ</t>
  </si>
  <si>
    <t>כץ משלוח בינעירוני בעמ</t>
  </si>
  <si>
    <t>סיכום לצוות שוהם - שכר</t>
  </si>
  <si>
    <t>עמוס גזית בעמ</t>
  </si>
  <si>
    <t>אומן יציקות בעמ</t>
  </si>
  <si>
    <t>אס איי טי תוכנה לטכנולוגיות מידע בעמ</t>
  </si>
  <si>
    <t>חרסה סטודיו  יצרני כלים סניטריים בעמ</t>
  </si>
  <si>
    <t>יהודה רשתות פלדה בעמ</t>
  </si>
  <si>
    <t>מודיעין אזרחי בעמ</t>
  </si>
  <si>
    <t>בר-כל רשתות בעמ</t>
  </si>
  <si>
    <t>אלומאיר בעמ</t>
  </si>
  <si>
    <t>אביב תעשיות מיחזור בעמ</t>
  </si>
  <si>
    <t>אבניר חברה לרכב בעמ</t>
  </si>
  <si>
    <t>בטחון שרותים אבידר בעמ</t>
  </si>
  <si>
    <t>עופרטקס תעשיות (1997) בעמ</t>
  </si>
  <si>
    <t>עמותה לילדים בסיכון</t>
  </si>
  <si>
    <t>דיסקרט בעמ</t>
  </si>
  <si>
    <t>טעים לנו ייצור מזון ישראל (2003) בעמ</t>
  </si>
  <si>
    <t>גובה עבודות מקצועיות בתחום הבניין בעמ</t>
  </si>
  <si>
    <t>לוסי בורכרד ספנות בעמ</t>
  </si>
  <si>
    <t>די.אס.איי.טי פתרונות בעמ</t>
  </si>
  <si>
    <t>סקיילקס קורפוריישן בעמ</t>
  </si>
  <si>
    <t>יחדיו - שילוח בינלאומי ועמילות מכס בעמ</t>
  </si>
  <si>
    <t>אגודת זבח ש.ש. בעמ</t>
  </si>
  <si>
    <t>עטרת ער בית אבות נווה אורנים</t>
  </si>
  <si>
    <t>פוזה הלבשה כללית בעמ</t>
  </si>
  <si>
    <t>מיל סטון עיבודי שיש בעמ</t>
  </si>
  <si>
    <t>קופריקה נכסים בעמ</t>
  </si>
  <si>
    <t>רשיונל סיסטמס בעמ</t>
  </si>
  <si>
    <t>י.קשטן חומרי חשמל בעמ</t>
  </si>
  <si>
    <t>דיאמנט צעצועים בעמ</t>
  </si>
  <si>
    <t>אורנטק מערכות ניהוליות בעמ</t>
  </si>
  <si>
    <t>אחים מרגולין הנדסה וייעוץ בעמ</t>
  </si>
  <si>
    <t>גרין מחסני אופנה בעמ</t>
  </si>
  <si>
    <t>לנטק עיבוד שבבי בעמ</t>
  </si>
  <si>
    <t>רחשי לב - מרכז תמיכה ארצי לילדים</t>
  </si>
  <si>
    <t>עוף והודו ברקת - חנות המפעל בעמ</t>
  </si>
  <si>
    <t>סיכום לצוות שנהב</t>
  </si>
  <si>
    <t>סיכום לכל הצוותים:</t>
  </si>
</sst>
</file>

<file path=xl/styles.xml><?xml version="1.0" encoding="utf-8"?>
<styleSheet xmlns="http://schemas.openxmlformats.org/spreadsheetml/2006/main">
  <numFmts count="1">
    <numFmt numFmtId="164" formatCode="YYYY-MM-DD"/>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327"/>
  <sheetViews>
    <sheetView tabSelected="1" workbookViewId="0"/>
  </sheetViews>
  <sheetFormatPr defaultRowHeight="15"/>
  <sheetData>
    <row r="1" spans="1:16">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c r="A2" s="1">
        <v>0</v>
      </c>
      <c r="B2" t="s">
        <v>15</v>
      </c>
      <c r="D2" t="s">
        <v>20</v>
      </c>
      <c r="E2" t="s">
        <v>328</v>
      </c>
      <c r="G2" t="s">
        <v>409</v>
      </c>
      <c r="H2" t="s">
        <v>412</v>
      </c>
      <c r="I2">
        <v>3000</v>
      </c>
      <c r="J2">
        <f>IF(F2-G2&lt;0,0,F2-G2)</f>
        <v>0</v>
      </c>
      <c r="K2" t="s">
        <v>421</v>
      </c>
      <c r="L2" s="2">
        <v>42604</v>
      </c>
      <c r="N2">
        <v>3000</v>
      </c>
      <c r="O2">
        <v>3000</v>
      </c>
      <c r="P2">
        <v>3000</v>
      </c>
    </row>
    <row r="3" spans="1:16">
      <c r="A3" s="1">
        <v>1</v>
      </c>
      <c r="B3" t="s">
        <v>16</v>
      </c>
      <c r="D3" t="s">
        <v>21</v>
      </c>
      <c r="G3" t="s">
        <v>409</v>
      </c>
      <c r="H3" t="s">
        <v>412</v>
      </c>
      <c r="I3">
        <v>0</v>
      </c>
      <c r="J3">
        <f>IF(F3-G3&lt;0,0,F3-G3)</f>
        <v>0</v>
      </c>
      <c r="K3" t="s">
        <v>422</v>
      </c>
      <c r="L3" s="2">
        <v>42598</v>
      </c>
      <c r="N3">
        <v>7600</v>
      </c>
    </row>
    <row r="4" spans="1:16">
      <c r="A4" s="1">
        <v>2</v>
      </c>
      <c r="B4" t="s">
        <v>17</v>
      </c>
      <c r="D4" t="s">
        <v>22</v>
      </c>
      <c r="G4" t="s">
        <v>409</v>
      </c>
      <c r="H4" t="s">
        <v>412</v>
      </c>
      <c r="I4">
        <v>3544</v>
      </c>
      <c r="J4">
        <f>IF(F4-G4&lt;0,0,F4-G4)</f>
        <v>0</v>
      </c>
      <c r="K4" t="s">
        <v>423</v>
      </c>
      <c r="L4" s="2">
        <v>42598</v>
      </c>
      <c r="N4">
        <v>3544</v>
      </c>
    </row>
    <row r="5" spans="1:16">
      <c r="A5" s="1">
        <v>3</v>
      </c>
      <c r="B5" t="s">
        <v>15</v>
      </c>
      <c r="D5" t="s">
        <v>23</v>
      </c>
      <c r="E5" t="s">
        <v>329</v>
      </c>
      <c r="G5" t="s">
        <v>409</v>
      </c>
      <c r="H5" t="s">
        <v>412</v>
      </c>
      <c r="I5">
        <v>0</v>
      </c>
      <c r="J5">
        <f>IF(F5-G5&lt;0,0,F5-G5)</f>
        <v>0</v>
      </c>
      <c r="K5" t="s">
        <v>424</v>
      </c>
      <c r="L5" s="2">
        <v>42735</v>
      </c>
      <c r="N5">
        <v>6500</v>
      </c>
    </row>
    <row r="6" spans="1:16">
      <c r="A6" s="1">
        <v>4</v>
      </c>
      <c r="B6" t="s">
        <v>15</v>
      </c>
      <c r="D6" t="s">
        <v>24</v>
      </c>
      <c r="G6" t="s">
        <v>409</v>
      </c>
      <c r="H6" t="s">
        <v>412</v>
      </c>
      <c r="I6">
        <v>10000</v>
      </c>
      <c r="J6">
        <f>IF(F6-G6&lt;0,0,F6-G6)</f>
        <v>0</v>
      </c>
      <c r="K6" t="s">
        <v>425</v>
      </c>
      <c r="L6" s="2">
        <v>42598</v>
      </c>
      <c r="N6">
        <v>10000</v>
      </c>
    </row>
    <row r="7" spans="1:16">
      <c r="A7" s="1">
        <v>5</v>
      </c>
      <c r="B7" t="s">
        <v>17</v>
      </c>
      <c r="D7" t="s">
        <v>25</v>
      </c>
      <c r="G7" t="s">
        <v>409</v>
      </c>
      <c r="H7" t="s">
        <v>412</v>
      </c>
      <c r="I7">
        <v>3200</v>
      </c>
      <c r="J7">
        <f>IF(F7-G7&lt;0,0,F7-G7)</f>
        <v>0</v>
      </c>
      <c r="K7" t="s">
        <v>426</v>
      </c>
      <c r="L7" s="2">
        <v>42614</v>
      </c>
      <c r="N7">
        <v>3200</v>
      </c>
      <c r="O7">
        <v>3200</v>
      </c>
      <c r="P7">
        <v>3200</v>
      </c>
    </row>
    <row r="8" spans="1:16">
      <c r="A8" s="1">
        <v>6</v>
      </c>
      <c r="B8" t="s">
        <v>15</v>
      </c>
      <c r="D8" t="s">
        <v>26</v>
      </c>
      <c r="G8" t="s">
        <v>409</v>
      </c>
      <c r="H8" t="s">
        <v>412</v>
      </c>
      <c r="I8">
        <v>15000</v>
      </c>
      <c r="J8">
        <f>IF(F8-G8&lt;0,0,F8-G8)</f>
        <v>0</v>
      </c>
      <c r="K8" t="s">
        <v>427</v>
      </c>
      <c r="L8" s="2">
        <v>42614</v>
      </c>
      <c r="N8">
        <v>15000</v>
      </c>
      <c r="O8">
        <v>15000</v>
      </c>
      <c r="P8">
        <v>15000</v>
      </c>
    </row>
    <row r="9" spans="1:16">
      <c r="A9" s="1">
        <v>7</v>
      </c>
      <c r="B9" t="s">
        <v>15</v>
      </c>
      <c r="D9" t="s">
        <v>27</v>
      </c>
      <c r="G9" t="s">
        <v>409</v>
      </c>
      <c r="H9" t="s">
        <v>412</v>
      </c>
      <c r="I9">
        <v>7000</v>
      </c>
      <c r="J9">
        <f>IF(F9-G9&lt;0,0,F9-G9)</f>
        <v>0</v>
      </c>
      <c r="K9" t="s">
        <v>428</v>
      </c>
      <c r="L9" s="2">
        <v>42675</v>
      </c>
      <c r="N9">
        <v>7000</v>
      </c>
      <c r="O9">
        <v>7000</v>
      </c>
      <c r="P9">
        <v>7000</v>
      </c>
    </row>
    <row r="10" spans="1:16">
      <c r="A10" s="1">
        <v>8</v>
      </c>
      <c r="B10" t="s">
        <v>18</v>
      </c>
      <c r="D10" t="s">
        <v>28</v>
      </c>
      <c r="G10" t="s">
        <v>409</v>
      </c>
      <c r="H10" t="s">
        <v>412</v>
      </c>
      <c r="I10">
        <v>2084</v>
      </c>
      <c r="J10">
        <f>IF(F10-G10&lt;0,0,F10-G10)</f>
        <v>0</v>
      </c>
      <c r="K10" t="s">
        <v>429</v>
      </c>
      <c r="L10" s="2">
        <v>42614</v>
      </c>
      <c r="N10">
        <v>2084</v>
      </c>
      <c r="O10">
        <v>2087</v>
      </c>
      <c r="P10">
        <v>2087</v>
      </c>
    </row>
    <row r="11" spans="1:16">
      <c r="A11" s="1">
        <v>9</v>
      </c>
      <c r="B11" t="s">
        <v>15</v>
      </c>
      <c r="D11" t="s">
        <v>29</v>
      </c>
      <c r="G11" t="s">
        <v>410</v>
      </c>
      <c r="H11" t="s">
        <v>412</v>
      </c>
      <c r="I11">
        <v>0</v>
      </c>
      <c r="J11">
        <f>IF(F11-G11&lt;0,0,F11-G11)</f>
        <v>0</v>
      </c>
      <c r="K11" t="s">
        <v>430</v>
      </c>
      <c r="L11" s="2">
        <v>42735</v>
      </c>
      <c r="N11">
        <v>0</v>
      </c>
    </row>
    <row r="12" spans="1:16">
      <c r="A12" s="1">
        <v>10</v>
      </c>
      <c r="B12" t="s">
        <v>15</v>
      </c>
      <c r="D12" t="s">
        <v>30</v>
      </c>
      <c r="G12" t="s">
        <v>410</v>
      </c>
      <c r="H12" t="s">
        <v>412</v>
      </c>
      <c r="I12">
        <v>0</v>
      </c>
      <c r="J12">
        <f>IF(F12-G12&lt;0,0,F12-G12)</f>
        <v>0</v>
      </c>
      <c r="K12" t="s">
        <v>431</v>
      </c>
      <c r="L12" s="2">
        <v>42613</v>
      </c>
      <c r="N12">
        <v>0</v>
      </c>
    </row>
    <row r="13" spans="1:16">
      <c r="A13" s="1">
        <v>11</v>
      </c>
      <c r="B13" t="s">
        <v>17</v>
      </c>
      <c r="D13" t="s">
        <v>31</v>
      </c>
      <c r="E13" t="s">
        <v>330</v>
      </c>
      <c r="G13" t="s">
        <v>409</v>
      </c>
      <c r="H13" t="s">
        <v>412</v>
      </c>
      <c r="I13">
        <v>2950</v>
      </c>
      <c r="J13">
        <f>IF(F13-G13&lt;0,0,F13-G13)</f>
        <v>0</v>
      </c>
      <c r="K13" t="s">
        <v>432</v>
      </c>
      <c r="L13" s="2">
        <v>42598</v>
      </c>
      <c r="N13">
        <v>2500</v>
      </c>
    </row>
    <row r="14" spans="1:16">
      <c r="A14" s="1">
        <v>12</v>
      </c>
      <c r="B14" t="s">
        <v>15</v>
      </c>
      <c r="D14" t="s">
        <v>32</v>
      </c>
      <c r="G14" t="s">
        <v>410</v>
      </c>
      <c r="H14" t="s">
        <v>412</v>
      </c>
      <c r="I14">
        <v>0</v>
      </c>
      <c r="J14">
        <f>IF(F14-G14&lt;0,0,F14-G14)</f>
        <v>0</v>
      </c>
      <c r="K14" t="s">
        <v>433</v>
      </c>
      <c r="L14" s="2">
        <v>42613</v>
      </c>
      <c r="N14">
        <v>0</v>
      </c>
    </row>
    <row r="15" spans="1:16">
      <c r="A15" s="1">
        <v>13</v>
      </c>
      <c r="B15" t="s">
        <v>18</v>
      </c>
      <c r="D15" t="s">
        <v>33</v>
      </c>
      <c r="G15" t="s">
        <v>409</v>
      </c>
      <c r="H15" t="s">
        <v>412</v>
      </c>
      <c r="I15">
        <v>7600</v>
      </c>
      <c r="J15">
        <f>IF(F15-G15&lt;0,0,F15-G15)</f>
        <v>0</v>
      </c>
      <c r="K15" t="s">
        <v>434</v>
      </c>
      <c r="L15" s="2">
        <v>42598</v>
      </c>
      <c r="N15">
        <v>7600</v>
      </c>
    </row>
    <row r="16" spans="1:16">
      <c r="A16" s="1">
        <v>14</v>
      </c>
      <c r="B16" t="s">
        <v>15</v>
      </c>
      <c r="D16" t="s">
        <v>34</v>
      </c>
      <c r="E16" t="s">
        <v>331</v>
      </c>
      <c r="G16" t="s">
        <v>409</v>
      </c>
      <c r="H16" t="s">
        <v>412</v>
      </c>
      <c r="I16">
        <v>19500</v>
      </c>
      <c r="J16">
        <f>IF(F16-G16&lt;0,0,F16-G16)</f>
        <v>0</v>
      </c>
      <c r="K16" t="s">
        <v>435</v>
      </c>
      <c r="L16" s="2">
        <v>42598</v>
      </c>
      <c r="N16">
        <v>9500</v>
      </c>
      <c r="O16">
        <v>9500</v>
      </c>
      <c r="P16">
        <v>9500</v>
      </c>
    </row>
    <row r="17" spans="1:16">
      <c r="A17" s="1">
        <v>15</v>
      </c>
      <c r="B17" t="s">
        <v>15</v>
      </c>
      <c r="D17" t="s">
        <v>35</v>
      </c>
      <c r="G17" t="s">
        <v>409</v>
      </c>
      <c r="H17" t="s">
        <v>412</v>
      </c>
      <c r="I17">
        <v>3500</v>
      </c>
      <c r="J17">
        <f>IF(F17-G17&lt;0,0,F17-G17)</f>
        <v>0</v>
      </c>
      <c r="K17" t="s">
        <v>436</v>
      </c>
      <c r="L17" s="2">
        <v>42736</v>
      </c>
      <c r="N17">
        <v>3500</v>
      </c>
      <c r="O17">
        <v>3500</v>
      </c>
      <c r="P17">
        <v>3500</v>
      </c>
    </row>
    <row r="18" spans="1:16">
      <c r="A18" s="1">
        <v>16</v>
      </c>
      <c r="B18" t="s">
        <v>19</v>
      </c>
      <c r="D18" t="s">
        <v>36</v>
      </c>
      <c r="G18" t="s">
        <v>409</v>
      </c>
      <c r="H18" t="s">
        <v>412</v>
      </c>
      <c r="I18">
        <v>4000</v>
      </c>
      <c r="J18">
        <f>IF(F18-G18&lt;0,0,F18-G18)</f>
        <v>0</v>
      </c>
      <c r="K18" t="s">
        <v>437</v>
      </c>
      <c r="L18" s="2">
        <v>42598</v>
      </c>
      <c r="N18">
        <v>4000</v>
      </c>
    </row>
    <row r="19" spans="1:16">
      <c r="A19" s="1">
        <v>17</v>
      </c>
      <c r="B19" t="s">
        <v>15</v>
      </c>
      <c r="D19" t="s">
        <v>37</v>
      </c>
      <c r="G19" t="s">
        <v>409</v>
      </c>
      <c r="H19" t="s">
        <v>412</v>
      </c>
      <c r="I19">
        <v>3000</v>
      </c>
      <c r="J19">
        <f>IF(F19-G19&lt;0,0,F19-G19)</f>
        <v>0</v>
      </c>
      <c r="K19" t="s">
        <v>438</v>
      </c>
      <c r="L19" s="2">
        <v>42598</v>
      </c>
      <c r="N19">
        <v>3000</v>
      </c>
    </row>
    <row r="20" spans="1:16">
      <c r="A20" s="1">
        <v>18</v>
      </c>
      <c r="B20" t="s">
        <v>17</v>
      </c>
      <c r="D20" t="s">
        <v>38</v>
      </c>
      <c r="E20" t="s">
        <v>332</v>
      </c>
      <c r="G20" t="s">
        <v>409</v>
      </c>
      <c r="H20" t="s">
        <v>412</v>
      </c>
      <c r="I20">
        <v>5200</v>
      </c>
      <c r="J20">
        <f>IF(F20-G20&lt;0,0,F20-G20)</f>
        <v>0</v>
      </c>
      <c r="K20" t="s">
        <v>439</v>
      </c>
      <c r="L20" s="2">
        <v>42598</v>
      </c>
      <c r="N20">
        <v>5200</v>
      </c>
    </row>
    <row r="21" spans="1:16">
      <c r="A21" s="1">
        <v>19</v>
      </c>
      <c r="B21" t="s">
        <v>15</v>
      </c>
      <c r="D21" t="s">
        <v>39</v>
      </c>
      <c r="E21" t="s">
        <v>333</v>
      </c>
      <c r="G21" t="s">
        <v>409</v>
      </c>
      <c r="H21" t="s">
        <v>412</v>
      </c>
      <c r="I21">
        <v>0</v>
      </c>
      <c r="J21">
        <f>IF(F21-G21&lt;0,0,F21-G21)</f>
        <v>0</v>
      </c>
      <c r="K21" t="s">
        <v>440</v>
      </c>
      <c r="L21" s="2">
        <v>42605</v>
      </c>
      <c r="N21">
        <v>5000</v>
      </c>
    </row>
    <row r="22" spans="1:16">
      <c r="A22" s="1">
        <v>20</v>
      </c>
      <c r="B22" t="s">
        <v>15</v>
      </c>
      <c r="D22" t="s">
        <v>40</v>
      </c>
      <c r="E22" t="s">
        <v>334</v>
      </c>
      <c r="G22" t="s">
        <v>409</v>
      </c>
      <c r="H22" t="s">
        <v>412</v>
      </c>
      <c r="I22">
        <v>19359</v>
      </c>
      <c r="J22">
        <f>IF(F22-G22&lt;0,0,F22-G22)</f>
        <v>0</v>
      </c>
      <c r="K22" t="s">
        <v>441</v>
      </c>
      <c r="L22" s="2">
        <v>42598</v>
      </c>
      <c r="N22">
        <v>5000</v>
      </c>
    </row>
    <row r="23" spans="1:16">
      <c r="A23" s="1">
        <v>21</v>
      </c>
      <c r="B23" t="s">
        <v>15</v>
      </c>
      <c r="D23" t="s">
        <v>41</v>
      </c>
      <c r="G23" t="s">
        <v>409</v>
      </c>
      <c r="H23" t="s">
        <v>412</v>
      </c>
      <c r="I23">
        <v>5720</v>
      </c>
      <c r="J23">
        <f>IF(F23-G23&lt;0,0,F23-G23)</f>
        <v>0</v>
      </c>
      <c r="K23" t="s">
        <v>442</v>
      </c>
      <c r="L23" s="2">
        <v>42613</v>
      </c>
      <c r="N23">
        <v>5720</v>
      </c>
      <c r="O23">
        <v>5720</v>
      </c>
      <c r="P23">
        <v>5720</v>
      </c>
    </row>
    <row r="24" spans="1:16">
      <c r="A24" s="1">
        <v>22</v>
      </c>
      <c r="B24" t="s">
        <v>18</v>
      </c>
      <c r="D24" t="s">
        <v>42</v>
      </c>
      <c r="G24" t="s">
        <v>409</v>
      </c>
      <c r="H24" t="s">
        <v>412</v>
      </c>
      <c r="I24">
        <v>12500</v>
      </c>
      <c r="J24">
        <f>IF(F24-G24&lt;0,0,F24-G24)</f>
        <v>0</v>
      </c>
      <c r="K24" t="s">
        <v>443</v>
      </c>
      <c r="L24" s="2">
        <v>42598</v>
      </c>
      <c r="N24">
        <v>12500</v>
      </c>
    </row>
    <row r="25" spans="1:16">
      <c r="A25" s="1">
        <v>23</v>
      </c>
      <c r="B25" t="s">
        <v>15</v>
      </c>
      <c r="D25" t="s">
        <v>43</v>
      </c>
      <c r="E25" t="s">
        <v>335</v>
      </c>
      <c r="G25" t="s">
        <v>409</v>
      </c>
      <c r="H25" t="s">
        <v>412</v>
      </c>
      <c r="I25">
        <v>8000</v>
      </c>
      <c r="J25">
        <f>IF(F25-G25&lt;0,0,F25-G25)</f>
        <v>0</v>
      </c>
      <c r="K25" t="s">
        <v>444</v>
      </c>
      <c r="L25" s="2">
        <v>42603</v>
      </c>
      <c r="N25">
        <v>8000</v>
      </c>
      <c r="O25">
        <v>8000</v>
      </c>
      <c r="P25">
        <v>8000</v>
      </c>
    </row>
    <row r="26" spans="1:16">
      <c r="A26" s="1">
        <v>24</v>
      </c>
      <c r="B26" t="s">
        <v>18</v>
      </c>
      <c r="D26" t="s">
        <v>44</v>
      </c>
      <c r="E26" t="s">
        <v>336</v>
      </c>
      <c r="G26" t="s">
        <v>409</v>
      </c>
      <c r="H26" t="s">
        <v>412</v>
      </c>
      <c r="I26">
        <v>6500</v>
      </c>
      <c r="J26">
        <f>IF(F26-G26&lt;0,0,F26-G26)</f>
        <v>0</v>
      </c>
      <c r="K26" t="s">
        <v>445</v>
      </c>
      <c r="L26" s="2">
        <v>42607</v>
      </c>
      <c r="N26">
        <v>6500</v>
      </c>
    </row>
    <row r="27" spans="1:16">
      <c r="A27" s="1">
        <v>25</v>
      </c>
      <c r="B27" t="s">
        <v>15</v>
      </c>
      <c r="D27" t="s">
        <v>45</v>
      </c>
      <c r="G27" t="s">
        <v>409</v>
      </c>
      <c r="H27" t="s">
        <v>412</v>
      </c>
      <c r="I27">
        <v>8000</v>
      </c>
      <c r="J27">
        <f>IF(F27-G27&lt;0,0,F27-G27)</f>
        <v>0</v>
      </c>
      <c r="K27" t="s">
        <v>446</v>
      </c>
      <c r="L27" s="2">
        <v>42736</v>
      </c>
      <c r="N27">
        <v>8000</v>
      </c>
      <c r="O27">
        <v>8000</v>
      </c>
      <c r="P27">
        <v>8000</v>
      </c>
    </row>
    <row r="28" spans="1:16">
      <c r="A28" s="1">
        <v>26</v>
      </c>
      <c r="B28" t="s">
        <v>15</v>
      </c>
      <c r="D28" t="s">
        <v>46</v>
      </c>
      <c r="E28" t="s">
        <v>337</v>
      </c>
      <c r="G28" t="s">
        <v>409</v>
      </c>
      <c r="H28" t="s">
        <v>412</v>
      </c>
      <c r="I28">
        <v>0</v>
      </c>
      <c r="J28">
        <f>IF(F28-G28&lt;0,0,F28-G28)</f>
        <v>0</v>
      </c>
      <c r="K28" t="s">
        <v>447</v>
      </c>
      <c r="L28" s="2">
        <v>42614</v>
      </c>
      <c r="N28">
        <v>10000</v>
      </c>
    </row>
    <row r="29" spans="1:16">
      <c r="A29" s="1">
        <v>27</v>
      </c>
      <c r="B29" t="s">
        <v>15</v>
      </c>
      <c r="D29" t="s">
        <v>47</v>
      </c>
      <c r="G29" t="s">
        <v>409</v>
      </c>
      <c r="H29" t="s">
        <v>412</v>
      </c>
      <c r="I29">
        <v>18000</v>
      </c>
      <c r="J29">
        <f>IF(F29-G29&lt;0,0,F29-G29)</f>
        <v>0</v>
      </c>
      <c r="K29" t="s">
        <v>448</v>
      </c>
      <c r="L29" s="2">
        <v>42598</v>
      </c>
      <c r="N29">
        <v>18000</v>
      </c>
    </row>
    <row r="30" spans="1:16">
      <c r="A30" s="1">
        <v>28</v>
      </c>
      <c r="B30" t="s">
        <v>15</v>
      </c>
      <c r="D30" t="s">
        <v>48</v>
      </c>
      <c r="E30" t="s">
        <v>338</v>
      </c>
      <c r="G30" t="s">
        <v>409</v>
      </c>
      <c r="H30" t="s">
        <v>412</v>
      </c>
      <c r="I30">
        <v>0</v>
      </c>
      <c r="J30">
        <f>IF(F30-G30&lt;0,0,F30-G30)</f>
        <v>0</v>
      </c>
      <c r="K30" t="s">
        <v>449</v>
      </c>
      <c r="L30" s="2">
        <v>42598</v>
      </c>
      <c r="N30">
        <v>10000</v>
      </c>
    </row>
    <row r="31" spans="1:16">
      <c r="A31" s="1">
        <v>29</v>
      </c>
      <c r="B31" t="s">
        <v>15</v>
      </c>
      <c r="D31" t="s">
        <v>49</v>
      </c>
      <c r="G31" t="s">
        <v>409</v>
      </c>
      <c r="H31" t="s">
        <v>412</v>
      </c>
      <c r="I31">
        <v>14725</v>
      </c>
      <c r="J31">
        <f>IF(F31-G31&lt;0,0,F31-G31)</f>
        <v>0</v>
      </c>
      <c r="K31" t="s">
        <v>450</v>
      </c>
      <c r="L31" s="2">
        <v>42735</v>
      </c>
      <c r="N31">
        <v>14725</v>
      </c>
      <c r="O31">
        <v>14725</v>
      </c>
      <c r="P31">
        <v>14725</v>
      </c>
    </row>
    <row r="32" spans="1:16">
      <c r="A32" s="1">
        <v>30</v>
      </c>
      <c r="B32" t="s">
        <v>15</v>
      </c>
      <c r="D32" t="s">
        <v>50</v>
      </c>
      <c r="G32" t="s">
        <v>409</v>
      </c>
      <c r="H32" t="s">
        <v>412</v>
      </c>
      <c r="I32">
        <v>12500</v>
      </c>
      <c r="J32">
        <f>IF(F32-G32&lt;0,0,F32-G32)</f>
        <v>0</v>
      </c>
      <c r="K32" t="s">
        <v>451</v>
      </c>
      <c r="L32" s="2">
        <v>42614</v>
      </c>
      <c r="N32">
        <v>12500</v>
      </c>
      <c r="O32">
        <v>12500</v>
      </c>
      <c r="P32">
        <v>12500</v>
      </c>
    </row>
    <row r="33" spans="1:16">
      <c r="A33" s="1">
        <v>31</v>
      </c>
      <c r="B33" t="s">
        <v>19</v>
      </c>
      <c r="D33" t="s">
        <v>51</v>
      </c>
      <c r="E33" t="s">
        <v>339</v>
      </c>
      <c r="G33" t="s">
        <v>409</v>
      </c>
      <c r="H33" t="s">
        <v>412</v>
      </c>
      <c r="I33">
        <v>7000</v>
      </c>
      <c r="J33">
        <f>IF(F33-G33&lt;0,0,F33-G33)</f>
        <v>0</v>
      </c>
      <c r="K33" t="s">
        <v>452</v>
      </c>
      <c r="L33" s="2">
        <v>42600</v>
      </c>
      <c r="N33">
        <v>7000</v>
      </c>
    </row>
    <row r="34" spans="1:16">
      <c r="A34" s="1">
        <v>32</v>
      </c>
      <c r="B34" t="s">
        <v>15</v>
      </c>
      <c r="D34" t="s">
        <v>52</v>
      </c>
      <c r="G34" t="s">
        <v>409</v>
      </c>
      <c r="H34" t="s">
        <v>412</v>
      </c>
      <c r="I34">
        <v>9500</v>
      </c>
      <c r="J34">
        <f>IF(F34-G34&lt;0,0,F34-G34)</f>
        <v>0</v>
      </c>
      <c r="K34" t="s">
        <v>453</v>
      </c>
      <c r="L34" s="2">
        <v>42603</v>
      </c>
      <c r="N34">
        <v>9500</v>
      </c>
    </row>
    <row r="35" spans="1:16">
      <c r="A35" s="1">
        <v>33</v>
      </c>
      <c r="B35" t="s">
        <v>15</v>
      </c>
      <c r="D35" t="s">
        <v>53</v>
      </c>
      <c r="G35" t="s">
        <v>409</v>
      </c>
      <c r="H35" t="s">
        <v>412</v>
      </c>
      <c r="I35">
        <v>7200</v>
      </c>
      <c r="J35">
        <f>IF(F35-G35&lt;0,0,F35-G35)</f>
        <v>0</v>
      </c>
      <c r="K35" t="s">
        <v>454</v>
      </c>
      <c r="L35" s="2">
        <v>42598</v>
      </c>
      <c r="N35">
        <v>7200</v>
      </c>
      <c r="O35">
        <v>7200</v>
      </c>
      <c r="P35">
        <v>7200</v>
      </c>
    </row>
    <row r="36" spans="1:16">
      <c r="A36" s="1">
        <v>34</v>
      </c>
      <c r="B36" t="s">
        <v>15</v>
      </c>
      <c r="D36" t="s">
        <v>54</v>
      </c>
      <c r="G36" t="s">
        <v>409</v>
      </c>
      <c r="H36" t="s">
        <v>412</v>
      </c>
      <c r="I36">
        <v>12500</v>
      </c>
      <c r="J36">
        <f>IF(F36-G36&lt;0,0,F36-G36)</f>
        <v>0</v>
      </c>
      <c r="K36" t="s">
        <v>455</v>
      </c>
      <c r="L36" s="2">
        <v>42767</v>
      </c>
      <c r="N36">
        <v>12500</v>
      </c>
      <c r="O36">
        <v>12500</v>
      </c>
      <c r="P36">
        <v>12500</v>
      </c>
    </row>
    <row r="37" spans="1:16">
      <c r="A37" s="1">
        <v>35</v>
      </c>
      <c r="B37" t="s">
        <v>15</v>
      </c>
      <c r="D37" t="s">
        <v>55</v>
      </c>
      <c r="G37" t="s">
        <v>409</v>
      </c>
      <c r="H37" t="s">
        <v>412</v>
      </c>
      <c r="I37">
        <v>7100</v>
      </c>
      <c r="J37">
        <f>IF(F37-G37&lt;0,0,F37-G37)</f>
        <v>0</v>
      </c>
      <c r="K37" t="s">
        <v>456</v>
      </c>
      <c r="L37" s="2">
        <v>42602</v>
      </c>
      <c r="N37">
        <v>7100</v>
      </c>
      <c r="O37">
        <v>7100</v>
      </c>
      <c r="P37">
        <v>7100</v>
      </c>
    </row>
    <row r="38" spans="1:16">
      <c r="A38" s="1">
        <v>36</v>
      </c>
      <c r="B38" t="s">
        <v>17</v>
      </c>
      <c r="D38" t="s">
        <v>56</v>
      </c>
      <c r="G38" t="s">
        <v>409</v>
      </c>
      <c r="H38" t="s">
        <v>412</v>
      </c>
      <c r="I38">
        <v>25000</v>
      </c>
      <c r="J38">
        <f>IF(F38-G38&lt;0,0,F38-G38)</f>
        <v>0</v>
      </c>
      <c r="K38" t="s">
        <v>457</v>
      </c>
      <c r="L38" s="2">
        <v>42614</v>
      </c>
      <c r="N38">
        <v>12500</v>
      </c>
      <c r="O38">
        <v>25000</v>
      </c>
      <c r="P38">
        <v>25000</v>
      </c>
    </row>
    <row r="39" spans="1:16">
      <c r="A39" s="1">
        <v>37</v>
      </c>
      <c r="B39" t="s">
        <v>15</v>
      </c>
      <c r="D39" t="s">
        <v>57</v>
      </c>
      <c r="G39" t="s">
        <v>409</v>
      </c>
      <c r="H39" t="s">
        <v>412</v>
      </c>
      <c r="I39">
        <v>12500</v>
      </c>
      <c r="J39">
        <f>IF(F39-G39&lt;0,0,F39-G39)</f>
        <v>0</v>
      </c>
      <c r="K39" t="s">
        <v>458</v>
      </c>
      <c r="L39" s="2">
        <v>42826</v>
      </c>
      <c r="N39">
        <v>12500</v>
      </c>
      <c r="O39">
        <v>12500</v>
      </c>
      <c r="P39">
        <v>12500</v>
      </c>
    </row>
    <row r="40" spans="1:16">
      <c r="A40" s="1">
        <v>38</v>
      </c>
      <c r="B40" t="s">
        <v>15</v>
      </c>
      <c r="D40" t="s">
        <v>58</v>
      </c>
      <c r="G40" t="s">
        <v>409</v>
      </c>
      <c r="H40" t="s">
        <v>412</v>
      </c>
      <c r="I40">
        <v>8500</v>
      </c>
      <c r="J40">
        <f>IF(F40-G40&lt;0,0,F40-G40)</f>
        <v>0</v>
      </c>
      <c r="K40" t="s">
        <v>459</v>
      </c>
      <c r="L40" s="2">
        <v>42856</v>
      </c>
      <c r="N40">
        <v>8500</v>
      </c>
      <c r="O40">
        <v>8500</v>
      </c>
      <c r="P40">
        <v>8500</v>
      </c>
    </row>
    <row r="41" spans="1:16">
      <c r="A41" s="1">
        <v>39</v>
      </c>
      <c r="B41" t="s">
        <v>15</v>
      </c>
      <c r="D41" t="s">
        <v>59</v>
      </c>
      <c r="G41" t="s">
        <v>409</v>
      </c>
      <c r="H41" t="s">
        <v>412</v>
      </c>
      <c r="I41">
        <v>8500</v>
      </c>
      <c r="J41">
        <f>IF(F41-G41&lt;0,0,F41-G41)</f>
        <v>0</v>
      </c>
      <c r="K41" t="s">
        <v>460</v>
      </c>
      <c r="L41" s="2">
        <v>42948</v>
      </c>
      <c r="N41">
        <v>8500</v>
      </c>
      <c r="O41">
        <v>8500</v>
      </c>
      <c r="P41">
        <v>8500</v>
      </c>
    </row>
    <row r="42" spans="1:16">
      <c r="A42" s="1">
        <v>40</v>
      </c>
      <c r="B42" t="s">
        <v>15</v>
      </c>
      <c r="D42" t="s">
        <v>60</v>
      </c>
      <c r="G42" t="s">
        <v>409</v>
      </c>
      <c r="H42" t="s">
        <v>412</v>
      </c>
      <c r="I42">
        <v>5000</v>
      </c>
      <c r="J42">
        <f>IF(F42-G42&lt;0,0,F42-G42)</f>
        <v>0</v>
      </c>
      <c r="K42" t="s">
        <v>461</v>
      </c>
      <c r="L42" s="2">
        <v>42948</v>
      </c>
      <c r="N42">
        <v>5000</v>
      </c>
      <c r="O42">
        <v>5000</v>
      </c>
      <c r="P42">
        <v>5000</v>
      </c>
    </row>
    <row r="43" spans="1:16">
      <c r="A43" s="1">
        <v>41</v>
      </c>
      <c r="B43" t="s">
        <v>15</v>
      </c>
      <c r="D43" t="s">
        <v>61</v>
      </c>
      <c r="G43" t="s">
        <v>409</v>
      </c>
      <c r="H43" t="s">
        <v>412</v>
      </c>
      <c r="I43">
        <v>10000</v>
      </c>
      <c r="J43">
        <f>IF(F43-G43&lt;0,0,F43-G43)</f>
        <v>0</v>
      </c>
      <c r="K43" t="s">
        <v>462</v>
      </c>
      <c r="L43" s="2">
        <v>43009</v>
      </c>
      <c r="N43">
        <v>10000</v>
      </c>
      <c r="O43">
        <v>10000</v>
      </c>
      <c r="P43">
        <v>10000</v>
      </c>
    </row>
    <row r="44" spans="1:16">
      <c r="A44" s="1">
        <v>42</v>
      </c>
      <c r="B44" t="s">
        <v>15</v>
      </c>
      <c r="D44" t="s">
        <v>62</v>
      </c>
      <c r="G44" t="s">
        <v>409</v>
      </c>
      <c r="H44" t="s">
        <v>412</v>
      </c>
      <c r="I44">
        <v>8000</v>
      </c>
      <c r="J44">
        <f>IF(F44-G44&lt;0,0,F44-G44)</f>
        <v>0</v>
      </c>
      <c r="K44" t="s">
        <v>463</v>
      </c>
      <c r="L44" s="2">
        <v>42619</v>
      </c>
      <c r="N44">
        <v>8000</v>
      </c>
      <c r="O44">
        <v>8000</v>
      </c>
      <c r="P44">
        <v>8000</v>
      </c>
    </row>
    <row r="45" spans="1:16">
      <c r="A45" s="1">
        <v>43</v>
      </c>
      <c r="B45" t="s">
        <v>15</v>
      </c>
      <c r="D45" t="s">
        <v>63</v>
      </c>
      <c r="G45" t="s">
        <v>409</v>
      </c>
      <c r="H45" t="s">
        <v>412</v>
      </c>
      <c r="I45">
        <v>6500</v>
      </c>
      <c r="J45">
        <f>IF(F45-G45&lt;0,0,F45-G45)</f>
        <v>0</v>
      </c>
      <c r="K45" t="s">
        <v>464</v>
      </c>
      <c r="L45" s="2">
        <v>42614</v>
      </c>
      <c r="N45">
        <v>6500</v>
      </c>
      <c r="O45">
        <v>6500</v>
      </c>
      <c r="P45">
        <v>6500</v>
      </c>
    </row>
    <row r="46" spans="1:16">
      <c r="A46" s="1">
        <v>44</v>
      </c>
      <c r="H46" t="s">
        <v>412</v>
      </c>
      <c r="I46">
        <f>SUM(F2:F45)</f>
        <v>0</v>
      </c>
      <c r="J46">
        <f>SUM(H2:H45)</f>
        <v>0</v>
      </c>
      <c r="K46" t="s">
        <v>465</v>
      </c>
      <c r="N46">
        <f>SUM(E2:E45)</f>
        <v>0</v>
      </c>
      <c r="O46">
        <f>SUM(I2:I45)</f>
        <v>0</v>
      </c>
      <c r="P46">
        <f>SUM(G2:G45)</f>
        <v>0</v>
      </c>
    </row>
    <row r="47" spans="1:16">
      <c r="A47" s="1">
        <v>45</v>
      </c>
      <c r="B47" t="s">
        <v>15</v>
      </c>
      <c r="D47" t="s">
        <v>64</v>
      </c>
      <c r="G47" t="s">
        <v>409</v>
      </c>
      <c r="H47" t="s">
        <v>413</v>
      </c>
      <c r="I47">
        <v>8500</v>
      </c>
      <c r="J47">
        <f>IF(F47-G47&lt;0,0,F47-G47)</f>
        <v>0</v>
      </c>
      <c r="K47" t="s">
        <v>466</v>
      </c>
      <c r="L47" s="2">
        <v>43009</v>
      </c>
      <c r="N47">
        <v>8500</v>
      </c>
      <c r="O47">
        <v>8500</v>
      </c>
      <c r="P47">
        <v>8500</v>
      </c>
    </row>
    <row r="48" spans="1:16">
      <c r="A48" s="1">
        <v>46</v>
      </c>
      <c r="B48" t="s">
        <v>15</v>
      </c>
      <c r="D48" t="s">
        <v>65</v>
      </c>
      <c r="G48" t="s">
        <v>409</v>
      </c>
      <c r="H48" t="s">
        <v>413</v>
      </c>
      <c r="I48">
        <v>6000</v>
      </c>
      <c r="J48">
        <f>IF(F48-G48&lt;0,0,F48-G48)</f>
        <v>0</v>
      </c>
      <c r="K48" t="s">
        <v>467</v>
      </c>
      <c r="L48" s="2">
        <v>42979</v>
      </c>
      <c r="N48">
        <v>6000</v>
      </c>
      <c r="O48">
        <v>6000</v>
      </c>
      <c r="P48">
        <v>6000</v>
      </c>
    </row>
    <row r="49" spans="1:16">
      <c r="A49" s="1">
        <v>47</v>
      </c>
      <c r="B49" t="s">
        <v>15</v>
      </c>
      <c r="D49" t="s">
        <v>66</v>
      </c>
      <c r="E49" t="s">
        <v>340</v>
      </c>
      <c r="G49" t="s">
        <v>409</v>
      </c>
      <c r="H49" t="s">
        <v>413</v>
      </c>
      <c r="I49">
        <v>20000</v>
      </c>
      <c r="J49">
        <f>IF(F49-G49&lt;0,0,F49-G49)</f>
        <v>0</v>
      </c>
      <c r="K49" t="s">
        <v>468</v>
      </c>
      <c r="L49" s="2">
        <v>42600</v>
      </c>
      <c r="N49">
        <v>10000</v>
      </c>
      <c r="O49">
        <v>20000</v>
      </c>
      <c r="P49">
        <v>20000</v>
      </c>
    </row>
    <row r="50" spans="1:16">
      <c r="A50" s="1">
        <v>48</v>
      </c>
      <c r="B50" t="s">
        <v>15</v>
      </c>
      <c r="D50" t="s">
        <v>67</v>
      </c>
      <c r="G50" t="s">
        <v>409</v>
      </c>
      <c r="H50" t="s">
        <v>413</v>
      </c>
      <c r="I50">
        <v>8500</v>
      </c>
      <c r="J50">
        <f>IF(F50-G50&lt;0,0,F50-G50)</f>
        <v>0</v>
      </c>
      <c r="K50" t="s">
        <v>469</v>
      </c>
      <c r="L50" s="2">
        <v>42979</v>
      </c>
      <c r="N50">
        <v>8500</v>
      </c>
      <c r="O50">
        <v>8500</v>
      </c>
      <c r="P50">
        <v>8500</v>
      </c>
    </row>
    <row r="51" spans="1:16">
      <c r="A51" s="1">
        <v>49</v>
      </c>
      <c r="B51" t="s">
        <v>15</v>
      </c>
      <c r="D51" t="s">
        <v>68</v>
      </c>
      <c r="E51" t="s">
        <v>340</v>
      </c>
      <c r="G51" t="s">
        <v>409</v>
      </c>
      <c r="H51" t="s">
        <v>413</v>
      </c>
      <c r="I51">
        <v>25500</v>
      </c>
      <c r="J51">
        <f>IF(F51-G51&lt;0,0,F51-G51)</f>
        <v>0</v>
      </c>
      <c r="K51" t="s">
        <v>470</v>
      </c>
      <c r="L51" s="2">
        <v>42598</v>
      </c>
      <c r="N51">
        <v>8500</v>
      </c>
    </row>
    <row r="52" spans="1:16">
      <c r="A52" s="1">
        <v>50</v>
      </c>
      <c r="B52" t="s">
        <v>15</v>
      </c>
      <c r="D52" t="s">
        <v>69</v>
      </c>
      <c r="G52" t="s">
        <v>409</v>
      </c>
      <c r="H52" t="s">
        <v>413</v>
      </c>
      <c r="I52">
        <v>10000</v>
      </c>
      <c r="J52">
        <f>IF(F52-G52&lt;0,0,F52-G52)</f>
        <v>0</v>
      </c>
      <c r="K52" t="s">
        <v>471</v>
      </c>
      <c r="L52" s="2">
        <v>42979</v>
      </c>
      <c r="N52">
        <v>10000</v>
      </c>
      <c r="O52">
        <v>10000</v>
      </c>
      <c r="P52">
        <v>10000</v>
      </c>
    </row>
    <row r="53" spans="1:16">
      <c r="A53" s="1">
        <v>51</v>
      </c>
      <c r="B53" t="s">
        <v>15</v>
      </c>
      <c r="D53" t="s">
        <v>70</v>
      </c>
      <c r="G53" t="s">
        <v>409</v>
      </c>
      <c r="H53" t="s">
        <v>413</v>
      </c>
      <c r="I53">
        <v>8500</v>
      </c>
      <c r="J53">
        <f>IF(F53-G53&lt;0,0,F53-G53)</f>
        <v>0</v>
      </c>
      <c r="K53" t="s">
        <v>472</v>
      </c>
      <c r="L53" s="2">
        <v>42887</v>
      </c>
      <c r="N53">
        <v>8500</v>
      </c>
      <c r="O53">
        <v>8500</v>
      </c>
      <c r="P53">
        <v>8500</v>
      </c>
    </row>
    <row r="54" spans="1:16">
      <c r="A54" s="1">
        <v>52</v>
      </c>
      <c r="B54" t="s">
        <v>15</v>
      </c>
      <c r="D54" t="s">
        <v>71</v>
      </c>
      <c r="G54" t="s">
        <v>409</v>
      </c>
      <c r="H54" t="s">
        <v>413</v>
      </c>
      <c r="I54">
        <v>12500</v>
      </c>
      <c r="J54">
        <f>IF(F54-G54&lt;0,0,F54-G54)</f>
        <v>0</v>
      </c>
      <c r="K54" t="s">
        <v>473</v>
      </c>
      <c r="L54" s="2">
        <v>42736</v>
      </c>
      <c r="N54">
        <v>12500</v>
      </c>
      <c r="O54">
        <v>12500</v>
      </c>
      <c r="P54">
        <v>12500</v>
      </c>
    </row>
    <row r="55" spans="1:16">
      <c r="A55" s="1">
        <v>53</v>
      </c>
      <c r="B55" t="s">
        <v>15</v>
      </c>
      <c r="D55" t="s">
        <v>72</v>
      </c>
      <c r="G55" t="s">
        <v>409</v>
      </c>
      <c r="H55" t="s">
        <v>413</v>
      </c>
      <c r="I55">
        <v>10000</v>
      </c>
      <c r="J55">
        <f>IF(F55-G55&lt;0,0,F55-G55)</f>
        <v>0</v>
      </c>
      <c r="K55" t="s">
        <v>474</v>
      </c>
      <c r="L55" s="2">
        <v>42826</v>
      </c>
      <c r="N55">
        <v>10000</v>
      </c>
      <c r="O55">
        <v>10000</v>
      </c>
      <c r="P55">
        <v>10000</v>
      </c>
    </row>
    <row r="56" spans="1:16">
      <c r="A56" s="1">
        <v>54</v>
      </c>
      <c r="B56" t="s">
        <v>18</v>
      </c>
      <c r="D56" t="s">
        <v>73</v>
      </c>
      <c r="G56" t="s">
        <v>409</v>
      </c>
      <c r="H56" t="s">
        <v>413</v>
      </c>
      <c r="I56">
        <v>8500</v>
      </c>
      <c r="J56">
        <f>IF(F56-G56&lt;0,0,F56-G56)</f>
        <v>0</v>
      </c>
      <c r="K56" t="s">
        <v>475</v>
      </c>
      <c r="L56" s="2">
        <v>42614</v>
      </c>
      <c r="N56">
        <v>8500</v>
      </c>
      <c r="O56">
        <v>8500</v>
      </c>
      <c r="P56">
        <v>8500</v>
      </c>
    </row>
    <row r="57" spans="1:16">
      <c r="A57" s="1">
        <v>55</v>
      </c>
      <c r="B57" t="s">
        <v>15</v>
      </c>
      <c r="D57" t="s">
        <v>74</v>
      </c>
      <c r="G57" t="s">
        <v>409</v>
      </c>
      <c r="H57" t="s">
        <v>413</v>
      </c>
      <c r="I57">
        <v>0</v>
      </c>
      <c r="J57">
        <f>IF(F57-G57&lt;0,0,F57-G57)</f>
        <v>0</v>
      </c>
      <c r="K57" t="s">
        <v>476</v>
      </c>
      <c r="L57" s="2">
        <v>42631</v>
      </c>
      <c r="N57">
        <v>6000</v>
      </c>
    </row>
    <row r="58" spans="1:16">
      <c r="A58" s="1">
        <v>56</v>
      </c>
      <c r="B58" t="s">
        <v>15</v>
      </c>
      <c r="D58" t="s">
        <v>75</v>
      </c>
      <c r="G58" t="s">
        <v>409</v>
      </c>
      <c r="H58" t="s">
        <v>413</v>
      </c>
      <c r="I58">
        <v>10000</v>
      </c>
      <c r="J58">
        <f>IF(F58-G58&lt;0,0,F58-G58)</f>
        <v>0</v>
      </c>
      <c r="K58" t="s">
        <v>477</v>
      </c>
      <c r="L58" s="2">
        <v>42644</v>
      </c>
      <c r="N58">
        <v>10000</v>
      </c>
      <c r="O58">
        <v>10000</v>
      </c>
      <c r="P58">
        <v>10000</v>
      </c>
    </row>
    <row r="59" spans="1:16">
      <c r="A59" s="1">
        <v>57</v>
      </c>
      <c r="B59" t="s">
        <v>15</v>
      </c>
      <c r="D59" t="s">
        <v>76</v>
      </c>
      <c r="G59" t="s">
        <v>409</v>
      </c>
      <c r="H59" t="s">
        <v>413</v>
      </c>
      <c r="I59">
        <v>6500</v>
      </c>
      <c r="J59">
        <f>IF(F59-G59&lt;0,0,F59-G59)</f>
        <v>0</v>
      </c>
      <c r="K59" t="s">
        <v>478</v>
      </c>
      <c r="L59" s="2">
        <v>42675</v>
      </c>
      <c r="N59">
        <v>6500</v>
      </c>
      <c r="O59">
        <v>6500</v>
      </c>
      <c r="P59">
        <v>6500</v>
      </c>
    </row>
    <row r="60" spans="1:16">
      <c r="A60" s="1">
        <v>58</v>
      </c>
      <c r="B60" t="s">
        <v>15</v>
      </c>
      <c r="D60" t="s">
        <v>77</v>
      </c>
      <c r="G60" t="s">
        <v>409</v>
      </c>
      <c r="H60" t="s">
        <v>413</v>
      </c>
      <c r="I60">
        <v>8500</v>
      </c>
      <c r="J60">
        <f>IF(F60-G60&lt;0,0,F60-G60)</f>
        <v>0</v>
      </c>
      <c r="K60" t="s">
        <v>479</v>
      </c>
      <c r="L60" s="2">
        <v>42795</v>
      </c>
      <c r="N60">
        <v>8500</v>
      </c>
      <c r="O60">
        <v>8500</v>
      </c>
      <c r="P60">
        <v>8500</v>
      </c>
    </row>
    <row r="61" spans="1:16">
      <c r="A61" s="1">
        <v>59</v>
      </c>
      <c r="B61" t="s">
        <v>15</v>
      </c>
      <c r="D61" t="s">
        <v>78</v>
      </c>
      <c r="G61" t="s">
        <v>409</v>
      </c>
      <c r="H61" t="s">
        <v>413</v>
      </c>
      <c r="I61">
        <v>7000</v>
      </c>
      <c r="J61">
        <f>IF(F61-G61&lt;0,0,F61-G61)</f>
        <v>0</v>
      </c>
      <c r="K61" t="s">
        <v>480</v>
      </c>
      <c r="L61" s="2">
        <v>42795</v>
      </c>
      <c r="N61">
        <v>7000</v>
      </c>
      <c r="O61">
        <v>7000</v>
      </c>
      <c r="P61">
        <v>7000</v>
      </c>
    </row>
    <row r="62" spans="1:16">
      <c r="A62" s="1">
        <v>60</v>
      </c>
      <c r="B62" t="s">
        <v>15</v>
      </c>
      <c r="D62" t="s">
        <v>79</v>
      </c>
      <c r="G62" t="s">
        <v>409</v>
      </c>
      <c r="H62" t="s">
        <v>413</v>
      </c>
      <c r="I62">
        <v>7264</v>
      </c>
      <c r="J62">
        <f>IF(F62-G62&lt;0,0,F62-G62)</f>
        <v>0</v>
      </c>
      <c r="K62" t="s">
        <v>481</v>
      </c>
      <c r="L62" s="2">
        <v>42602</v>
      </c>
      <c r="N62">
        <v>7265</v>
      </c>
      <c r="O62">
        <v>7265</v>
      </c>
      <c r="P62">
        <v>7265</v>
      </c>
    </row>
    <row r="63" spans="1:16">
      <c r="A63" s="1">
        <v>61</v>
      </c>
      <c r="B63" t="s">
        <v>15</v>
      </c>
      <c r="D63" t="s">
        <v>80</v>
      </c>
      <c r="G63" t="s">
        <v>409</v>
      </c>
      <c r="H63" t="s">
        <v>413</v>
      </c>
      <c r="I63">
        <v>10000</v>
      </c>
      <c r="J63">
        <f>IF(F63-G63&lt;0,0,F63-G63)</f>
        <v>0</v>
      </c>
      <c r="K63" t="s">
        <v>482</v>
      </c>
      <c r="L63" s="2">
        <v>42600</v>
      </c>
      <c r="N63">
        <v>10000</v>
      </c>
      <c r="O63">
        <v>10000</v>
      </c>
      <c r="P63">
        <v>10000</v>
      </c>
    </row>
    <row r="64" spans="1:16">
      <c r="A64" s="1">
        <v>62</v>
      </c>
      <c r="B64" t="s">
        <v>15</v>
      </c>
      <c r="D64" t="s">
        <v>81</v>
      </c>
      <c r="G64" t="s">
        <v>409</v>
      </c>
      <c r="H64" t="s">
        <v>413</v>
      </c>
      <c r="I64">
        <v>11875</v>
      </c>
      <c r="J64">
        <f>IF(F64-G64&lt;0,0,F64-G64)</f>
        <v>0</v>
      </c>
      <c r="K64" t="s">
        <v>483</v>
      </c>
      <c r="L64" s="2">
        <v>42600</v>
      </c>
      <c r="N64">
        <v>11875</v>
      </c>
      <c r="O64">
        <v>11875</v>
      </c>
      <c r="P64">
        <v>11875</v>
      </c>
    </row>
    <row r="65" spans="1:16">
      <c r="A65" s="1">
        <v>63</v>
      </c>
      <c r="B65" t="s">
        <v>15</v>
      </c>
      <c r="D65" t="s">
        <v>82</v>
      </c>
      <c r="G65" t="s">
        <v>409</v>
      </c>
      <c r="H65" t="s">
        <v>413</v>
      </c>
      <c r="I65">
        <v>11875</v>
      </c>
      <c r="J65">
        <f>IF(F65-G65&lt;0,0,F65-G65)</f>
        <v>0</v>
      </c>
      <c r="K65" t="s">
        <v>484</v>
      </c>
      <c r="L65" s="2">
        <v>42644</v>
      </c>
      <c r="N65">
        <v>11875</v>
      </c>
      <c r="O65">
        <v>11875</v>
      </c>
      <c r="P65">
        <v>11875</v>
      </c>
    </row>
    <row r="66" spans="1:16">
      <c r="A66" s="1">
        <v>64</v>
      </c>
      <c r="B66" t="s">
        <v>15</v>
      </c>
      <c r="D66" t="s">
        <v>83</v>
      </c>
      <c r="G66" t="s">
        <v>409</v>
      </c>
      <c r="H66" t="s">
        <v>413</v>
      </c>
      <c r="I66">
        <v>10000</v>
      </c>
      <c r="J66">
        <f>IF(F66-G66&lt;0,0,F66-G66)</f>
        <v>0</v>
      </c>
      <c r="K66" t="s">
        <v>485</v>
      </c>
      <c r="L66" s="2">
        <v>42675</v>
      </c>
      <c r="N66">
        <v>10000</v>
      </c>
      <c r="O66">
        <v>10000</v>
      </c>
      <c r="P66">
        <v>10000</v>
      </c>
    </row>
    <row r="67" spans="1:16">
      <c r="A67" s="1">
        <v>65</v>
      </c>
      <c r="B67" t="s">
        <v>15</v>
      </c>
      <c r="D67" t="s">
        <v>84</v>
      </c>
      <c r="G67" t="s">
        <v>409</v>
      </c>
      <c r="H67" t="s">
        <v>413</v>
      </c>
      <c r="I67">
        <v>4750</v>
      </c>
      <c r="J67">
        <f>IF(F67-G67&lt;0,0,F67-G67)</f>
        <v>0</v>
      </c>
      <c r="K67" t="s">
        <v>486</v>
      </c>
      <c r="L67" s="2">
        <v>42614</v>
      </c>
      <c r="N67">
        <v>4750</v>
      </c>
      <c r="O67">
        <v>4750</v>
      </c>
      <c r="P67">
        <v>4750</v>
      </c>
    </row>
    <row r="68" spans="1:16">
      <c r="A68" s="1">
        <v>66</v>
      </c>
      <c r="B68" t="s">
        <v>15</v>
      </c>
      <c r="D68" t="s">
        <v>85</v>
      </c>
      <c r="G68" t="s">
        <v>409</v>
      </c>
      <c r="H68" t="s">
        <v>413</v>
      </c>
      <c r="I68">
        <v>10000</v>
      </c>
      <c r="J68">
        <f>IF(F68-G68&lt;0,0,F68-G68)</f>
        <v>0</v>
      </c>
      <c r="K68" t="s">
        <v>487</v>
      </c>
      <c r="L68" s="2">
        <v>42600</v>
      </c>
      <c r="N68">
        <v>10000</v>
      </c>
      <c r="O68">
        <v>10000</v>
      </c>
      <c r="P68">
        <v>10000</v>
      </c>
    </row>
    <row r="69" spans="1:16">
      <c r="A69" s="1">
        <v>67</v>
      </c>
      <c r="B69" t="s">
        <v>17</v>
      </c>
      <c r="D69" t="s">
        <v>86</v>
      </c>
      <c r="G69" t="s">
        <v>409</v>
      </c>
      <c r="H69" t="s">
        <v>413</v>
      </c>
      <c r="I69">
        <v>11864</v>
      </c>
      <c r="J69">
        <f>IF(F69-G69&lt;0,0,F69-G69)</f>
        <v>0</v>
      </c>
      <c r="K69" t="s">
        <v>488</v>
      </c>
      <c r="L69" s="2">
        <v>42598</v>
      </c>
      <c r="N69">
        <v>5932</v>
      </c>
    </row>
    <row r="70" spans="1:16">
      <c r="A70" s="1">
        <v>68</v>
      </c>
      <c r="B70" t="s">
        <v>15</v>
      </c>
      <c r="D70" t="s">
        <v>87</v>
      </c>
      <c r="G70" t="s">
        <v>409</v>
      </c>
      <c r="H70" t="s">
        <v>413</v>
      </c>
      <c r="I70">
        <v>6500</v>
      </c>
      <c r="J70">
        <f>IF(F70-G70&lt;0,0,F70-G70)</f>
        <v>0</v>
      </c>
      <c r="K70" t="s">
        <v>489</v>
      </c>
      <c r="L70" s="2">
        <v>42617</v>
      </c>
      <c r="N70">
        <v>6500</v>
      </c>
      <c r="O70">
        <v>6500</v>
      </c>
      <c r="P70">
        <v>6500</v>
      </c>
    </row>
    <row r="71" spans="1:16">
      <c r="A71" s="1">
        <v>69</v>
      </c>
      <c r="B71" t="s">
        <v>15</v>
      </c>
      <c r="D71" t="s">
        <v>88</v>
      </c>
      <c r="E71" t="s">
        <v>341</v>
      </c>
      <c r="G71" t="s">
        <v>409</v>
      </c>
      <c r="H71" t="s">
        <v>413</v>
      </c>
      <c r="I71">
        <v>0</v>
      </c>
      <c r="J71">
        <f>IF(F71-G71&lt;0,0,F71-G71)</f>
        <v>0</v>
      </c>
      <c r="K71" t="s">
        <v>490</v>
      </c>
      <c r="L71" s="2">
        <v>42598</v>
      </c>
      <c r="N71">
        <v>10000</v>
      </c>
    </row>
    <row r="72" spans="1:16">
      <c r="A72" s="1">
        <v>70</v>
      </c>
      <c r="B72" t="s">
        <v>19</v>
      </c>
      <c r="D72" t="s">
        <v>89</v>
      </c>
      <c r="G72" t="s">
        <v>409</v>
      </c>
      <c r="H72" t="s">
        <v>413</v>
      </c>
      <c r="I72">
        <v>8500</v>
      </c>
      <c r="J72">
        <f>IF(F72-G72&lt;0,0,F72-G72)</f>
        <v>0</v>
      </c>
      <c r="K72" t="s">
        <v>491</v>
      </c>
      <c r="L72" s="2">
        <v>42598</v>
      </c>
      <c r="N72">
        <v>8500</v>
      </c>
    </row>
    <row r="73" spans="1:16">
      <c r="A73" s="1">
        <v>71</v>
      </c>
      <c r="B73" t="s">
        <v>17</v>
      </c>
      <c r="D73" t="s">
        <v>90</v>
      </c>
      <c r="E73" t="s">
        <v>342</v>
      </c>
      <c r="G73" t="s">
        <v>409</v>
      </c>
      <c r="H73" t="s">
        <v>413</v>
      </c>
      <c r="I73">
        <v>6500</v>
      </c>
      <c r="J73">
        <f>IF(F73-G73&lt;0,0,F73-G73)</f>
        <v>0</v>
      </c>
      <c r="K73" t="s">
        <v>492</v>
      </c>
      <c r="L73" s="2">
        <v>42598</v>
      </c>
      <c r="N73">
        <v>6500</v>
      </c>
    </row>
    <row r="74" spans="1:16">
      <c r="A74" s="1">
        <v>72</v>
      </c>
      <c r="B74" t="s">
        <v>15</v>
      </c>
      <c r="D74" t="s">
        <v>91</v>
      </c>
      <c r="G74" t="s">
        <v>409</v>
      </c>
      <c r="H74" t="s">
        <v>413</v>
      </c>
      <c r="I74">
        <v>10000</v>
      </c>
      <c r="J74">
        <f>IF(F74-G74&lt;0,0,F74-G74)</f>
        <v>0</v>
      </c>
      <c r="K74" t="s">
        <v>493</v>
      </c>
      <c r="L74" s="2">
        <v>42675</v>
      </c>
      <c r="N74">
        <v>10000</v>
      </c>
      <c r="O74">
        <v>10000</v>
      </c>
      <c r="P74">
        <v>10000</v>
      </c>
    </row>
    <row r="75" spans="1:16">
      <c r="A75" s="1">
        <v>73</v>
      </c>
      <c r="B75" t="s">
        <v>17</v>
      </c>
      <c r="D75" t="s">
        <v>92</v>
      </c>
      <c r="G75" t="s">
        <v>409</v>
      </c>
      <c r="H75" t="s">
        <v>413</v>
      </c>
      <c r="I75">
        <v>10000</v>
      </c>
      <c r="J75">
        <f>IF(F75-G75&lt;0,0,F75-G75)</f>
        <v>0</v>
      </c>
      <c r="K75" t="s">
        <v>494</v>
      </c>
      <c r="L75" s="2">
        <v>42614</v>
      </c>
      <c r="N75">
        <v>10000</v>
      </c>
      <c r="O75">
        <v>10000</v>
      </c>
      <c r="P75">
        <v>10000</v>
      </c>
    </row>
    <row r="76" spans="1:16">
      <c r="A76" s="1">
        <v>74</v>
      </c>
      <c r="B76" t="s">
        <v>16</v>
      </c>
      <c r="D76" t="s">
        <v>93</v>
      </c>
      <c r="G76" t="s">
        <v>409</v>
      </c>
      <c r="H76" t="s">
        <v>413</v>
      </c>
      <c r="I76">
        <v>4000</v>
      </c>
      <c r="J76">
        <f>IF(F76-G76&lt;0,0,F76-G76)</f>
        <v>0</v>
      </c>
      <c r="K76" t="s">
        <v>495</v>
      </c>
      <c r="L76" s="2">
        <v>42623</v>
      </c>
      <c r="N76">
        <v>4000</v>
      </c>
      <c r="O76">
        <v>4000</v>
      </c>
      <c r="P76">
        <v>4000</v>
      </c>
    </row>
    <row r="77" spans="1:16">
      <c r="A77" s="1">
        <v>75</v>
      </c>
      <c r="B77" t="s">
        <v>15</v>
      </c>
      <c r="D77" t="s">
        <v>94</v>
      </c>
      <c r="G77" t="s">
        <v>409</v>
      </c>
      <c r="H77" t="s">
        <v>413</v>
      </c>
      <c r="I77">
        <v>6175</v>
      </c>
      <c r="J77">
        <f>IF(F77-G77&lt;0,0,F77-G77)</f>
        <v>0</v>
      </c>
      <c r="K77" t="s">
        <v>496</v>
      </c>
      <c r="L77" s="2">
        <v>42644</v>
      </c>
      <c r="N77">
        <v>6175</v>
      </c>
      <c r="O77">
        <v>6175</v>
      </c>
      <c r="P77">
        <v>6175</v>
      </c>
    </row>
    <row r="78" spans="1:16">
      <c r="A78" s="1">
        <v>76</v>
      </c>
      <c r="B78" t="s">
        <v>18</v>
      </c>
      <c r="D78" t="s">
        <v>95</v>
      </c>
      <c r="E78" t="s">
        <v>343</v>
      </c>
      <c r="G78" t="s">
        <v>409</v>
      </c>
      <c r="H78" t="s">
        <v>413</v>
      </c>
      <c r="I78">
        <v>0</v>
      </c>
      <c r="J78">
        <f>IF(F78-G78&lt;0,0,F78-G78)</f>
        <v>0</v>
      </c>
      <c r="K78" t="s">
        <v>497</v>
      </c>
      <c r="L78" s="2">
        <v>42598</v>
      </c>
      <c r="N78">
        <v>9500</v>
      </c>
    </row>
    <row r="79" spans="1:16">
      <c r="A79" s="1">
        <v>77</v>
      </c>
      <c r="B79" t="s">
        <v>15</v>
      </c>
      <c r="D79" t="s">
        <v>96</v>
      </c>
      <c r="E79" t="s">
        <v>344</v>
      </c>
      <c r="G79" t="s">
        <v>409</v>
      </c>
      <c r="H79" t="s">
        <v>413</v>
      </c>
      <c r="I79">
        <v>0</v>
      </c>
      <c r="J79">
        <f>IF(F79-G79&lt;0,0,F79-G79)</f>
        <v>0</v>
      </c>
      <c r="K79" t="s">
        <v>498</v>
      </c>
      <c r="L79" s="2">
        <v>42600</v>
      </c>
      <c r="N79">
        <v>8550</v>
      </c>
    </row>
    <row r="80" spans="1:16">
      <c r="A80" s="1">
        <v>78</v>
      </c>
      <c r="B80" t="s">
        <v>15</v>
      </c>
      <c r="D80" t="s">
        <v>97</v>
      </c>
      <c r="E80" t="s">
        <v>344</v>
      </c>
      <c r="G80" t="s">
        <v>409</v>
      </c>
      <c r="H80" t="s">
        <v>413</v>
      </c>
      <c r="I80">
        <v>0</v>
      </c>
      <c r="J80">
        <f>IF(F80-G80&lt;0,0,F80-G80)</f>
        <v>0</v>
      </c>
      <c r="K80" t="s">
        <v>499</v>
      </c>
      <c r="L80" s="2">
        <v>42600</v>
      </c>
      <c r="N80">
        <v>8000</v>
      </c>
    </row>
    <row r="81" spans="1:16">
      <c r="A81" s="1">
        <v>79</v>
      </c>
      <c r="D81" t="s">
        <v>98</v>
      </c>
      <c r="E81" t="s">
        <v>345</v>
      </c>
      <c r="G81" t="s">
        <v>409</v>
      </c>
      <c r="H81" t="s">
        <v>413</v>
      </c>
      <c r="I81">
        <v>0</v>
      </c>
      <c r="J81">
        <f>IF(F81-G81&lt;0,0,F81-G81)</f>
        <v>0</v>
      </c>
      <c r="K81" t="s">
        <v>500</v>
      </c>
      <c r="L81" s="2">
        <v>42611</v>
      </c>
      <c r="N81">
        <v>6500</v>
      </c>
    </row>
    <row r="82" spans="1:16">
      <c r="A82" s="1">
        <v>80</v>
      </c>
      <c r="B82" t="s">
        <v>15</v>
      </c>
      <c r="D82" t="s">
        <v>99</v>
      </c>
      <c r="E82" t="s">
        <v>337</v>
      </c>
      <c r="G82" t="s">
        <v>409</v>
      </c>
      <c r="H82" t="s">
        <v>413</v>
      </c>
      <c r="I82">
        <v>0</v>
      </c>
      <c r="J82">
        <f>IF(F82-G82&lt;0,0,F82-G82)</f>
        <v>0</v>
      </c>
      <c r="K82" t="s">
        <v>501</v>
      </c>
      <c r="L82" s="2">
        <v>42600</v>
      </c>
      <c r="N82">
        <v>6500</v>
      </c>
    </row>
    <row r="83" spans="1:16">
      <c r="A83" s="1">
        <v>81</v>
      </c>
      <c r="B83" t="s">
        <v>19</v>
      </c>
      <c r="D83" t="s">
        <v>100</v>
      </c>
      <c r="E83" t="s">
        <v>346</v>
      </c>
      <c r="G83" t="s">
        <v>409</v>
      </c>
      <c r="H83" t="s">
        <v>413</v>
      </c>
      <c r="I83">
        <v>4000</v>
      </c>
      <c r="J83">
        <f>IF(F83-G83&lt;0,0,F83-G83)</f>
        <v>0</v>
      </c>
      <c r="K83" t="s">
        <v>502</v>
      </c>
      <c r="L83" s="2">
        <v>42600</v>
      </c>
      <c r="N83">
        <v>4000</v>
      </c>
    </row>
    <row r="84" spans="1:16">
      <c r="A84" s="1">
        <v>82</v>
      </c>
      <c r="B84" t="s">
        <v>15</v>
      </c>
      <c r="D84" t="s">
        <v>101</v>
      </c>
      <c r="G84" t="s">
        <v>409</v>
      </c>
      <c r="H84" t="s">
        <v>413</v>
      </c>
      <c r="I84">
        <v>0</v>
      </c>
      <c r="J84">
        <f>IF(F84-G84&lt;0,0,F84-G84)</f>
        <v>0</v>
      </c>
      <c r="K84" t="s">
        <v>503</v>
      </c>
      <c r="L84" s="2">
        <v>42735</v>
      </c>
      <c r="N84">
        <v>15500</v>
      </c>
    </row>
    <row r="85" spans="1:16">
      <c r="A85" s="1">
        <v>83</v>
      </c>
      <c r="B85" t="s">
        <v>18</v>
      </c>
      <c r="D85" t="s">
        <v>102</v>
      </c>
      <c r="E85" t="s">
        <v>347</v>
      </c>
      <c r="G85" t="s">
        <v>409</v>
      </c>
      <c r="H85" t="s">
        <v>413</v>
      </c>
      <c r="I85">
        <v>4000</v>
      </c>
      <c r="J85">
        <f>IF(F85-G85&lt;0,0,F85-G85)</f>
        <v>0</v>
      </c>
      <c r="K85" t="s">
        <v>504</v>
      </c>
      <c r="L85" s="2">
        <v>42599</v>
      </c>
      <c r="N85">
        <v>4000</v>
      </c>
      <c r="O85">
        <v>4000</v>
      </c>
      <c r="P85">
        <v>4000</v>
      </c>
    </row>
    <row r="86" spans="1:16">
      <c r="A86" s="1">
        <v>84</v>
      </c>
      <c r="B86" t="s">
        <v>15</v>
      </c>
      <c r="D86" t="s">
        <v>103</v>
      </c>
      <c r="G86" t="s">
        <v>409</v>
      </c>
      <c r="H86" t="s">
        <v>413</v>
      </c>
      <c r="I86">
        <v>7250</v>
      </c>
      <c r="J86">
        <f>IF(F86-G86&lt;0,0,F86-G86)</f>
        <v>0</v>
      </c>
      <c r="K86" t="s">
        <v>505</v>
      </c>
      <c r="L86" s="2">
        <v>42979</v>
      </c>
      <c r="N86">
        <v>7250</v>
      </c>
      <c r="O86">
        <v>7250</v>
      </c>
      <c r="P86">
        <v>7250</v>
      </c>
    </row>
    <row r="87" spans="1:16">
      <c r="A87" s="1">
        <v>85</v>
      </c>
      <c r="B87" t="s">
        <v>15</v>
      </c>
      <c r="D87" t="s">
        <v>104</v>
      </c>
      <c r="G87" t="s">
        <v>409</v>
      </c>
      <c r="H87" t="s">
        <v>413</v>
      </c>
      <c r="I87">
        <v>6500</v>
      </c>
      <c r="J87">
        <f>IF(F87-G87&lt;0,0,F87-G87)</f>
        <v>0</v>
      </c>
      <c r="K87" t="s">
        <v>506</v>
      </c>
      <c r="L87" s="2">
        <v>42767</v>
      </c>
      <c r="N87">
        <v>6500</v>
      </c>
      <c r="O87">
        <v>6519</v>
      </c>
      <c r="P87">
        <v>6519</v>
      </c>
    </row>
    <row r="88" spans="1:16">
      <c r="A88" s="1">
        <v>86</v>
      </c>
      <c r="B88" t="s">
        <v>15</v>
      </c>
      <c r="D88" t="s">
        <v>105</v>
      </c>
      <c r="E88" t="s">
        <v>348</v>
      </c>
      <c r="G88" t="s">
        <v>409</v>
      </c>
      <c r="H88" t="s">
        <v>413</v>
      </c>
      <c r="I88">
        <v>0</v>
      </c>
      <c r="J88">
        <f>IF(F88-G88&lt;0,0,F88-G88)</f>
        <v>0</v>
      </c>
      <c r="K88" t="s">
        <v>507</v>
      </c>
      <c r="L88" s="2">
        <v>42600</v>
      </c>
      <c r="N88">
        <v>4000</v>
      </c>
    </row>
    <row r="89" spans="1:16">
      <c r="A89" s="1">
        <v>87</v>
      </c>
      <c r="B89" t="s">
        <v>15</v>
      </c>
      <c r="D89" t="s">
        <v>106</v>
      </c>
      <c r="E89" t="s">
        <v>349</v>
      </c>
      <c r="G89" t="s">
        <v>409</v>
      </c>
      <c r="H89" t="s">
        <v>413</v>
      </c>
      <c r="I89">
        <v>19605</v>
      </c>
      <c r="J89">
        <f>IF(F89-G89&lt;0,0,F89-G89)</f>
        <v>0</v>
      </c>
      <c r="K89" t="s">
        <v>508</v>
      </c>
      <c r="L89" s="2">
        <v>42600</v>
      </c>
      <c r="N89">
        <v>5000</v>
      </c>
      <c r="O89">
        <v>5000</v>
      </c>
      <c r="P89">
        <v>5000</v>
      </c>
    </row>
    <row r="90" spans="1:16">
      <c r="A90" s="1">
        <v>88</v>
      </c>
      <c r="D90" t="s">
        <v>107</v>
      </c>
      <c r="E90" t="s">
        <v>350</v>
      </c>
      <c r="F90" t="s">
        <v>408</v>
      </c>
      <c r="G90" t="s">
        <v>409</v>
      </c>
      <c r="H90" t="s">
        <v>413</v>
      </c>
      <c r="I90">
        <v>0</v>
      </c>
      <c r="J90">
        <f>IF(F90-G90&lt;0,0,F90-G90)</f>
        <v>0</v>
      </c>
      <c r="K90" t="s">
        <v>509</v>
      </c>
      <c r="L90" s="2">
        <v>42735</v>
      </c>
      <c r="N90">
        <v>6500</v>
      </c>
      <c r="O90">
        <v>6500</v>
      </c>
      <c r="P90">
        <v>6500</v>
      </c>
    </row>
    <row r="91" spans="1:16">
      <c r="A91" s="1">
        <v>89</v>
      </c>
      <c r="B91" t="s">
        <v>17</v>
      </c>
      <c r="D91" t="s">
        <v>108</v>
      </c>
      <c r="G91" t="s">
        <v>409</v>
      </c>
      <c r="H91" t="s">
        <v>413</v>
      </c>
      <c r="I91">
        <v>6500</v>
      </c>
      <c r="J91">
        <f>IF(F91-G91&lt;0,0,F91-G91)</f>
        <v>0</v>
      </c>
      <c r="K91" t="s">
        <v>510</v>
      </c>
      <c r="L91" s="2">
        <v>42614</v>
      </c>
      <c r="N91">
        <v>6500</v>
      </c>
      <c r="O91">
        <v>6500</v>
      </c>
      <c r="P91">
        <v>6500</v>
      </c>
    </row>
    <row r="92" spans="1:16">
      <c r="A92" s="1">
        <v>90</v>
      </c>
      <c r="D92" t="s">
        <v>109</v>
      </c>
      <c r="E92" t="s">
        <v>351</v>
      </c>
      <c r="G92" t="s">
        <v>409</v>
      </c>
      <c r="H92" t="s">
        <v>413</v>
      </c>
      <c r="I92">
        <v>0</v>
      </c>
      <c r="J92">
        <f>IF(F92-G92&lt;0,0,F92-G92)</f>
        <v>0</v>
      </c>
      <c r="K92" t="s">
        <v>511</v>
      </c>
      <c r="L92" s="2">
        <v>42614</v>
      </c>
      <c r="N92">
        <v>3000</v>
      </c>
    </row>
    <row r="93" spans="1:16">
      <c r="A93" s="1">
        <v>91</v>
      </c>
      <c r="B93" t="s">
        <v>16</v>
      </c>
      <c r="D93" t="s">
        <v>110</v>
      </c>
      <c r="G93" t="s">
        <v>409</v>
      </c>
      <c r="H93" t="s">
        <v>413</v>
      </c>
      <c r="I93">
        <v>0</v>
      </c>
      <c r="J93">
        <f>IF(F93-G93&lt;0,0,F93-G93)</f>
        <v>0</v>
      </c>
      <c r="K93" t="s">
        <v>512</v>
      </c>
      <c r="L93" s="2">
        <v>42604</v>
      </c>
      <c r="N93">
        <v>8500</v>
      </c>
    </row>
    <row r="94" spans="1:16">
      <c r="A94" s="1">
        <v>92</v>
      </c>
      <c r="B94" t="s">
        <v>15</v>
      </c>
      <c r="D94" t="s">
        <v>111</v>
      </c>
      <c r="G94" t="s">
        <v>409</v>
      </c>
      <c r="H94" t="s">
        <v>413</v>
      </c>
      <c r="I94">
        <v>5850</v>
      </c>
      <c r="J94">
        <f>IF(F94-G94&lt;0,0,F94-G94)</f>
        <v>0</v>
      </c>
      <c r="K94" t="s">
        <v>513</v>
      </c>
      <c r="L94" s="2">
        <v>42614</v>
      </c>
      <c r="N94">
        <v>5850</v>
      </c>
      <c r="O94">
        <v>5850</v>
      </c>
      <c r="P94">
        <v>5850</v>
      </c>
    </row>
    <row r="95" spans="1:16">
      <c r="A95" s="1">
        <v>93</v>
      </c>
      <c r="B95" t="s">
        <v>15</v>
      </c>
      <c r="G95" t="s">
        <v>410</v>
      </c>
      <c r="H95" t="s">
        <v>413</v>
      </c>
      <c r="I95">
        <v>14420</v>
      </c>
      <c r="J95">
        <f>IF(F95-G95&lt;0,0,F95-G95)</f>
        <v>0</v>
      </c>
      <c r="K95" t="s">
        <v>514</v>
      </c>
      <c r="L95" s="2">
        <v>42735</v>
      </c>
      <c r="N95">
        <v>0</v>
      </c>
      <c r="O95">
        <v>14420</v>
      </c>
      <c r="P95">
        <v>14420</v>
      </c>
    </row>
    <row r="96" spans="1:16">
      <c r="A96" s="1">
        <v>94</v>
      </c>
      <c r="B96" t="s">
        <v>15</v>
      </c>
      <c r="D96" t="s">
        <v>112</v>
      </c>
      <c r="G96" t="s">
        <v>409</v>
      </c>
      <c r="H96" t="s">
        <v>413</v>
      </c>
      <c r="I96">
        <v>6175</v>
      </c>
      <c r="J96">
        <f>IF(F96-G96&lt;0,0,F96-G96)</f>
        <v>0</v>
      </c>
      <c r="K96" t="s">
        <v>515</v>
      </c>
      <c r="L96" s="2">
        <v>42598</v>
      </c>
      <c r="N96">
        <v>6175</v>
      </c>
      <c r="O96">
        <v>6175</v>
      </c>
      <c r="P96">
        <v>6175</v>
      </c>
    </row>
    <row r="97" spans="1:16">
      <c r="A97" s="1">
        <v>95</v>
      </c>
      <c r="B97" t="s">
        <v>16</v>
      </c>
      <c r="D97" t="s">
        <v>113</v>
      </c>
      <c r="G97" t="s">
        <v>409</v>
      </c>
      <c r="H97" t="s">
        <v>413</v>
      </c>
      <c r="I97">
        <v>6720</v>
      </c>
      <c r="J97">
        <f>IF(F97-G97&lt;0,0,F97-G97)</f>
        <v>0</v>
      </c>
      <c r="K97" t="s">
        <v>516</v>
      </c>
      <c r="L97" s="2">
        <v>42644</v>
      </c>
      <c r="N97">
        <v>6720</v>
      </c>
      <c r="O97">
        <v>6384</v>
      </c>
      <c r="P97">
        <v>6384</v>
      </c>
    </row>
    <row r="98" spans="1:16">
      <c r="A98" s="1">
        <v>96</v>
      </c>
      <c r="B98" t="s">
        <v>19</v>
      </c>
      <c r="D98" t="s">
        <v>114</v>
      </c>
      <c r="G98" t="s">
        <v>409</v>
      </c>
      <c r="H98" t="s">
        <v>413</v>
      </c>
      <c r="I98">
        <v>4000</v>
      </c>
      <c r="J98">
        <f>IF(F98-G98&lt;0,0,F98-G98)</f>
        <v>0</v>
      </c>
      <c r="K98" t="s">
        <v>517</v>
      </c>
      <c r="L98" s="2">
        <v>42600</v>
      </c>
      <c r="N98">
        <v>4000</v>
      </c>
    </row>
    <row r="99" spans="1:16">
      <c r="A99" s="1">
        <v>97</v>
      </c>
      <c r="B99" t="s">
        <v>15</v>
      </c>
      <c r="D99" t="s">
        <v>115</v>
      </c>
      <c r="E99" t="s">
        <v>352</v>
      </c>
      <c r="G99" t="s">
        <v>409</v>
      </c>
      <c r="H99" t="s">
        <v>413</v>
      </c>
      <c r="I99">
        <v>0</v>
      </c>
      <c r="J99">
        <f>IF(F99-G99&lt;0,0,F99-G99)</f>
        <v>0</v>
      </c>
      <c r="K99" t="s">
        <v>518</v>
      </c>
      <c r="L99" s="2">
        <v>42617</v>
      </c>
      <c r="N99">
        <v>6650</v>
      </c>
      <c r="O99">
        <v>6650</v>
      </c>
      <c r="P99">
        <v>6650</v>
      </c>
    </row>
    <row r="100" spans="1:16">
      <c r="A100" s="1">
        <v>98</v>
      </c>
      <c r="B100" t="s">
        <v>15</v>
      </c>
      <c r="D100" t="s">
        <v>116</v>
      </c>
      <c r="G100" t="s">
        <v>410</v>
      </c>
      <c r="H100" t="s">
        <v>413</v>
      </c>
      <c r="I100">
        <v>0</v>
      </c>
      <c r="J100">
        <f>IF(F100-G100&lt;0,0,F100-G100)</f>
        <v>0</v>
      </c>
      <c r="K100" t="s">
        <v>519</v>
      </c>
      <c r="L100" s="2">
        <v>42598</v>
      </c>
      <c r="N100">
        <v>0</v>
      </c>
    </row>
    <row r="101" spans="1:16">
      <c r="A101" s="1">
        <v>99</v>
      </c>
      <c r="B101" t="s">
        <v>19</v>
      </c>
      <c r="D101" t="s">
        <v>117</v>
      </c>
      <c r="G101" t="s">
        <v>409</v>
      </c>
      <c r="H101" t="s">
        <v>413</v>
      </c>
      <c r="I101">
        <v>4400</v>
      </c>
      <c r="J101">
        <f>IF(F101-G101&lt;0,0,F101-G101)</f>
        <v>0</v>
      </c>
      <c r="K101" t="s">
        <v>520</v>
      </c>
      <c r="L101" s="2">
        <v>42600</v>
      </c>
      <c r="N101">
        <v>4400</v>
      </c>
      <c r="O101">
        <v>2273</v>
      </c>
      <c r="P101">
        <v>2273</v>
      </c>
    </row>
    <row r="102" spans="1:16">
      <c r="A102" s="1">
        <v>100</v>
      </c>
      <c r="B102" t="s">
        <v>15</v>
      </c>
      <c r="D102" t="s">
        <v>118</v>
      </c>
      <c r="E102" t="s">
        <v>344</v>
      </c>
      <c r="G102" t="s">
        <v>409</v>
      </c>
      <c r="H102" t="s">
        <v>413</v>
      </c>
      <c r="I102">
        <v>0</v>
      </c>
      <c r="J102">
        <f>IF(F102-G102&lt;0,0,F102-G102)</f>
        <v>0</v>
      </c>
      <c r="K102" t="s">
        <v>521</v>
      </c>
      <c r="L102" s="2">
        <v>42600</v>
      </c>
      <c r="N102">
        <v>6500</v>
      </c>
    </row>
    <row r="103" spans="1:16">
      <c r="A103" s="1">
        <v>101</v>
      </c>
      <c r="B103" t="s">
        <v>17</v>
      </c>
      <c r="D103" t="s">
        <v>119</v>
      </c>
      <c r="G103" t="s">
        <v>409</v>
      </c>
      <c r="H103" t="s">
        <v>413</v>
      </c>
      <c r="I103">
        <v>3325</v>
      </c>
      <c r="J103">
        <f>IF(F103-G103&lt;0,0,F103-G103)</f>
        <v>0</v>
      </c>
      <c r="K103" t="s">
        <v>522</v>
      </c>
      <c r="L103" s="2">
        <v>42623</v>
      </c>
      <c r="N103">
        <v>3325</v>
      </c>
      <c r="O103">
        <v>3326</v>
      </c>
      <c r="P103">
        <v>3326</v>
      </c>
    </row>
    <row r="104" spans="1:16">
      <c r="A104" s="1">
        <v>102</v>
      </c>
      <c r="B104" t="s">
        <v>15</v>
      </c>
      <c r="D104" t="s">
        <v>120</v>
      </c>
      <c r="G104" t="s">
        <v>409</v>
      </c>
      <c r="H104" t="s">
        <v>413</v>
      </c>
      <c r="I104">
        <v>6500</v>
      </c>
      <c r="J104">
        <f>IF(F104-G104&lt;0,0,F104-G104)</f>
        <v>0</v>
      </c>
      <c r="K104" t="s">
        <v>523</v>
      </c>
      <c r="L104" s="2">
        <v>42675</v>
      </c>
      <c r="N104">
        <v>6500</v>
      </c>
      <c r="O104">
        <v>6500</v>
      </c>
      <c r="P104">
        <v>6500</v>
      </c>
    </row>
    <row r="105" spans="1:16">
      <c r="A105" s="1">
        <v>103</v>
      </c>
      <c r="B105" t="s">
        <v>18</v>
      </c>
      <c r="D105" t="s">
        <v>121</v>
      </c>
      <c r="G105" t="s">
        <v>411</v>
      </c>
      <c r="H105" t="s">
        <v>413</v>
      </c>
      <c r="I105">
        <v>4000</v>
      </c>
      <c r="J105">
        <f>IF(F105-G105&lt;0,0,F105-G105)</f>
        <v>0</v>
      </c>
      <c r="K105" t="s">
        <v>524</v>
      </c>
      <c r="L105" s="2">
        <v>42610</v>
      </c>
      <c r="N105">
        <v>12000</v>
      </c>
    </row>
    <row r="106" spans="1:16">
      <c r="A106" s="1">
        <v>104</v>
      </c>
      <c r="B106" t="s">
        <v>15</v>
      </c>
      <c r="D106" t="s">
        <v>122</v>
      </c>
      <c r="G106" t="s">
        <v>409</v>
      </c>
      <c r="H106" t="s">
        <v>413</v>
      </c>
      <c r="I106">
        <v>5000</v>
      </c>
      <c r="J106">
        <f>IF(F106-G106&lt;0,0,F106-G106)</f>
        <v>0</v>
      </c>
      <c r="K106" t="s">
        <v>525</v>
      </c>
      <c r="L106" s="2">
        <v>42887</v>
      </c>
      <c r="N106">
        <v>5000</v>
      </c>
      <c r="O106">
        <v>5000</v>
      </c>
      <c r="P106">
        <v>5000</v>
      </c>
    </row>
    <row r="107" spans="1:16">
      <c r="A107" s="1">
        <v>105</v>
      </c>
      <c r="B107" t="s">
        <v>19</v>
      </c>
      <c r="D107" t="s">
        <v>123</v>
      </c>
      <c r="E107" t="s">
        <v>353</v>
      </c>
      <c r="G107" t="s">
        <v>409</v>
      </c>
      <c r="H107" t="s">
        <v>413</v>
      </c>
      <c r="I107">
        <v>0</v>
      </c>
      <c r="J107">
        <f>IF(F107-G107&lt;0,0,F107-G107)</f>
        <v>0</v>
      </c>
      <c r="K107" t="s">
        <v>526</v>
      </c>
      <c r="L107" s="2">
        <v>42735</v>
      </c>
      <c r="N107">
        <v>5000</v>
      </c>
    </row>
    <row r="108" spans="1:16">
      <c r="A108" s="1">
        <v>106</v>
      </c>
      <c r="B108" t="s">
        <v>15</v>
      </c>
      <c r="D108" t="s">
        <v>124</v>
      </c>
      <c r="E108" t="s">
        <v>337</v>
      </c>
      <c r="G108" t="s">
        <v>409</v>
      </c>
      <c r="H108" t="s">
        <v>413</v>
      </c>
      <c r="I108">
        <v>0</v>
      </c>
      <c r="J108">
        <f>IF(F108-G108&lt;0,0,F108-G108)</f>
        <v>0</v>
      </c>
      <c r="K108" t="s">
        <v>527</v>
      </c>
      <c r="L108" s="2">
        <v>42600</v>
      </c>
      <c r="N108">
        <v>9500</v>
      </c>
    </row>
    <row r="109" spans="1:16">
      <c r="A109" s="1">
        <v>107</v>
      </c>
      <c r="H109" t="s">
        <v>413</v>
      </c>
      <c r="I109">
        <f>SUM(F47:F108)</f>
        <v>0</v>
      </c>
      <c r="J109">
        <f>SUM(H47:H108)</f>
        <v>0</v>
      </c>
      <c r="K109" t="s">
        <v>528</v>
      </c>
      <c r="N109">
        <f>SUM(E47:E108)</f>
        <v>0</v>
      </c>
      <c r="O109">
        <f>SUM(I47:I108)</f>
        <v>0</v>
      </c>
      <c r="P109">
        <f>SUM(G47:G108)</f>
        <v>0</v>
      </c>
    </row>
    <row r="110" spans="1:16">
      <c r="A110" s="1">
        <v>108</v>
      </c>
      <c r="B110" t="s">
        <v>15</v>
      </c>
      <c r="D110" t="s">
        <v>125</v>
      </c>
      <c r="G110" t="s">
        <v>409</v>
      </c>
      <c r="H110" t="s">
        <v>414</v>
      </c>
      <c r="I110">
        <v>5000</v>
      </c>
      <c r="J110">
        <f>IF(F110-G110&lt;0,0,F110-G110)</f>
        <v>0</v>
      </c>
      <c r="K110" t="s">
        <v>529</v>
      </c>
      <c r="L110" s="2">
        <v>42767</v>
      </c>
      <c r="N110">
        <v>5000</v>
      </c>
      <c r="O110">
        <v>5000</v>
      </c>
      <c r="P110">
        <v>5000</v>
      </c>
    </row>
    <row r="111" spans="1:16">
      <c r="A111" s="1">
        <v>109</v>
      </c>
      <c r="B111" t="s">
        <v>15</v>
      </c>
      <c r="D111" t="s">
        <v>126</v>
      </c>
      <c r="G111" t="s">
        <v>410</v>
      </c>
      <c r="H111" t="s">
        <v>414</v>
      </c>
      <c r="I111">
        <v>0</v>
      </c>
      <c r="J111">
        <f>IF(F111-G111&lt;0,0,F111-G111)</f>
        <v>0</v>
      </c>
      <c r="K111" t="s">
        <v>530</v>
      </c>
      <c r="L111" s="2">
        <v>42735</v>
      </c>
      <c r="N111">
        <v>0</v>
      </c>
    </row>
    <row r="112" spans="1:16">
      <c r="A112" s="1">
        <v>110</v>
      </c>
      <c r="B112" t="s">
        <v>15</v>
      </c>
      <c r="D112" t="s">
        <v>127</v>
      </c>
      <c r="G112" t="s">
        <v>410</v>
      </c>
      <c r="H112" t="s">
        <v>414</v>
      </c>
      <c r="I112">
        <v>0</v>
      </c>
      <c r="J112">
        <f>IF(F112-G112&lt;0,0,F112-G112)</f>
        <v>0</v>
      </c>
      <c r="K112" t="s">
        <v>531</v>
      </c>
      <c r="L112" s="2">
        <v>42735</v>
      </c>
      <c r="N112">
        <v>0</v>
      </c>
    </row>
    <row r="113" spans="1:16">
      <c r="A113" s="1">
        <v>111</v>
      </c>
      <c r="B113" t="s">
        <v>15</v>
      </c>
      <c r="D113" t="s">
        <v>128</v>
      </c>
      <c r="G113" t="s">
        <v>409</v>
      </c>
      <c r="H113" t="s">
        <v>414</v>
      </c>
      <c r="I113">
        <v>3600</v>
      </c>
      <c r="J113">
        <f>IF(F113-G113&lt;0,0,F113-G113)</f>
        <v>0</v>
      </c>
      <c r="K113" t="s">
        <v>532</v>
      </c>
      <c r="L113" s="2">
        <v>42644</v>
      </c>
      <c r="N113">
        <v>3600</v>
      </c>
      <c r="O113">
        <v>3600</v>
      </c>
      <c r="P113">
        <v>3600</v>
      </c>
    </row>
    <row r="114" spans="1:16">
      <c r="A114" s="1">
        <v>112</v>
      </c>
      <c r="B114" t="s">
        <v>17</v>
      </c>
      <c r="D114" t="s">
        <v>129</v>
      </c>
      <c r="G114" t="s">
        <v>409</v>
      </c>
      <c r="H114" t="s">
        <v>414</v>
      </c>
      <c r="I114">
        <v>10000</v>
      </c>
      <c r="J114">
        <f>IF(F114-G114&lt;0,0,F114-G114)</f>
        <v>0</v>
      </c>
      <c r="K114" t="s">
        <v>533</v>
      </c>
      <c r="L114" s="2">
        <v>42614</v>
      </c>
      <c r="N114">
        <v>10000</v>
      </c>
      <c r="O114">
        <v>10000</v>
      </c>
      <c r="P114">
        <v>10000</v>
      </c>
    </row>
    <row r="115" spans="1:16">
      <c r="A115" s="1">
        <v>113</v>
      </c>
      <c r="B115" t="s">
        <v>15</v>
      </c>
      <c r="D115" t="s">
        <v>130</v>
      </c>
      <c r="G115" t="s">
        <v>409</v>
      </c>
      <c r="H115" t="s">
        <v>414</v>
      </c>
      <c r="I115">
        <v>0</v>
      </c>
      <c r="J115">
        <f>IF(F115-G115&lt;0,0,F115-G115)</f>
        <v>0</v>
      </c>
      <c r="K115" t="s">
        <v>534</v>
      </c>
      <c r="L115" s="2">
        <v>42614</v>
      </c>
      <c r="N115">
        <v>14250</v>
      </c>
    </row>
    <row r="116" spans="1:16">
      <c r="A116" s="1">
        <v>114</v>
      </c>
      <c r="B116" t="s">
        <v>15</v>
      </c>
      <c r="D116" t="s">
        <v>131</v>
      </c>
      <c r="G116" t="s">
        <v>409</v>
      </c>
      <c r="H116" t="s">
        <v>414</v>
      </c>
      <c r="I116">
        <v>6500</v>
      </c>
      <c r="J116">
        <f>IF(F116-G116&lt;0,0,F116-G116)</f>
        <v>0</v>
      </c>
      <c r="K116" t="s">
        <v>535</v>
      </c>
      <c r="L116" s="2">
        <v>42705</v>
      </c>
      <c r="N116">
        <v>6500</v>
      </c>
      <c r="O116">
        <v>6500</v>
      </c>
      <c r="P116">
        <v>6500</v>
      </c>
    </row>
    <row r="117" spans="1:16">
      <c r="A117" s="1">
        <v>115</v>
      </c>
      <c r="B117" t="s">
        <v>15</v>
      </c>
      <c r="D117" t="s">
        <v>132</v>
      </c>
      <c r="G117" t="s">
        <v>409</v>
      </c>
      <c r="H117" t="s">
        <v>414</v>
      </c>
      <c r="I117">
        <v>8000</v>
      </c>
      <c r="J117">
        <f>IF(F117-G117&lt;0,0,F117-G117)</f>
        <v>0</v>
      </c>
      <c r="K117" t="s">
        <v>536</v>
      </c>
      <c r="L117" s="2">
        <v>42735</v>
      </c>
      <c r="N117">
        <v>8000</v>
      </c>
      <c r="O117">
        <v>8100</v>
      </c>
      <c r="P117">
        <v>7600</v>
      </c>
    </row>
    <row r="118" spans="1:16">
      <c r="A118" s="1">
        <v>116</v>
      </c>
      <c r="B118" t="s">
        <v>15</v>
      </c>
      <c r="D118" t="s">
        <v>133</v>
      </c>
      <c r="G118" t="s">
        <v>409</v>
      </c>
      <c r="H118" t="s">
        <v>414</v>
      </c>
      <c r="I118">
        <v>4000</v>
      </c>
      <c r="J118">
        <f>IF(F118-G118&lt;0,0,F118-G118)</f>
        <v>0</v>
      </c>
      <c r="K118" t="s">
        <v>537</v>
      </c>
      <c r="L118" s="2">
        <v>42598</v>
      </c>
      <c r="N118">
        <v>4000</v>
      </c>
    </row>
    <row r="119" spans="1:16">
      <c r="A119" s="1">
        <v>117</v>
      </c>
      <c r="B119" t="s">
        <v>15</v>
      </c>
      <c r="D119" t="s">
        <v>134</v>
      </c>
      <c r="G119" t="s">
        <v>409</v>
      </c>
      <c r="H119" t="s">
        <v>414</v>
      </c>
      <c r="I119">
        <v>4000</v>
      </c>
      <c r="J119">
        <f>IF(F119-G119&lt;0,0,F119-G119)</f>
        <v>0</v>
      </c>
      <c r="K119" t="s">
        <v>538</v>
      </c>
      <c r="L119" s="2">
        <v>42675</v>
      </c>
      <c r="N119">
        <v>4000</v>
      </c>
      <c r="O119">
        <v>4000</v>
      </c>
      <c r="P119">
        <v>4000</v>
      </c>
    </row>
    <row r="120" spans="1:16">
      <c r="A120" s="1">
        <v>118</v>
      </c>
      <c r="B120" t="s">
        <v>15</v>
      </c>
      <c r="D120" t="s">
        <v>135</v>
      </c>
      <c r="G120" t="s">
        <v>409</v>
      </c>
      <c r="H120" t="s">
        <v>414</v>
      </c>
      <c r="I120">
        <v>10000</v>
      </c>
      <c r="J120">
        <f>IF(F120-G120&lt;0,0,F120-G120)</f>
        <v>0</v>
      </c>
      <c r="K120" t="s">
        <v>539</v>
      </c>
      <c r="L120" s="2">
        <v>42767</v>
      </c>
      <c r="N120">
        <v>10000</v>
      </c>
      <c r="O120">
        <v>10000</v>
      </c>
      <c r="P120">
        <v>10000</v>
      </c>
    </row>
    <row r="121" spans="1:16">
      <c r="A121" s="1">
        <v>119</v>
      </c>
      <c r="B121" t="s">
        <v>15</v>
      </c>
      <c r="D121" t="s">
        <v>136</v>
      </c>
      <c r="G121" t="s">
        <v>409</v>
      </c>
      <c r="H121" t="s">
        <v>414</v>
      </c>
      <c r="I121">
        <v>6500</v>
      </c>
      <c r="J121">
        <f>IF(F121-G121&lt;0,0,F121-G121)</f>
        <v>0</v>
      </c>
      <c r="K121" t="s">
        <v>540</v>
      </c>
      <c r="L121" s="2">
        <v>42614</v>
      </c>
      <c r="N121">
        <v>6500</v>
      </c>
      <c r="O121">
        <v>6500</v>
      </c>
      <c r="P121">
        <v>6500</v>
      </c>
    </row>
    <row r="122" spans="1:16">
      <c r="A122" s="1">
        <v>120</v>
      </c>
      <c r="B122" t="s">
        <v>17</v>
      </c>
      <c r="D122" t="s">
        <v>137</v>
      </c>
      <c r="G122" t="s">
        <v>409</v>
      </c>
      <c r="H122" t="s">
        <v>414</v>
      </c>
      <c r="I122">
        <v>25600</v>
      </c>
      <c r="J122">
        <f>IF(F122-G122&lt;0,0,F122-G122)</f>
        <v>0</v>
      </c>
      <c r="K122" t="s">
        <v>541</v>
      </c>
      <c r="L122" s="2">
        <v>42598</v>
      </c>
      <c r="N122">
        <v>12800</v>
      </c>
      <c r="O122">
        <v>25600</v>
      </c>
      <c r="P122">
        <v>25600</v>
      </c>
    </row>
    <row r="123" spans="1:16">
      <c r="A123" s="1">
        <v>121</v>
      </c>
      <c r="B123" t="s">
        <v>15</v>
      </c>
      <c r="D123" t="s">
        <v>138</v>
      </c>
      <c r="E123" t="s">
        <v>344</v>
      </c>
      <c r="G123" t="s">
        <v>409</v>
      </c>
      <c r="H123" t="s">
        <v>414</v>
      </c>
      <c r="I123">
        <v>0</v>
      </c>
      <c r="J123">
        <f>IF(F123-G123&lt;0,0,F123-G123)</f>
        <v>0</v>
      </c>
      <c r="K123" t="s">
        <v>542</v>
      </c>
      <c r="L123" s="2">
        <v>42600</v>
      </c>
      <c r="N123">
        <v>7300</v>
      </c>
      <c r="O123">
        <v>0</v>
      </c>
      <c r="P123">
        <v>0</v>
      </c>
    </row>
    <row r="124" spans="1:16">
      <c r="A124" s="1">
        <v>122</v>
      </c>
      <c r="B124" t="s">
        <v>15</v>
      </c>
      <c r="D124" t="s">
        <v>139</v>
      </c>
      <c r="G124" t="s">
        <v>409</v>
      </c>
      <c r="H124" t="s">
        <v>414</v>
      </c>
      <c r="J124">
        <f>IF(F124-G124&lt;0,0,F124-G124)</f>
        <v>0</v>
      </c>
      <c r="K124" t="s">
        <v>543</v>
      </c>
      <c r="L124" s="2">
        <v>42603</v>
      </c>
      <c r="N124">
        <v>5000</v>
      </c>
    </row>
    <row r="125" spans="1:16">
      <c r="A125" s="1">
        <v>123</v>
      </c>
      <c r="B125" t="s">
        <v>15</v>
      </c>
      <c r="D125" t="s">
        <v>140</v>
      </c>
      <c r="G125" t="s">
        <v>410</v>
      </c>
      <c r="H125" t="s">
        <v>414</v>
      </c>
      <c r="I125">
        <v>0</v>
      </c>
      <c r="J125">
        <f>IF(F125-G125&lt;0,0,F125-G125)</f>
        <v>0</v>
      </c>
      <c r="K125" t="s">
        <v>544</v>
      </c>
      <c r="L125" s="2">
        <v>42735</v>
      </c>
      <c r="N125">
        <v>0</v>
      </c>
    </row>
    <row r="126" spans="1:16">
      <c r="A126" s="1">
        <v>124</v>
      </c>
      <c r="B126" t="s">
        <v>17</v>
      </c>
      <c r="D126" t="s">
        <v>141</v>
      </c>
      <c r="E126" t="s">
        <v>354</v>
      </c>
      <c r="G126" t="s">
        <v>409</v>
      </c>
      <c r="H126" t="s">
        <v>414</v>
      </c>
      <c r="I126">
        <v>14237</v>
      </c>
      <c r="J126">
        <f>IF(F126-G126&lt;0,0,F126-G126)</f>
        <v>0</v>
      </c>
      <c r="K126" t="s">
        <v>545</v>
      </c>
      <c r="L126" s="2">
        <v>42736</v>
      </c>
      <c r="N126">
        <v>12500</v>
      </c>
      <c r="O126">
        <v>14237</v>
      </c>
      <c r="P126">
        <v>14237</v>
      </c>
    </row>
    <row r="127" spans="1:16">
      <c r="A127" s="1">
        <v>125</v>
      </c>
      <c r="B127" t="s">
        <v>18</v>
      </c>
      <c r="D127" t="s">
        <v>142</v>
      </c>
      <c r="E127" t="s">
        <v>349</v>
      </c>
      <c r="G127" t="s">
        <v>409</v>
      </c>
      <c r="H127" t="s">
        <v>414</v>
      </c>
      <c r="I127">
        <v>0</v>
      </c>
      <c r="J127">
        <f>IF(F127-G127&lt;0,0,F127-G127)</f>
        <v>0</v>
      </c>
      <c r="K127" t="s">
        <v>546</v>
      </c>
      <c r="L127" s="2">
        <v>42600</v>
      </c>
      <c r="N127">
        <v>6700</v>
      </c>
    </row>
    <row r="128" spans="1:16">
      <c r="A128" s="1">
        <v>126</v>
      </c>
      <c r="B128" t="s">
        <v>17</v>
      </c>
      <c r="D128" t="s">
        <v>143</v>
      </c>
      <c r="G128" t="s">
        <v>409</v>
      </c>
      <c r="H128" t="s">
        <v>414</v>
      </c>
      <c r="I128">
        <v>7000</v>
      </c>
      <c r="J128">
        <f>IF(F128-G128&lt;0,0,F128-G128)</f>
        <v>0</v>
      </c>
      <c r="K128" t="s">
        <v>547</v>
      </c>
      <c r="L128" s="2">
        <v>42598</v>
      </c>
      <c r="N128">
        <v>7000</v>
      </c>
    </row>
    <row r="129" spans="1:16">
      <c r="A129" s="1">
        <v>127</v>
      </c>
      <c r="B129" t="s">
        <v>15</v>
      </c>
      <c r="D129" t="s">
        <v>144</v>
      </c>
      <c r="G129" t="s">
        <v>409</v>
      </c>
      <c r="H129" t="s">
        <v>414</v>
      </c>
      <c r="I129">
        <v>0</v>
      </c>
      <c r="J129">
        <f>IF(F129-G129&lt;0,0,F129-G129)</f>
        <v>0</v>
      </c>
      <c r="K129" t="s">
        <v>548</v>
      </c>
      <c r="L129" s="2">
        <v>42735</v>
      </c>
      <c r="N129">
        <v>7000</v>
      </c>
    </row>
    <row r="130" spans="1:16">
      <c r="A130" s="1">
        <v>128</v>
      </c>
      <c r="B130" t="s">
        <v>18</v>
      </c>
      <c r="D130" t="s">
        <v>145</v>
      </c>
      <c r="G130" t="s">
        <v>409</v>
      </c>
      <c r="H130" t="s">
        <v>414</v>
      </c>
      <c r="I130">
        <v>9500</v>
      </c>
      <c r="J130">
        <f>IF(F130-G130&lt;0,0,F130-G130)</f>
        <v>0</v>
      </c>
      <c r="K130" t="s">
        <v>549</v>
      </c>
      <c r="L130" s="2">
        <v>42598</v>
      </c>
      <c r="N130">
        <v>9500</v>
      </c>
    </row>
    <row r="131" spans="1:16">
      <c r="A131" s="1">
        <v>129</v>
      </c>
      <c r="B131" t="s">
        <v>15</v>
      </c>
      <c r="D131" t="s">
        <v>146</v>
      </c>
      <c r="G131" t="s">
        <v>409</v>
      </c>
      <c r="H131" t="s">
        <v>414</v>
      </c>
      <c r="I131">
        <v>12500</v>
      </c>
      <c r="J131">
        <f>IF(F131-G131&lt;0,0,F131-G131)</f>
        <v>0</v>
      </c>
      <c r="K131" t="s">
        <v>550</v>
      </c>
      <c r="L131" s="2">
        <v>42618</v>
      </c>
      <c r="N131">
        <v>12500</v>
      </c>
    </row>
    <row r="132" spans="1:16">
      <c r="A132" s="1">
        <v>130</v>
      </c>
      <c r="B132" t="s">
        <v>15</v>
      </c>
      <c r="D132" t="s">
        <v>147</v>
      </c>
      <c r="E132" t="s">
        <v>355</v>
      </c>
      <c r="G132" t="s">
        <v>409</v>
      </c>
      <c r="H132" t="s">
        <v>414</v>
      </c>
      <c r="I132">
        <v>0</v>
      </c>
      <c r="J132">
        <f>IF(F132-G132&lt;0,0,F132-G132)</f>
        <v>0</v>
      </c>
      <c r="K132" t="s">
        <v>551</v>
      </c>
      <c r="L132" s="2">
        <v>42614</v>
      </c>
      <c r="N132">
        <v>8500</v>
      </c>
    </row>
    <row r="133" spans="1:16">
      <c r="A133" s="1">
        <v>131</v>
      </c>
      <c r="B133" t="s">
        <v>15</v>
      </c>
      <c r="D133" t="s">
        <v>148</v>
      </c>
      <c r="E133" t="s">
        <v>356</v>
      </c>
      <c r="G133" t="s">
        <v>409</v>
      </c>
      <c r="H133" t="s">
        <v>414</v>
      </c>
      <c r="I133">
        <v>7000</v>
      </c>
      <c r="J133">
        <f>IF(F133-G133&lt;0,0,F133-G133)</f>
        <v>0</v>
      </c>
      <c r="K133" t="s">
        <v>552</v>
      </c>
      <c r="L133" s="2">
        <v>42600</v>
      </c>
      <c r="N133">
        <v>6500</v>
      </c>
      <c r="O133">
        <v>6175</v>
      </c>
      <c r="P133">
        <v>6175</v>
      </c>
    </row>
    <row r="134" spans="1:16">
      <c r="A134" s="1">
        <v>132</v>
      </c>
      <c r="B134" t="s">
        <v>15</v>
      </c>
      <c r="D134" t="s">
        <v>149</v>
      </c>
      <c r="E134" t="s">
        <v>357</v>
      </c>
      <c r="F134" t="s">
        <v>408</v>
      </c>
      <c r="G134" t="s">
        <v>409</v>
      </c>
      <c r="H134" t="s">
        <v>414</v>
      </c>
      <c r="I134">
        <v>0</v>
      </c>
      <c r="J134">
        <f>IF(F134-G134&lt;0,0,F134-G134)</f>
        <v>0</v>
      </c>
      <c r="K134" t="s">
        <v>553</v>
      </c>
      <c r="L134" s="2">
        <v>42735</v>
      </c>
      <c r="N134">
        <v>15500</v>
      </c>
    </row>
    <row r="135" spans="1:16">
      <c r="A135" s="1">
        <v>133</v>
      </c>
      <c r="B135" t="s">
        <v>19</v>
      </c>
      <c r="D135" t="s">
        <v>150</v>
      </c>
      <c r="E135" t="s">
        <v>344</v>
      </c>
      <c r="G135" t="s">
        <v>409</v>
      </c>
      <c r="H135" t="s">
        <v>414</v>
      </c>
      <c r="I135">
        <v>0</v>
      </c>
      <c r="J135">
        <f>IF(F135-G135&lt;0,0,F135-G135)</f>
        <v>0</v>
      </c>
      <c r="K135" t="s">
        <v>554</v>
      </c>
      <c r="L135" s="2">
        <v>42611</v>
      </c>
      <c r="N135">
        <v>10000</v>
      </c>
    </row>
    <row r="136" spans="1:16">
      <c r="A136" s="1">
        <v>134</v>
      </c>
      <c r="B136" t="s">
        <v>15</v>
      </c>
      <c r="D136" t="s">
        <v>151</v>
      </c>
      <c r="G136" t="s">
        <v>409</v>
      </c>
      <c r="H136" t="s">
        <v>414</v>
      </c>
      <c r="I136">
        <v>6500</v>
      </c>
      <c r="J136">
        <f>IF(F136-G136&lt;0,0,F136-G136)</f>
        <v>0</v>
      </c>
      <c r="K136" t="s">
        <v>555</v>
      </c>
      <c r="L136" s="2">
        <v>43070</v>
      </c>
      <c r="N136">
        <v>6500</v>
      </c>
      <c r="O136">
        <v>6500</v>
      </c>
      <c r="P136">
        <v>6500</v>
      </c>
    </row>
    <row r="137" spans="1:16">
      <c r="A137" s="1">
        <v>135</v>
      </c>
      <c r="B137" t="s">
        <v>15</v>
      </c>
      <c r="D137" t="s">
        <v>152</v>
      </c>
      <c r="G137" t="s">
        <v>409</v>
      </c>
      <c r="H137" t="s">
        <v>414</v>
      </c>
      <c r="I137">
        <v>14250</v>
      </c>
      <c r="J137">
        <f>IF(F137-G137&lt;0,0,F137-G137)</f>
        <v>0</v>
      </c>
      <c r="K137" t="s">
        <v>556</v>
      </c>
      <c r="L137" s="2">
        <v>42602</v>
      </c>
      <c r="N137">
        <v>14250</v>
      </c>
      <c r="O137">
        <v>14250</v>
      </c>
      <c r="P137">
        <v>14250</v>
      </c>
    </row>
    <row r="138" spans="1:16">
      <c r="A138" s="1">
        <v>136</v>
      </c>
      <c r="B138" t="s">
        <v>16</v>
      </c>
      <c r="D138" t="s">
        <v>153</v>
      </c>
      <c r="G138" t="s">
        <v>409</v>
      </c>
      <c r="H138" t="s">
        <v>414</v>
      </c>
      <c r="I138">
        <v>8500</v>
      </c>
      <c r="J138">
        <f>IF(F138-G138&lt;0,0,F138-G138)</f>
        <v>0</v>
      </c>
      <c r="K138" t="s">
        <v>557</v>
      </c>
      <c r="L138" s="2">
        <v>42599</v>
      </c>
      <c r="N138">
        <v>8500</v>
      </c>
    </row>
    <row r="139" spans="1:16">
      <c r="A139" s="1">
        <v>137</v>
      </c>
      <c r="B139" t="s">
        <v>15</v>
      </c>
      <c r="D139" t="s">
        <v>154</v>
      </c>
      <c r="G139" t="s">
        <v>409</v>
      </c>
      <c r="H139" t="s">
        <v>414</v>
      </c>
      <c r="I139">
        <v>11000</v>
      </c>
      <c r="J139">
        <f>IF(F139-G139&lt;0,0,F139-G139)</f>
        <v>0</v>
      </c>
      <c r="K139" t="s">
        <v>558</v>
      </c>
      <c r="L139" s="2">
        <v>42598</v>
      </c>
      <c r="N139">
        <v>11000</v>
      </c>
    </row>
    <row r="140" spans="1:16">
      <c r="A140" s="1">
        <v>138</v>
      </c>
      <c r="B140" t="s">
        <v>16</v>
      </c>
      <c r="D140" t="s">
        <v>155</v>
      </c>
      <c r="E140" t="s">
        <v>358</v>
      </c>
      <c r="G140" t="s">
        <v>409</v>
      </c>
      <c r="H140" t="s">
        <v>414</v>
      </c>
      <c r="I140">
        <v>18041</v>
      </c>
      <c r="J140">
        <f>IF(F140-G140&lt;0,0,F140-G140)</f>
        <v>0</v>
      </c>
      <c r="K140" t="s">
        <v>559</v>
      </c>
      <c r="L140" s="2">
        <v>42623</v>
      </c>
      <c r="N140">
        <v>10000</v>
      </c>
      <c r="O140">
        <v>18042</v>
      </c>
      <c r="P140">
        <v>18042</v>
      </c>
    </row>
    <row r="141" spans="1:16">
      <c r="A141" s="1">
        <v>139</v>
      </c>
      <c r="B141" t="s">
        <v>15</v>
      </c>
      <c r="D141" t="s">
        <v>156</v>
      </c>
      <c r="G141" t="s">
        <v>409</v>
      </c>
      <c r="H141" t="s">
        <v>414</v>
      </c>
      <c r="I141">
        <v>7000</v>
      </c>
      <c r="J141">
        <f>IF(F141-G141&lt;0,0,F141-G141)</f>
        <v>0</v>
      </c>
      <c r="K141" t="s">
        <v>560</v>
      </c>
      <c r="L141" s="2">
        <v>42675</v>
      </c>
      <c r="N141">
        <v>7000</v>
      </c>
      <c r="O141">
        <v>7000</v>
      </c>
      <c r="P141">
        <v>7000</v>
      </c>
    </row>
    <row r="142" spans="1:16">
      <c r="A142" s="1">
        <v>140</v>
      </c>
      <c r="B142" t="s">
        <v>17</v>
      </c>
      <c r="D142" t="s">
        <v>157</v>
      </c>
      <c r="G142" t="s">
        <v>409</v>
      </c>
      <c r="H142" t="s">
        <v>414</v>
      </c>
      <c r="I142">
        <v>9900</v>
      </c>
      <c r="J142">
        <f>IF(F142-G142&lt;0,0,F142-G142)</f>
        <v>0</v>
      </c>
      <c r="K142" t="s">
        <v>561</v>
      </c>
      <c r="L142" s="2">
        <v>42614</v>
      </c>
      <c r="N142">
        <v>9900</v>
      </c>
    </row>
    <row r="143" spans="1:16">
      <c r="A143" s="1">
        <v>141</v>
      </c>
      <c r="B143" t="s">
        <v>15</v>
      </c>
      <c r="D143" t="s">
        <v>158</v>
      </c>
      <c r="G143" t="s">
        <v>409</v>
      </c>
      <c r="H143" t="s">
        <v>414</v>
      </c>
      <c r="I143">
        <v>6500</v>
      </c>
      <c r="J143">
        <f>IF(F143-G143&lt;0,0,F143-G143)</f>
        <v>0</v>
      </c>
      <c r="K143" t="s">
        <v>562</v>
      </c>
      <c r="L143" s="2">
        <v>42603</v>
      </c>
      <c r="N143">
        <v>6500</v>
      </c>
      <c r="O143">
        <v>6500</v>
      </c>
      <c r="P143">
        <v>6500</v>
      </c>
    </row>
    <row r="144" spans="1:16">
      <c r="A144" s="1">
        <v>142</v>
      </c>
      <c r="B144" t="s">
        <v>15</v>
      </c>
      <c r="D144" t="s">
        <v>159</v>
      </c>
      <c r="G144" t="s">
        <v>409</v>
      </c>
      <c r="H144" t="s">
        <v>414</v>
      </c>
      <c r="I144">
        <v>10000</v>
      </c>
      <c r="J144">
        <f>IF(F144-G144&lt;0,0,F144-G144)</f>
        <v>0</v>
      </c>
      <c r="K144" t="s">
        <v>563</v>
      </c>
      <c r="L144" s="2">
        <v>42614</v>
      </c>
      <c r="N144">
        <v>10000</v>
      </c>
      <c r="O144">
        <v>10000</v>
      </c>
      <c r="P144">
        <v>10000</v>
      </c>
    </row>
    <row r="145" spans="1:16">
      <c r="A145" s="1">
        <v>143</v>
      </c>
      <c r="B145" t="s">
        <v>15</v>
      </c>
      <c r="D145" t="s">
        <v>160</v>
      </c>
      <c r="G145" t="s">
        <v>409</v>
      </c>
      <c r="H145" t="s">
        <v>414</v>
      </c>
      <c r="I145">
        <v>6000</v>
      </c>
      <c r="J145">
        <f>IF(F145-G145&lt;0,0,F145-G145)</f>
        <v>0</v>
      </c>
      <c r="K145" t="s">
        <v>564</v>
      </c>
      <c r="L145" s="2">
        <v>42614</v>
      </c>
      <c r="N145">
        <v>6000</v>
      </c>
      <c r="O145">
        <v>6000</v>
      </c>
      <c r="P145">
        <v>6000</v>
      </c>
    </row>
    <row r="146" spans="1:16">
      <c r="A146" s="1">
        <v>144</v>
      </c>
      <c r="B146" t="s">
        <v>15</v>
      </c>
      <c r="D146" t="s">
        <v>161</v>
      </c>
      <c r="G146" t="s">
        <v>409</v>
      </c>
      <c r="H146" t="s">
        <v>414</v>
      </c>
      <c r="I146">
        <v>10000</v>
      </c>
      <c r="J146">
        <f>IF(F146-G146&lt;0,0,F146-G146)</f>
        <v>0</v>
      </c>
      <c r="K146" t="s">
        <v>565</v>
      </c>
      <c r="L146" s="2">
        <v>42795</v>
      </c>
      <c r="N146">
        <v>10000</v>
      </c>
      <c r="O146">
        <v>10000</v>
      </c>
      <c r="P146">
        <v>10000</v>
      </c>
    </row>
    <row r="147" spans="1:16">
      <c r="A147" s="1">
        <v>145</v>
      </c>
      <c r="B147" t="s">
        <v>15</v>
      </c>
      <c r="D147" t="s">
        <v>162</v>
      </c>
      <c r="G147" t="s">
        <v>409</v>
      </c>
      <c r="H147" t="s">
        <v>414</v>
      </c>
      <c r="I147">
        <v>10000</v>
      </c>
      <c r="J147">
        <f>IF(F147-G147&lt;0,0,F147-G147)</f>
        <v>0</v>
      </c>
      <c r="K147" t="s">
        <v>566</v>
      </c>
      <c r="L147" s="2">
        <v>42675</v>
      </c>
      <c r="N147">
        <v>10000</v>
      </c>
      <c r="O147">
        <v>10000</v>
      </c>
      <c r="P147">
        <v>10000</v>
      </c>
    </row>
    <row r="148" spans="1:16">
      <c r="A148" s="1">
        <v>146</v>
      </c>
      <c r="D148" t="s">
        <v>163</v>
      </c>
      <c r="G148" t="s">
        <v>409</v>
      </c>
      <c r="H148" t="s">
        <v>414</v>
      </c>
      <c r="I148">
        <v>8500</v>
      </c>
      <c r="J148">
        <f>IF(F148-G148&lt;0,0,F148-G148)</f>
        <v>0</v>
      </c>
      <c r="K148" t="s">
        <v>567</v>
      </c>
      <c r="L148" s="2">
        <v>42675</v>
      </c>
      <c r="N148">
        <v>8500</v>
      </c>
      <c r="O148">
        <v>8500</v>
      </c>
      <c r="P148">
        <v>8500</v>
      </c>
    </row>
    <row r="149" spans="1:16">
      <c r="A149" s="1">
        <v>147</v>
      </c>
      <c r="B149" t="s">
        <v>15</v>
      </c>
      <c r="D149" t="s">
        <v>164</v>
      </c>
      <c r="G149" t="s">
        <v>409</v>
      </c>
      <c r="H149" t="s">
        <v>414</v>
      </c>
      <c r="I149">
        <v>5000</v>
      </c>
      <c r="J149">
        <f>IF(F149-G149&lt;0,0,F149-G149)</f>
        <v>0</v>
      </c>
      <c r="K149" t="s">
        <v>568</v>
      </c>
      <c r="L149" s="2">
        <v>42607</v>
      </c>
      <c r="N149">
        <v>5000</v>
      </c>
      <c r="O149">
        <v>5000</v>
      </c>
      <c r="P149">
        <v>5000</v>
      </c>
    </row>
    <row r="150" spans="1:16">
      <c r="A150" s="1">
        <v>148</v>
      </c>
      <c r="B150" t="s">
        <v>18</v>
      </c>
      <c r="D150" t="s">
        <v>165</v>
      </c>
      <c r="G150" t="s">
        <v>409</v>
      </c>
      <c r="H150" t="s">
        <v>414</v>
      </c>
      <c r="I150">
        <v>12000</v>
      </c>
      <c r="J150">
        <f>IF(F150-G150&lt;0,0,F150-G150)</f>
        <v>0</v>
      </c>
      <c r="K150" t="s">
        <v>569</v>
      </c>
      <c r="L150" s="2">
        <v>42603</v>
      </c>
      <c r="N150">
        <v>6000</v>
      </c>
    </row>
    <row r="151" spans="1:16">
      <c r="A151" s="1">
        <v>149</v>
      </c>
      <c r="B151" t="s">
        <v>15</v>
      </c>
      <c r="D151" t="s">
        <v>166</v>
      </c>
      <c r="G151" t="s">
        <v>409</v>
      </c>
      <c r="H151" t="s">
        <v>414</v>
      </c>
      <c r="I151">
        <v>5000</v>
      </c>
      <c r="J151">
        <f>IF(F151-G151&lt;0,0,F151-G151)</f>
        <v>0</v>
      </c>
      <c r="K151" t="s">
        <v>570</v>
      </c>
      <c r="L151" s="2">
        <v>42979</v>
      </c>
      <c r="N151">
        <v>5000</v>
      </c>
      <c r="O151">
        <v>5000</v>
      </c>
      <c r="P151">
        <v>5000</v>
      </c>
    </row>
    <row r="152" spans="1:16">
      <c r="A152" s="1">
        <v>150</v>
      </c>
      <c r="B152" t="s">
        <v>15</v>
      </c>
      <c r="D152" t="s">
        <v>167</v>
      </c>
      <c r="G152" t="s">
        <v>409</v>
      </c>
      <c r="H152" t="s">
        <v>414</v>
      </c>
      <c r="J152">
        <f>IF(F152-G152&lt;0,0,F152-G152)</f>
        <v>0</v>
      </c>
      <c r="K152" t="s">
        <v>571</v>
      </c>
      <c r="L152" s="2">
        <v>42598</v>
      </c>
      <c r="N152">
        <v>10000</v>
      </c>
    </row>
    <row r="153" spans="1:16">
      <c r="A153" s="1">
        <v>151</v>
      </c>
      <c r="H153" t="s">
        <v>414</v>
      </c>
      <c r="I153">
        <f>SUM(F110:F152)</f>
        <v>0</v>
      </c>
      <c r="J153">
        <f>SUM(H110:H152)</f>
        <v>0</v>
      </c>
      <c r="K153" t="s">
        <v>572</v>
      </c>
      <c r="N153">
        <f>SUM(E110:E152)</f>
        <v>0</v>
      </c>
      <c r="O153">
        <f>SUM(I110:I152)</f>
        <v>0</v>
      </c>
      <c r="P153">
        <f>SUM(G110:G152)</f>
        <v>0</v>
      </c>
    </row>
    <row r="154" spans="1:16">
      <c r="A154" s="1">
        <v>152</v>
      </c>
      <c r="B154" t="s">
        <v>15</v>
      </c>
      <c r="D154" t="s">
        <v>168</v>
      </c>
      <c r="G154" t="s">
        <v>409</v>
      </c>
      <c r="H154" t="s">
        <v>415</v>
      </c>
      <c r="I154">
        <v>5000</v>
      </c>
      <c r="J154">
        <f>IF(F154-G154&lt;0,0,F154-G154)</f>
        <v>0</v>
      </c>
      <c r="K154" t="s">
        <v>573</v>
      </c>
      <c r="L154" s="2">
        <v>42856</v>
      </c>
      <c r="N154">
        <v>5000</v>
      </c>
      <c r="O154">
        <v>5000</v>
      </c>
      <c r="P154">
        <v>5000</v>
      </c>
    </row>
    <row r="155" spans="1:16">
      <c r="A155" s="1">
        <v>153</v>
      </c>
      <c r="B155" t="s">
        <v>15</v>
      </c>
      <c r="D155" t="s">
        <v>169</v>
      </c>
      <c r="G155" t="s">
        <v>409</v>
      </c>
      <c r="H155" t="s">
        <v>415</v>
      </c>
      <c r="I155">
        <v>8500</v>
      </c>
      <c r="J155">
        <f>IF(F155-G155&lt;0,0,F155-G155)</f>
        <v>0</v>
      </c>
      <c r="K155" t="s">
        <v>574</v>
      </c>
      <c r="L155" s="2">
        <v>42948</v>
      </c>
      <c r="N155">
        <v>8500</v>
      </c>
      <c r="O155">
        <v>8500</v>
      </c>
      <c r="P155">
        <v>8500</v>
      </c>
    </row>
    <row r="156" spans="1:16">
      <c r="A156" s="1">
        <v>154</v>
      </c>
      <c r="B156" t="s">
        <v>15</v>
      </c>
      <c r="D156" t="s">
        <v>170</v>
      </c>
      <c r="G156" t="s">
        <v>409</v>
      </c>
      <c r="H156" t="s">
        <v>415</v>
      </c>
      <c r="I156">
        <v>12500</v>
      </c>
      <c r="J156">
        <f>IF(F156-G156&lt;0,0,F156-G156)</f>
        <v>0</v>
      </c>
      <c r="K156" t="s">
        <v>575</v>
      </c>
      <c r="L156" s="2">
        <v>42767</v>
      </c>
      <c r="N156">
        <v>12500</v>
      </c>
      <c r="O156">
        <v>12500</v>
      </c>
      <c r="P156">
        <v>12500</v>
      </c>
    </row>
    <row r="157" spans="1:16">
      <c r="A157" s="1">
        <v>155</v>
      </c>
      <c r="B157" t="s">
        <v>15</v>
      </c>
      <c r="D157" t="s">
        <v>171</v>
      </c>
      <c r="G157" t="s">
        <v>409</v>
      </c>
      <c r="H157" t="s">
        <v>415</v>
      </c>
      <c r="I157">
        <v>13000</v>
      </c>
      <c r="J157">
        <f>IF(F157-G157&lt;0,0,F157-G157)</f>
        <v>0</v>
      </c>
      <c r="K157" t="s">
        <v>576</v>
      </c>
      <c r="L157" s="2">
        <v>42826</v>
      </c>
      <c r="N157">
        <v>6500</v>
      </c>
      <c r="O157">
        <v>13000</v>
      </c>
      <c r="P157">
        <v>13000</v>
      </c>
    </row>
    <row r="158" spans="1:16">
      <c r="A158" s="1">
        <v>156</v>
      </c>
      <c r="B158" t="s">
        <v>18</v>
      </c>
      <c r="D158" t="s">
        <v>172</v>
      </c>
      <c r="G158" t="s">
        <v>409</v>
      </c>
      <c r="H158" t="s">
        <v>415</v>
      </c>
      <c r="I158">
        <v>20000</v>
      </c>
      <c r="J158">
        <f>IF(F158-G158&lt;0,0,F158-G158)</f>
        <v>0</v>
      </c>
      <c r="K158" t="s">
        <v>577</v>
      </c>
      <c r="L158" s="2">
        <v>42598</v>
      </c>
      <c r="N158">
        <v>10000</v>
      </c>
      <c r="O158">
        <v>10000</v>
      </c>
      <c r="P158">
        <v>10000</v>
      </c>
    </row>
    <row r="159" spans="1:16">
      <c r="A159" s="1">
        <v>157</v>
      </c>
      <c r="B159" t="s">
        <v>15</v>
      </c>
      <c r="D159" t="s">
        <v>173</v>
      </c>
      <c r="G159" t="s">
        <v>409</v>
      </c>
      <c r="H159" t="s">
        <v>415</v>
      </c>
      <c r="I159">
        <v>8040</v>
      </c>
      <c r="J159">
        <f>IF(F159-G159&lt;0,0,F159-G159)</f>
        <v>0</v>
      </c>
      <c r="K159" t="s">
        <v>578</v>
      </c>
      <c r="L159" s="2">
        <v>42675</v>
      </c>
      <c r="N159">
        <v>8040</v>
      </c>
      <c r="O159">
        <v>8040</v>
      </c>
      <c r="P159">
        <v>8040</v>
      </c>
    </row>
    <row r="160" spans="1:16">
      <c r="A160" s="1">
        <v>158</v>
      </c>
      <c r="B160" t="s">
        <v>15</v>
      </c>
      <c r="D160" t="s">
        <v>174</v>
      </c>
      <c r="G160" t="s">
        <v>409</v>
      </c>
      <c r="H160" t="s">
        <v>415</v>
      </c>
      <c r="I160">
        <v>15500</v>
      </c>
      <c r="J160">
        <f>IF(F160-G160&lt;0,0,F160-G160)</f>
        <v>0</v>
      </c>
      <c r="K160" t="s">
        <v>579</v>
      </c>
      <c r="L160" s="2">
        <v>42600</v>
      </c>
      <c r="N160">
        <v>15500</v>
      </c>
      <c r="O160">
        <v>15500</v>
      </c>
      <c r="P160">
        <v>15500</v>
      </c>
    </row>
    <row r="161" spans="1:16">
      <c r="A161" s="1">
        <v>159</v>
      </c>
      <c r="B161" t="s">
        <v>15</v>
      </c>
      <c r="D161" t="s">
        <v>175</v>
      </c>
      <c r="G161" t="s">
        <v>409</v>
      </c>
      <c r="H161" t="s">
        <v>415</v>
      </c>
      <c r="I161">
        <v>6500</v>
      </c>
      <c r="J161">
        <f>IF(F161-G161&lt;0,0,F161-G161)</f>
        <v>0</v>
      </c>
      <c r="K161" t="s">
        <v>580</v>
      </c>
      <c r="L161" s="2">
        <v>42705</v>
      </c>
      <c r="N161">
        <v>6500</v>
      </c>
      <c r="O161">
        <v>6500</v>
      </c>
      <c r="P161">
        <v>6500</v>
      </c>
    </row>
    <row r="162" spans="1:16">
      <c r="A162" s="1">
        <v>160</v>
      </c>
      <c r="B162" t="s">
        <v>15</v>
      </c>
      <c r="D162" t="s">
        <v>176</v>
      </c>
      <c r="E162" t="s">
        <v>359</v>
      </c>
      <c r="G162" t="s">
        <v>409</v>
      </c>
      <c r="H162" t="s">
        <v>415</v>
      </c>
      <c r="I162">
        <v>0</v>
      </c>
      <c r="J162">
        <f>IF(F162-G162&lt;0,0,F162-G162)</f>
        <v>0</v>
      </c>
      <c r="K162" t="s">
        <v>581</v>
      </c>
      <c r="L162" s="2">
        <v>42599</v>
      </c>
      <c r="N162">
        <v>7500</v>
      </c>
    </row>
    <row r="163" spans="1:16">
      <c r="A163" s="1">
        <v>161</v>
      </c>
      <c r="B163" t="s">
        <v>15</v>
      </c>
      <c r="D163" t="s">
        <v>177</v>
      </c>
      <c r="G163" t="s">
        <v>410</v>
      </c>
      <c r="H163" t="s">
        <v>415</v>
      </c>
      <c r="I163">
        <v>0</v>
      </c>
      <c r="J163">
        <f>IF(F163-G163&lt;0,0,F163-G163)</f>
        <v>0</v>
      </c>
      <c r="K163" t="s">
        <v>582</v>
      </c>
      <c r="L163" s="2">
        <v>42735</v>
      </c>
      <c r="N163">
        <v>0</v>
      </c>
    </row>
    <row r="164" spans="1:16">
      <c r="A164" s="1">
        <v>162</v>
      </c>
      <c r="B164" t="s">
        <v>15</v>
      </c>
      <c r="D164" t="s">
        <v>178</v>
      </c>
      <c r="E164" t="s">
        <v>360</v>
      </c>
      <c r="G164" t="s">
        <v>409</v>
      </c>
      <c r="H164" t="s">
        <v>415</v>
      </c>
      <c r="I164">
        <v>0</v>
      </c>
      <c r="J164">
        <f>IF(F164-G164&lt;0,0,F164-G164)</f>
        <v>0</v>
      </c>
      <c r="K164" t="s">
        <v>583</v>
      </c>
      <c r="L164" s="2">
        <v>42605</v>
      </c>
      <c r="N164">
        <v>12500</v>
      </c>
    </row>
    <row r="165" spans="1:16">
      <c r="A165" s="1">
        <v>163</v>
      </c>
      <c r="B165" t="s">
        <v>15</v>
      </c>
      <c r="D165" t="s">
        <v>179</v>
      </c>
      <c r="E165" t="s">
        <v>361</v>
      </c>
      <c r="G165" t="s">
        <v>409</v>
      </c>
      <c r="H165" t="s">
        <v>415</v>
      </c>
      <c r="I165">
        <v>26532</v>
      </c>
      <c r="J165">
        <f>IF(F165-G165&lt;0,0,F165-G165)</f>
        <v>0</v>
      </c>
      <c r="K165" t="s">
        <v>584</v>
      </c>
      <c r="L165" s="2">
        <v>42614</v>
      </c>
      <c r="N165">
        <v>8500</v>
      </c>
    </row>
    <row r="166" spans="1:16">
      <c r="A166" s="1">
        <v>164</v>
      </c>
      <c r="B166" t="s">
        <v>15</v>
      </c>
      <c r="D166" t="s">
        <v>180</v>
      </c>
      <c r="E166" t="s">
        <v>362</v>
      </c>
      <c r="G166" t="s">
        <v>409</v>
      </c>
      <c r="H166" t="s">
        <v>415</v>
      </c>
      <c r="I166">
        <v>0</v>
      </c>
      <c r="J166">
        <f>IF(F166-G166&lt;0,0,F166-G166)</f>
        <v>0</v>
      </c>
      <c r="K166" t="s">
        <v>585</v>
      </c>
      <c r="L166" s="2">
        <v>42583</v>
      </c>
      <c r="N166">
        <v>10000</v>
      </c>
    </row>
    <row r="167" spans="1:16">
      <c r="A167" s="1">
        <v>165</v>
      </c>
      <c r="B167" t="s">
        <v>15</v>
      </c>
      <c r="D167" t="s">
        <v>181</v>
      </c>
      <c r="G167" t="s">
        <v>409</v>
      </c>
      <c r="H167" t="s">
        <v>415</v>
      </c>
      <c r="I167">
        <v>8000</v>
      </c>
      <c r="J167">
        <f>IF(F167-G167&lt;0,0,F167-G167)</f>
        <v>0</v>
      </c>
      <c r="K167" t="s">
        <v>586</v>
      </c>
      <c r="L167" s="2">
        <v>42603</v>
      </c>
      <c r="N167">
        <v>8000</v>
      </c>
      <c r="O167">
        <v>8000</v>
      </c>
      <c r="P167">
        <v>8000</v>
      </c>
    </row>
    <row r="168" spans="1:16">
      <c r="A168" s="1">
        <v>166</v>
      </c>
      <c r="B168" t="s">
        <v>17</v>
      </c>
      <c r="D168" t="s">
        <v>182</v>
      </c>
      <c r="G168" t="s">
        <v>409</v>
      </c>
      <c r="H168" t="s">
        <v>415</v>
      </c>
      <c r="I168">
        <v>5000</v>
      </c>
      <c r="J168">
        <f>IF(F168-G168&lt;0,0,F168-G168)</f>
        <v>0</v>
      </c>
      <c r="K168" t="s">
        <v>587</v>
      </c>
      <c r="L168" s="2">
        <v>42614</v>
      </c>
      <c r="N168">
        <v>5000</v>
      </c>
      <c r="O168">
        <v>5500</v>
      </c>
      <c r="P168">
        <v>5000</v>
      </c>
    </row>
    <row r="169" spans="1:16">
      <c r="A169" s="1">
        <v>167</v>
      </c>
      <c r="B169" t="s">
        <v>17</v>
      </c>
      <c r="D169" t="s">
        <v>183</v>
      </c>
      <c r="E169" t="s">
        <v>363</v>
      </c>
      <c r="G169" t="s">
        <v>409</v>
      </c>
      <c r="H169" t="s">
        <v>415</v>
      </c>
      <c r="I169">
        <v>47700</v>
      </c>
      <c r="J169">
        <f>IF(F169-G169&lt;0,0,F169-G169)</f>
        <v>0</v>
      </c>
      <c r="K169" t="s">
        <v>588</v>
      </c>
      <c r="L169" s="2">
        <v>42600</v>
      </c>
      <c r="N169">
        <v>4700</v>
      </c>
    </row>
    <row r="170" spans="1:16">
      <c r="A170" s="1">
        <v>168</v>
      </c>
      <c r="B170" t="s">
        <v>15</v>
      </c>
      <c r="D170" t="s">
        <v>184</v>
      </c>
      <c r="G170" t="s">
        <v>409</v>
      </c>
      <c r="H170" t="s">
        <v>415</v>
      </c>
      <c r="I170">
        <v>19500</v>
      </c>
      <c r="J170">
        <f>IF(F170-G170&lt;0,0,F170-G170)</f>
        <v>0</v>
      </c>
      <c r="K170" t="s">
        <v>589</v>
      </c>
      <c r="L170" s="2">
        <v>42613</v>
      </c>
      <c r="N170">
        <v>6500</v>
      </c>
    </row>
    <row r="171" spans="1:16">
      <c r="A171" s="1">
        <v>169</v>
      </c>
      <c r="B171" t="s">
        <v>15</v>
      </c>
      <c r="D171" t="s">
        <v>185</v>
      </c>
      <c r="G171" t="s">
        <v>409</v>
      </c>
      <c r="H171" t="s">
        <v>415</v>
      </c>
      <c r="I171">
        <v>4684</v>
      </c>
      <c r="J171">
        <f>IF(F171-G171&lt;0,0,F171-G171)</f>
        <v>0</v>
      </c>
      <c r="K171" t="s">
        <v>590</v>
      </c>
      <c r="L171" s="2">
        <v>42598</v>
      </c>
      <c r="N171">
        <v>4249</v>
      </c>
      <c r="O171">
        <v>4685</v>
      </c>
      <c r="P171">
        <v>4685</v>
      </c>
    </row>
    <row r="172" spans="1:16">
      <c r="A172" s="1">
        <v>170</v>
      </c>
      <c r="B172" t="s">
        <v>15</v>
      </c>
      <c r="D172" t="s">
        <v>186</v>
      </c>
      <c r="E172" t="s">
        <v>364</v>
      </c>
      <c r="G172" t="s">
        <v>409</v>
      </c>
      <c r="H172" t="s">
        <v>415</v>
      </c>
      <c r="I172">
        <v>96310</v>
      </c>
      <c r="J172">
        <f>IF(F172-G172&lt;0,0,F172-G172)</f>
        <v>0</v>
      </c>
      <c r="K172" t="s">
        <v>591</v>
      </c>
      <c r="L172" s="2">
        <v>42598</v>
      </c>
      <c r="N172">
        <v>2000</v>
      </c>
    </row>
    <row r="173" spans="1:16">
      <c r="A173" s="1">
        <v>171</v>
      </c>
      <c r="B173" t="s">
        <v>19</v>
      </c>
      <c r="D173" t="s">
        <v>187</v>
      </c>
      <c r="E173" t="s">
        <v>365</v>
      </c>
      <c r="G173" t="s">
        <v>409</v>
      </c>
      <c r="H173" t="s">
        <v>415</v>
      </c>
      <c r="I173">
        <v>5500</v>
      </c>
      <c r="J173">
        <f>IF(F173-G173&lt;0,0,F173-G173)</f>
        <v>0</v>
      </c>
      <c r="K173" t="s">
        <v>592</v>
      </c>
      <c r="L173" s="2">
        <v>42600</v>
      </c>
      <c r="N173">
        <v>5500</v>
      </c>
    </row>
    <row r="174" spans="1:16">
      <c r="A174" s="1">
        <v>172</v>
      </c>
      <c r="B174" t="s">
        <v>15</v>
      </c>
      <c r="D174" t="s">
        <v>188</v>
      </c>
      <c r="E174" t="s">
        <v>366</v>
      </c>
      <c r="G174" t="s">
        <v>409</v>
      </c>
      <c r="H174" t="s">
        <v>415</v>
      </c>
      <c r="I174">
        <v>9500</v>
      </c>
      <c r="J174">
        <f>IF(F174-G174&lt;0,0,F174-G174)</f>
        <v>0</v>
      </c>
      <c r="K174" t="s">
        <v>593</v>
      </c>
      <c r="L174" s="2">
        <v>42600</v>
      </c>
      <c r="N174">
        <v>9500</v>
      </c>
      <c r="O174">
        <v>9500</v>
      </c>
      <c r="P174">
        <v>9500</v>
      </c>
    </row>
    <row r="175" spans="1:16">
      <c r="A175" s="1">
        <v>173</v>
      </c>
      <c r="B175" t="s">
        <v>19</v>
      </c>
      <c r="D175" t="s">
        <v>189</v>
      </c>
      <c r="G175" t="s">
        <v>409</v>
      </c>
      <c r="H175" t="s">
        <v>415</v>
      </c>
      <c r="I175">
        <v>5000</v>
      </c>
      <c r="J175">
        <f>IF(F175-G175&lt;0,0,F175-G175)</f>
        <v>0</v>
      </c>
      <c r="K175" t="s">
        <v>594</v>
      </c>
      <c r="L175" s="2">
        <v>42600</v>
      </c>
      <c r="N175">
        <v>5000</v>
      </c>
    </row>
    <row r="176" spans="1:16">
      <c r="A176" s="1">
        <v>174</v>
      </c>
      <c r="B176" t="s">
        <v>19</v>
      </c>
      <c r="D176" t="s">
        <v>190</v>
      </c>
      <c r="G176" t="s">
        <v>409</v>
      </c>
      <c r="H176" t="s">
        <v>415</v>
      </c>
      <c r="I176">
        <v>3750</v>
      </c>
      <c r="J176">
        <f>IF(F176-G176&lt;0,0,F176-G176)</f>
        <v>0</v>
      </c>
      <c r="K176" t="s">
        <v>595</v>
      </c>
      <c r="L176" s="2">
        <v>42600</v>
      </c>
      <c r="N176">
        <v>3750</v>
      </c>
    </row>
    <row r="177" spans="1:16">
      <c r="A177" s="1">
        <v>175</v>
      </c>
      <c r="B177" t="s">
        <v>18</v>
      </c>
      <c r="D177" t="s">
        <v>191</v>
      </c>
      <c r="E177" t="s">
        <v>367</v>
      </c>
      <c r="G177" t="s">
        <v>409</v>
      </c>
      <c r="H177" t="s">
        <v>415</v>
      </c>
      <c r="I177">
        <v>0</v>
      </c>
      <c r="J177">
        <f>IF(F177-G177&lt;0,0,F177-G177)</f>
        <v>0</v>
      </c>
      <c r="K177" t="s">
        <v>596</v>
      </c>
      <c r="L177" s="2">
        <v>42600</v>
      </c>
      <c r="N177">
        <v>6000</v>
      </c>
    </row>
    <row r="178" spans="1:16">
      <c r="A178" s="1">
        <v>176</v>
      </c>
      <c r="B178" t="s">
        <v>15</v>
      </c>
      <c r="D178" t="s">
        <v>192</v>
      </c>
      <c r="E178" t="s">
        <v>368</v>
      </c>
      <c r="F178" t="s">
        <v>408</v>
      </c>
      <c r="G178" t="s">
        <v>409</v>
      </c>
      <c r="H178" t="s">
        <v>415</v>
      </c>
      <c r="I178">
        <v>0</v>
      </c>
      <c r="J178">
        <f>IF(F178-G178&lt;0,0,F178-G178)</f>
        <v>0</v>
      </c>
      <c r="K178" t="s">
        <v>597</v>
      </c>
      <c r="L178" s="2">
        <v>42598</v>
      </c>
      <c r="N178">
        <v>5800</v>
      </c>
    </row>
    <row r="179" spans="1:16">
      <c r="A179" s="1">
        <v>177</v>
      </c>
      <c r="B179" t="s">
        <v>18</v>
      </c>
      <c r="D179" t="s">
        <v>193</v>
      </c>
      <c r="G179" t="s">
        <v>409</v>
      </c>
      <c r="H179" t="s">
        <v>415</v>
      </c>
      <c r="I179">
        <v>6500</v>
      </c>
      <c r="J179">
        <f>IF(F179-G179&lt;0,0,F179-G179)</f>
        <v>0</v>
      </c>
      <c r="K179" t="s">
        <v>598</v>
      </c>
      <c r="L179" s="2">
        <v>42598</v>
      </c>
      <c r="N179">
        <v>6500</v>
      </c>
      <c r="O179">
        <v>6500</v>
      </c>
      <c r="P179">
        <v>6500</v>
      </c>
    </row>
    <row r="180" spans="1:16">
      <c r="A180" s="1">
        <v>178</v>
      </c>
      <c r="B180" t="s">
        <v>17</v>
      </c>
      <c r="D180" t="s">
        <v>194</v>
      </c>
      <c r="G180" t="s">
        <v>409</v>
      </c>
      <c r="H180" t="s">
        <v>415</v>
      </c>
      <c r="I180">
        <v>4500</v>
      </c>
      <c r="J180">
        <f>IF(F180-G180&lt;0,0,F180-G180)</f>
        <v>0</v>
      </c>
      <c r="K180" t="s">
        <v>599</v>
      </c>
      <c r="L180" s="2">
        <v>42675</v>
      </c>
      <c r="N180">
        <v>4500</v>
      </c>
      <c r="O180">
        <v>4539</v>
      </c>
      <c r="P180">
        <v>4539</v>
      </c>
    </row>
    <row r="181" spans="1:16">
      <c r="A181" s="1">
        <v>179</v>
      </c>
      <c r="B181" t="s">
        <v>15</v>
      </c>
      <c r="D181" t="s">
        <v>195</v>
      </c>
      <c r="E181" t="s">
        <v>351</v>
      </c>
      <c r="G181" t="s">
        <v>409</v>
      </c>
      <c r="H181" t="s">
        <v>415</v>
      </c>
      <c r="I181">
        <v>0</v>
      </c>
      <c r="J181">
        <f>IF(F181-G181&lt;0,0,F181-G181)</f>
        <v>0</v>
      </c>
      <c r="K181" t="s">
        <v>600</v>
      </c>
      <c r="L181" s="2">
        <v>42598</v>
      </c>
      <c r="N181">
        <v>6500</v>
      </c>
    </row>
    <row r="182" spans="1:16">
      <c r="A182" s="1">
        <v>180</v>
      </c>
      <c r="B182" t="s">
        <v>17</v>
      </c>
      <c r="D182" t="s">
        <v>196</v>
      </c>
      <c r="E182" t="s">
        <v>369</v>
      </c>
      <c r="G182" t="s">
        <v>409</v>
      </c>
      <c r="H182" t="s">
        <v>415</v>
      </c>
      <c r="I182">
        <v>60000</v>
      </c>
      <c r="J182">
        <f>IF(F182-G182&lt;0,0,F182-G182)</f>
        <v>0</v>
      </c>
      <c r="K182" t="s">
        <v>601</v>
      </c>
      <c r="L182" s="2">
        <v>42600</v>
      </c>
      <c r="N182">
        <v>2964</v>
      </c>
    </row>
    <row r="183" spans="1:16">
      <c r="A183" s="1">
        <v>181</v>
      </c>
      <c r="B183" t="s">
        <v>15</v>
      </c>
      <c r="D183" t="s">
        <v>197</v>
      </c>
      <c r="E183" t="s">
        <v>344</v>
      </c>
      <c r="G183" t="s">
        <v>409</v>
      </c>
      <c r="H183" t="s">
        <v>415</v>
      </c>
      <c r="I183">
        <v>6500</v>
      </c>
      <c r="J183">
        <f>IF(F183-G183&lt;0,0,F183-G183)</f>
        <v>0</v>
      </c>
      <c r="K183" t="s">
        <v>602</v>
      </c>
      <c r="L183" s="2">
        <v>42598</v>
      </c>
      <c r="N183">
        <v>6500</v>
      </c>
    </row>
    <row r="184" spans="1:16">
      <c r="A184" s="1">
        <v>182</v>
      </c>
      <c r="B184" t="s">
        <v>19</v>
      </c>
      <c r="D184" t="s">
        <v>198</v>
      </c>
      <c r="G184" t="s">
        <v>409</v>
      </c>
      <c r="H184" t="s">
        <v>415</v>
      </c>
      <c r="I184">
        <v>5000</v>
      </c>
      <c r="J184">
        <f>IF(F184-G184&lt;0,0,F184-G184)</f>
        <v>0</v>
      </c>
      <c r="K184" t="s">
        <v>603</v>
      </c>
      <c r="L184" s="2">
        <v>42600</v>
      </c>
      <c r="N184">
        <v>5000</v>
      </c>
    </row>
    <row r="185" spans="1:16">
      <c r="A185" s="1">
        <v>183</v>
      </c>
      <c r="B185" t="s">
        <v>19</v>
      </c>
      <c r="D185" t="s">
        <v>199</v>
      </c>
      <c r="G185" t="s">
        <v>409</v>
      </c>
      <c r="H185" t="s">
        <v>415</v>
      </c>
      <c r="I185">
        <v>5000</v>
      </c>
      <c r="J185">
        <f>IF(F185-G185&lt;0,0,F185-G185)</f>
        <v>0</v>
      </c>
      <c r="K185" t="s">
        <v>604</v>
      </c>
      <c r="L185" s="2">
        <v>42600</v>
      </c>
      <c r="N185">
        <v>5000</v>
      </c>
    </row>
    <row r="186" spans="1:16">
      <c r="A186" s="1">
        <v>184</v>
      </c>
      <c r="B186" t="s">
        <v>19</v>
      </c>
      <c r="D186" t="s">
        <v>200</v>
      </c>
      <c r="E186" t="s">
        <v>370</v>
      </c>
      <c r="G186" t="s">
        <v>409</v>
      </c>
      <c r="H186" t="s">
        <v>415</v>
      </c>
      <c r="I186">
        <v>0</v>
      </c>
      <c r="J186">
        <f>IF(F186-G186&lt;0,0,F186-G186)</f>
        <v>0</v>
      </c>
      <c r="K186" t="s">
        <v>605</v>
      </c>
      <c r="L186" s="2">
        <v>42600</v>
      </c>
      <c r="N186">
        <v>7650</v>
      </c>
    </row>
    <row r="187" spans="1:16">
      <c r="A187" s="1">
        <v>185</v>
      </c>
      <c r="B187" t="s">
        <v>17</v>
      </c>
      <c r="D187" t="s">
        <v>201</v>
      </c>
      <c r="E187" t="s">
        <v>371</v>
      </c>
      <c r="G187" t="s">
        <v>409</v>
      </c>
      <c r="H187" t="s">
        <v>415</v>
      </c>
      <c r="I187">
        <v>0</v>
      </c>
      <c r="J187">
        <f>IF(F187-G187&lt;0,0,F187-G187)</f>
        <v>0</v>
      </c>
      <c r="K187" t="s">
        <v>606</v>
      </c>
      <c r="L187" s="2">
        <v>42603</v>
      </c>
      <c r="N187">
        <v>5600</v>
      </c>
    </row>
    <row r="188" spans="1:16">
      <c r="A188" s="1">
        <v>186</v>
      </c>
      <c r="B188" t="s">
        <v>15</v>
      </c>
      <c r="D188" t="s">
        <v>202</v>
      </c>
      <c r="G188" t="s">
        <v>409</v>
      </c>
      <c r="H188" t="s">
        <v>415</v>
      </c>
      <c r="I188">
        <v>5000</v>
      </c>
      <c r="J188">
        <f>IF(F188-G188&lt;0,0,F188-G188)</f>
        <v>0</v>
      </c>
      <c r="K188" t="s">
        <v>607</v>
      </c>
      <c r="L188" s="2">
        <v>42614</v>
      </c>
      <c r="N188">
        <v>5000</v>
      </c>
      <c r="O188">
        <v>5000</v>
      </c>
      <c r="P188">
        <v>5000</v>
      </c>
    </row>
    <row r="189" spans="1:16">
      <c r="A189" s="1">
        <v>187</v>
      </c>
      <c r="B189" t="s">
        <v>19</v>
      </c>
      <c r="D189" t="s">
        <v>203</v>
      </c>
      <c r="G189" t="s">
        <v>409</v>
      </c>
      <c r="H189" t="s">
        <v>415</v>
      </c>
      <c r="I189">
        <v>2000</v>
      </c>
      <c r="J189">
        <f>IF(F189-G189&lt;0,0,F189-G189)</f>
        <v>0</v>
      </c>
      <c r="K189" t="s">
        <v>608</v>
      </c>
      <c r="L189" s="2">
        <v>42600</v>
      </c>
      <c r="N189">
        <v>2000</v>
      </c>
    </row>
    <row r="190" spans="1:16">
      <c r="A190" s="1">
        <v>188</v>
      </c>
      <c r="D190" t="s">
        <v>204</v>
      </c>
      <c r="E190" t="s">
        <v>351</v>
      </c>
      <c r="G190" t="s">
        <v>409</v>
      </c>
      <c r="H190" t="s">
        <v>415</v>
      </c>
      <c r="I190">
        <v>0</v>
      </c>
      <c r="J190">
        <f>IF(F190-G190&lt;0,0,F190-G190)</f>
        <v>0</v>
      </c>
      <c r="K190" t="s">
        <v>609</v>
      </c>
      <c r="L190" s="2">
        <v>42600</v>
      </c>
      <c r="N190">
        <v>5000</v>
      </c>
    </row>
    <row r="191" spans="1:16">
      <c r="A191" s="1">
        <v>189</v>
      </c>
      <c r="B191" t="s">
        <v>15</v>
      </c>
      <c r="D191" t="s">
        <v>205</v>
      </c>
      <c r="G191" t="s">
        <v>409</v>
      </c>
      <c r="H191" t="s">
        <v>415</v>
      </c>
      <c r="I191">
        <v>9500</v>
      </c>
      <c r="J191">
        <f>IF(F191-G191&lt;0,0,F191-G191)</f>
        <v>0</v>
      </c>
      <c r="K191" t="s">
        <v>610</v>
      </c>
      <c r="L191" s="2">
        <v>42611</v>
      </c>
      <c r="N191">
        <v>9500</v>
      </c>
    </row>
    <row r="192" spans="1:16">
      <c r="A192" s="1">
        <v>190</v>
      </c>
      <c r="B192" t="s">
        <v>19</v>
      </c>
      <c r="D192" t="s">
        <v>206</v>
      </c>
      <c r="G192" t="s">
        <v>409</v>
      </c>
      <c r="H192" t="s">
        <v>415</v>
      </c>
      <c r="I192">
        <v>1500</v>
      </c>
      <c r="J192">
        <f>IF(F192-G192&lt;0,0,F192-G192)</f>
        <v>0</v>
      </c>
      <c r="K192" t="s">
        <v>611</v>
      </c>
      <c r="L192" s="2">
        <v>42600</v>
      </c>
      <c r="N192">
        <v>1500</v>
      </c>
    </row>
    <row r="193" spans="1:16">
      <c r="A193" s="1">
        <v>191</v>
      </c>
      <c r="B193" t="s">
        <v>15</v>
      </c>
      <c r="D193" t="s">
        <v>207</v>
      </c>
      <c r="G193" t="s">
        <v>409</v>
      </c>
      <c r="H193" t="s">
        <v>415</v>
      </c>
      <c r="I193">
        <v>5000</v>
      </c>
      <c r="J193">
        <f>IF(F193-G193&lt;0,0,F193-G193)</f>
        <v>0</v>
      </c>
      <c r="K193" t="s">
        <v>612</v>
      </c>
      <c r="L193" s="2">
        <v>42610</v>
      </c>
      <c r="N193">
        <v>5000</v>
      </c>
      <c r="O193">
        <v>5000</v>
      </c>
      <c r="P193">
        <v>5000</v>
      </c>
    </row>
    <row r="194" spans="1:16">
      <c r="A194" s="1">
        <v>192</v>
      </c>
      <c r="B194" t="s">
        <v>19</v>
      </c>
      <c r="D194" t="s">
        <v>208</v>
      </c>
      <c r="E194" t="s">
        <v>372</v>
      </c>
      <c r="G194" t="s">
        <v>409</v>
      </c>
      <c r="H194" t="s">
        <v>415</v>
      </c>
      <c r="I194">
        <v>9500</v>
      </c>
      <c r="J194">
        <f>IF(F194-G194&lt;0,0,F194-G194)</f>
        <v>0</v>
      </c>
      <c r="K194" t="s">
        <v>613</v>
      </c>
      <c r="L194" s="2">
        <v>42600</v>
      </c>
      <c r="N194">
        <v>4500</v>
      </c>
    </row>
    <row r="195" spans="1:16">
      <c r="A195" s="1">
        <v>193</v>
      </c>
      <c r="B195" t="s">
        <v>15</v>
      </c>
      <c r="D195" t="s">
        <v>209</v>
      </c>
      <c r="G195" t="s">
        <v>409</v>
      </c>
      <c r="H195" t="s">
        <v>415</v>
      </c>
      <c r="I195">
        <v>6750</v>
      </c>
      <c r="J195">
        <f>IF(F195-G195&lt;0,0,F195-G195)</f>
        <v>0</v>
      </c>
      <c r="K195" t="s">
        <v>614</v>
      </c>
      <c r="L195" s="2">
        <v>42917</v>
      </c>
      <c r="N195">
        <v>6750</v>
      </c>
      <c r="O195">
        <v>6750</v>
      </c>
      <c r="P195">
        <v>6750</v>
      </c>
    </row>
    <row r="196" spans="1:16">
      <c r="A196" s="1">
        <v>194</v>
      </c>
      <c r="B196" t="s">
        <v>15</v>
      </c>
      <c r="D196" t="s">
        <v>210</v>
      </c>
      <c r="G196" t="s">
        <v>409</v>
      </c>
      <c r="H196" t="s">
        <v>415</v>
      </c>
      <c r="I196">
        <v>10000</v>
      </c>
      <c r="J196">
        <f>IF(F196-G196&lt;0,0,F196-G196)</f>
        <v>0</v>
      </c>
      <c r="K196" t="s">
        <v>615</v>
      </c>
      <c r="L196" s="2">
        <v>43009</v>
      </c>
      <c r="N196">
        <v>10000</v>
      </c>
      <c r="O196">
        <v>10000</v>
      </c>
      <c r="P196">
        <v>10000</v>
      </c>
    </row>
    <row r="197" spans="1:16">
      <c r="A197" s="1">
        <v>195</v>
      </c>
      <c r="H197" t="s">
        <v>415</v>
      </c>
      <c r="I197">
        <f>SUM(F154:F196)</f>
        <v>0</v>
      </c>
      <c r="J197">
        <f>SUM(H154:H196)</f>
        <v>0</v>
      </c>
      <c r="K197" t="s">
        <v>616</v>
      </c>
      <c r="N197">
        <f>SUM(E154:E196)</f>
        <v>0</v>
      </c>
      <c r="O197">
        <f>SUM(I154:I196)</f>
        <v>0</v>
      </c>
      <c r="P197">
        <f>SUM(G154:G196)</f>
        <v>0</v>
      </c>
    </row>
    <row r="198" spans="1:16">
      <c r="A198" s="1">
        <v>196</v>
      </c>
      <c r="B198" t="s">
        <v>17</v>
      </c>
      <c r="G198" t="s">
        <v>409</v>
      </c>
      <c r="H198" t="s">
        <v>416</v>
      </c>
      <c r="I198">
        <v>0</v>
      </c>
      <c r="J198">
        <f>IF(F198-G198&lt;0,0,F198-G198)</f>
        <v>0</v>
      </c>
      <c r="K198" t="s">
        <v>617</v>
      </c>
      <c r="L198" s="2">
        <v>42735</v>
      </c>
      <c r="N198">
        <v>6500</v>
      </c>
    </row>
    <row r="199" spans="1:16">
      <c r="A199" s="1">
        <v>197</v>
      </c>
      <c r="B199" t="s">
        <v>15</v>
      </c>
      <c r="D199" t="s">
        <v>211</v>
      </c>
      <c r="E199" t="s">
        <v>373</v>
      </c>
      <c r="F199" t="s">
        <v>408</v>
      </c>
      <c r="G199" t="s">
        <v>409</v>
      </c>
      <c r="H199" t="s">
        <v>416</v>
      </c>
      <c r="I199">
        <v>0</v>
      </c>
      <c r="J199">
        <f>IF(F199-G199&lt;0,0,F199-G199)</f>
        <v>0</v>
      </c>
      <c r="K199" t="s">
        <v>618</v>
      </c>
      <c r="L199" s="2">
        <v>42614</v>
      </c>
      <c r="N199">
        <v>4000</v>
      </c>
    </row>
    <row r="200" spans="1:16">
      <c r="A200" s="1">
        <v>198</v>
      </c>
      <c r="B200" t="s">
        <v>19</v>
      </c>
      <c r="F200" t="s">
        <v>408</v>
      </c>
      <c r="G200" t="s">
        <v>409</v>
      </c>
      <c r="H200" t="s">
        <v>416</v>
      </c>
      <c r="I200">
        <v>0</v>
      </c>
      <c r="J200">
        <f>IF(F200-G200&lt;0,0,F200-G200)</f>
        <v>0</v>
      </c>
      <c r="K200" t="s">
        <v>619</v>
      </c>
      <c r="L200" s="2">
        <v>42735</v>
      </c>
      <c r="N200">
        <v>5000</v>
      </c>
    </row>
    <row r="201" spans="1:16">
      <c r="A201" s="1">
        <v>199</v>
      </c>
      <c r="B201" t="s">
        <v>17</v>
      </c>
      <c r="D201" t="s">
        <v>212</v>
      </c>
      <c r="E201" t="s">
        <v>374</v>
      </c>
      <c r="G201" t="s">
        <v>409</v>
      </c>
      <c r="H201" t="s">
        <v>416</v>
      </c>
      <c r="I201">
        <v>0</v>
      </c>
      <c r="J201">
        <f>IF(F201-G201&lt;0,0,F201-G201)</f>
        <v>0</v>
      </c>
      <c r="K201" t="s">
        <v>620</v>
      </c>
      <c r="L201" s="2">
        <v>42735</v>
      </c>
      <c r="N201">
        <v>2500</v>
      </c>
    </row>
    <row r="202" spans="1:16">
      <c r="A202" s="1">
        <v>200</v>
      </c>
      <c r="B202" t="s">
        <v>15</v>
      </c>
      <c r="D202" t="s">
        <v>213</v>
      </c>
      <c r="F202" t="s">
        <v>408</v>
      </c>
      <c r="G202" t="s">
        <v>409</v>
      </c>
      <c r="H202" t="s">
        <v>416</v>
      </c>
      <c r="I202">
        <v>0</v>
      </c>
      <c r="J202">
        <f>IF(F202-G202&lt;0,0,F202-G202)</f>
        <v>0</v>
      </c>
      <c r="K202" t="s">
        <v>621</v>
      </c>
      <c r="L202" s="2">
        <v>42604</v>
      </c>
      <c r="N202">
        <v>6500</v>
      </c>
    </row>
    <row r="203" spans="1:16">
      <c r="A203" s="1">
        <v>201</v>
      </c>
      <c r="B203" t="s">
        <v>15</v>
      </c>
      <c r="D203" t="s">
        <v>214</v>
      </c>
      <c r="E203" t="s">
        <v>375</v>
      </c>
      <c r="G203" t="s">
        <v>410</v>
      </c>
      <c r="H203" t="s">
        <v>416</v>
      </c>
      <c r="I203">
        <v>46000</v>
      </c>
      <c r="J203">
        <f>IF(F203-G203&lt;0,0,F203-G203)</f>
        <v>0</v>
      </c>
      <c r="K203" t="s">
        <v>622</v>
      </c>
      <c r="L203" s="2">
        <v>42598</v>
      </c>
      <c r="N203">
        <v>0</v>
      </c>
    </row>
    <row r="204" spans="1:16">
      <c r="A204" s="1">
        <v>202</v>
      </c>
      <c r="B204" t="s">
        <v>15</v>
      </c>
      <c r="D204" t="s">
        <v>215</v>
      </c>
      <c r="E204" t="s">
        <v>376</v>
      </c>
      <c r="F204" t="s">
        <v>408</v>
      </c>
      <c r="G204" t="s">
        <v>409</v>
      </c>
      <c r="H204" t="s">
        <v>416</v>
      </c>
      <c r="I204">
        <v>0</v>
      </c>
      <c r="J204">
        <f>IF(F204-G204&lt;0,0,F204-G204)</f>
        <v>0</v>
      </c>
      <c r="K204" t="s">
        <v>623</v>
      </c>
      <c r="L204" s="2">
        <v>42614</v>
      </c>
      <c r="N204">
        <v>4000</v>
      </c>
    </row>
    <row r="205" spans="1:16">
      <c r="A205" s="1">
        <v>203</v>
      </c>
      <c r="B205" t="s">
        <v>15</v>
      </c>
      <c r="D205" t="s">
        <v>216</v>
      </c>
      <c r="F205" t="s">
        <v>408</v>
      </c>
      <c r="G205" t="s">
        <v>409</v>
      </c>
      <c r="H205" t="s">
        <v>416</v>
      </c>
      <c r="I205">
        <v>0</v>
      </c>
      <c r="J205">
        <f>IF(F205-G205&lt;0,0,F205-G205)</f>
        <v>0</v>
      </c>
      <c r="K205" t="s">
        <v>624</v>
      </c>
      <c r="L205" s="2">
        <v>42735</v>
      </c>
      <c r="N205">
        <v>3000</v>
      </c>
    </row>
    <row r="206" spans="1:16">
      <c r="A206" s="1">
        <v>204</v>
      </c>
      <c r="B206" t="s">
        <v>15</v>
      </c>
      <c r="D206" t="s">
        <v>217</v>
      </c>
      <c r="F206" t="s">
        <v>408</v>
      </c>
      <c r="G206" t="s">
        <v>409</v>
      </c>
      <c r="H206" t="s">
        <v>416</v>
      </c>
      <c r="I206">
        <v>0</v>
      </c>
      <c r="J206">
        <f>IF(F206-G206&lt;0,0,F206-G206)</f>
        <v>0</v>
      </c>
      <c r="K206" t="s">
        <v>625</v>
      </c>
      <c r="L206" s="2">
        <v>42735</v>
      </c>
      <c r="N206">
        <v>5600</v>
      </c>
    </row>
    <row r="207" spans="1:16">
      <c r="A207" s="1">
        <v>205</v>
      </c>
      <c r="B207" t="s">
        <v>15</v>
      </c>
      <c r="D207" t="s">
        <v>218</v>
      </c>
      <c r="F207" t="s">
        <v>408</v>
      </c>
      <c r="G207" t="s">
        <v>409</v>
      </c>
      <c r="H207" t="s">
        <v>416</v>
      </c>
      <c r="I207">
        <v>42500</v>
      </c>
      <c r="J207">
        <f>IF(F207-G207&lt;0,0,F207-G207)</f>
        <v>0</v>
      </c>
      <c r="K207" t="s">
        <v>626</v>
      </c>
      <c r="L207" s="2">
        <v>42614</v>
      </c>
      <c r="N207">
        <v>4800</v>
      </c>
    </row>
    <row r="208" spans="1:16">
      <c r="A208" s="1">
        <v>206</v>
      </c>
      <c r="B208" t="s">
        <v>15</v>
      </c>
      <c r="D208" t="s">
        <v>219</v>
      </c>
      <c r="G208" t="s">
        <v>409</v>
      </c>
      <c r="H208" t="s">
        <v>416</v>
      </c>
      <c r="I208">
        <v>0</v>
      </c>
      <c r="J208">
        <f>IF(F208-G208&lt;0,0,F208-G208)</f>
        <v>0</v>
      </c>
      <c r="K208" t="s">
        <v>627</v>
      </c>
      <c r="L208" s="2">
        <v>42603</v>
      </c>
      <c r="N208">
        <v>2000</v>
      </c>
    </row>
    <row r="209" spans="1:16">
      <c r="A209" s="1">
        <v>207</v>
      </c>
      <c r="B209" t="s">
        <v>15</v>
      </c>
      <c r="D209" t="s">
        <v>220</v>
      </c>
      <c r="E209" t="s">
        <v>377</v>
      </c>
      <c r="F209" t="s">
        <v>408</v>
      </c>
      <c r="G209" t="s">
        <v>409</v>
      </c>
      <c r="H209" t="s">
        <v>416</v>
      </c>
      <c r="I209">
        <v>0</v>
      </c>
      <c r="J209">
        <f>IF(F209-G209&lt;0,0,F209-G209)</f>
        <v>0</v>
      </c>
      <c r="K209" t="s">
        <v>628</v>
      </c>
      <c r="L209" s="2">
        <v>42735</v>
      </c>
      <c r="N209">
        <v>14500</v>
      </c>
    </row>
    <row r="210" spans="1:16">
      <c r="A210" s="1">
        <v>208</v>
      </c>
      <c r="B210" t="s">
        <v>15</v>
      </c>
      <c r="G210" t="s">
        <v>409</v>
      </c>
      <c r="H210" t="s">
        <v>416</v>
      </c>
      <c r="I210">
        <v>0</v>
      </c>
      <c r="J210">
        <f>IF(F210-G210&lt;0,0,F210-G210)</f>
        <v>0</v>
      </c>
      <c r="K210" t="s">
        <v>629</v>
      </c>
      <c r="L210" s="2">
        <v>42735</v>
      </c>
      <c r="N210">
        <v>7600</v>
      </c>
      <c r="O210">
        <v>0</v>
      </c>
      <c r="P210">
        <v>0</v>
      </c>
    </row>
    <row r="211" spans="1:16">
      <c r="A211" s="1">
        <v>209</v>
      </c>
      <c r="B211" t="s">
        <v>19</v>
      </c>
      <c r="D211" t="s">
        <v>221</v>
      </c>
      <c r="F211" t="s">
        <v>408</v>
      </c>
      <c r="G211" t="s">
        <v>409</v>
      </c>
      <c r="H211" t="s">
        <v>416</v>
      </c>
      <c r="I211">
        <v>0</v>
      </c>
      <c r="J211">
        <f>IF(F211-G211&lt;0,0,F211-G211)</f>
        <v>0</v>
      </c>
      <c r="K211" t="s">
        <v>630</v>
      </c>
      <c r="L211" s="2">
        <v>42735</v>
      </c>
      <c r="N211">
        <v>7500</v>
      </c>
    </row>
    <row r="212" spans="1:16">
      <c r="A212" s="1">
        <v>210</v>
      </c>
      <c r="D212" t="s">
        <v>222</v>
      </c>
      <c r="E212" t="s">
        <v>378</v>
      </c>
      <c r="F212" t="s">
        <v>408</v>
      </c>
      <c r="G212" t="s">
        <v>410</v>
      </c>
      <c r="H212" t="s">
        <v>416</v>
      </c>
      <c r="I212">
        <v>0</v>
      </c>
      <c r="J212">
        <f>IF(F212-G212&lt;0,0,F212-G212)</f>
        <v>0</v>
      </c>
      <c r="K212" t="s">
        <v>631</v>
      </c>
      <c r="L212" s="2">
        <v>42735</v>
      </c>
      <c r="N212">
        <v>0</v>
      </c>
    </row>
    <row r="213" spans="1:16">
      <c r="A213" s="1">
        <v>211</v>
      </c>
      <c r="B213" t="s">
        <v>15</v>
      </c>
      <c r="D213" t="s">
        <v>223</v>
      </c>
      <c r="F213" t="s">
        <v>408</v>
      </c>
      <c r="G213" t="s">
        <v>409</v>
      </c>
      <c r="H213" t="s">
        <v>416</v>
      </c>
      <c r="I213">
        <v>0</v>
      </c>
      <c r="J213">
        <f>IF(F213-G213&lt;0,0,F213-G213)</f>
        <v>0</v>
      </c>
      <c r="K213" t="s">
        <v>632</v>
      </c>
      <c r="L213" s="2">
        <v>42735</v>
      </c>
      <c r="N213">
        <v>6500</v>
      </c>
    </row>
    <row r="214" spans="1:16">
      <c r="A214" s="1">
        <v>212</v>
      </c>
      <c r="B214" t="s">
        <v>15</v>
      </c>
      <c r="D214" t="s">
        <v>224</v>
      </c>
      <c r="E214" t="s">
        <v>379</v>
      </c>
      <c r="F214" t="s">
        <v>408</v>
      </c>
      <c r="G214" t="s">
        <v>409</v>
      </c>
      <c r="H214" t="s">
        <v>416</v>
      </c>
      <c r="I214">
        <v>0</v>
      </c>
      <c r="J214">
        <f>IF(F214-G214&lt;0,0,F214-G214)</f>
        <v>0</v>
      </c>
      <c r="K214" t="s">
        <v>633</v>
      </c>
      <c r="L214" s="2">
        <v>42614</v>
      </c>
      <c r="N214">
        <v>6500</v>
      </c>
    </row>
    <row r="215" spans="1:16">
      <c r="A215" s="1">
        <v>213</v>
      </c>
      <c r="B215" t="s">
        <v>15</v>
      </c>
      <c r="D215" t="s">
        <v>225</v>
      </c>
      <c r="E215" t="s">
        <v>380</v>
      </c>
      <c r="G215" t="s">
        <v>409</v>
      </c>
      <c r="H215" t="s">
        <v>416</v>
      </c>
      <c r="I215">
        <v>12000</v>
      </c>
      <c r="J215">
        <f>IF(F215-G215&lt;0,0,F215-G215)</f>
        <v>0</v>
      </c>
      <c r="K215" t="s">
        <v>634</v>
      </c>
      <c r="L215" s="2">
        <v>42598</v>
      </c>
      <c r="N215">
        <v>3000</v>
      </c>
      <c r="O215">
        <v>5557</v>
      </c>
      <c r="P215">
        <v>0</v>
      </c>
    </row>
    <row r="216" spans="1:16">
      <c r="A216" s="1">
        <v>214</v>
      </c>
      <c r="B216" t="s">
        <v>15</v>
      </c>
      <c r="D216" t="s">
        <v>226</v>
      </c>
      <c r="E216" t="s">
        <v>381</v>
      </c>
      <c r="F216" t="s">
        <v>408</v>
      </c>
      <c r="G216" t="s">
        <v>409</v>
      </c>
      <c r="H216" t="s">
        <v>416</v>
      </c>
      <c r="I216">
        <v>0</v>
      </c>
      <c r="J216">
        <f>IF(F216-G216&lt;0,0,F216-G216)</f>
        <v>0</v>
      </c>
      <c r="K216" t="s">
        <v>635</v>
      </c>
      <c r="L216" s="2">
        <v>42604</v>
      </c>
      <c r="N216">
        <v>3500</v>
      </c>
    </row>
    <row r="217" spans="1:16">
      <c r="A217" s="1">
        <v>215</v>
      </c>
      <c r="B217" t="s">
        <v>15</v>
      </c>
      <c r="D217" t="s">
        <v>227</v>
      </c>
      <c r="F217" t="s">
        <v>408</v>
      </c>
      <c r="G217" t="s">
        <v>409</v>
      </c>
      <c r="H217" t="s">
        <v>416</v>
      </c>
      <c r="I217">
        <v>0</v>
      </c>
      <c r="J217">
        <f>IF(F217-G217&lt;0,0,F217-G217)</f>
        <v>0</v>
      </c>
      <c r="K217" t="s">
        <v>636</v>
      </c>
      <c r="L217" s="2">
        <v>42735</v>
      </c>
      <c r="N217">
        <v>10000</v>
      </c>
    </row>
    <row r="218" spans="1:16">
      <c r="A218" s="1">
        <v>216</v>
      </c>
      <c r="B218" t="s">
        <v>19</v>
      </c>
      <c r="D218" t="s">
        <v>228</v>
      </c>
      <c r="G218" t="s">
        <v>409</v>
      </c>
      <c r="H218" t="s">
        <v>416</v>
      </c>
      <c r="I218">
        <v>0</v>
      </c>
      <c r="J218">
        <f>IF(F218-G218&lt;0,0,F218-G218)</f>
        <v>0</v>
      </c>
      <c r="K218" t="s">
        <v>637</v>
      </c>
      <c r="L218" s="2">
        <v>42600</v>
      </c>
      <c r="N218">
        <v>6500</v>
      </c>
    </row>
    <row r="219" spans="1:16">
      <c r="A219" s="1">
        <v>217</v>
      </c>
      <c r="B219" t="s">
        <v>16</v>
      </c>
      <c r="D219" t="s">
        <v>229</v>
      </c>
      <c r="F219" t="s">
        <v>408</v>
      </c>
      <c r="G219" t="s">
        <v>409</v>
      </c>
      <c r="H219" t="s">
        <v>416</v>
      </c>
      <c r="I219">
        <v>0</v>
      </c>
      <c r="J219">
        <f>IF(F219-G219&lt;0,0,F219-G219)</f>
        <v>0</v>
      </c>
      <c r="K219" t="s">
        <v>638</v>
      </c>
      <c r="L219" s="2">
        <v>42600</v>
      </c>
      <c r="N219">
        <v>6500</v>
      </c>
    </row>
    <row r="220" spans="1:16">
      <c r="A220" s="1">
        <v>218</v>
      </c>
      <c r="B220" t="s">
        <v>19</v>
      </c>
      <c r="D220" t="s">
        <v>230</v>
      </c>
      <c r="F220" t="s">
        <v>408</v>
      </c>
      <c r="G220" t="s">
        <v>409</v>
      </c>
      <c r="H220" t="s">
        <v>416</v>
      </c>
      <c r="I220">
        <v>0</v>
      </c>
      <c r="J220">
        <f>IF(F220-G220&lt;0,0,F220-G220)</f>
        <v>0</v>
      </c>
      <c r="K220" t="s">
        <v>639</v>
      </c>
      <c r="L220" s="2">
        <v>42735</v>
      </c>
      <c r="N220">
        <v>6500</v>
      </c>
    </row>
    <row r="221" spans="1:16">
      <c r="A221" s="1">
        <v>219</v>
      </c>
      <c r="D221" t="s">
        <v>231</v>
      </c>
      <c r="G221" t="s">
        <v>411</v>
      </c>
      <c r="H221" t="s">
        <v>416</v>
      </c>
      <c r="I221">
        <v>0</v>
      </c>
      <c r="J221">
        <f>IF(F221-G221&lt;0,0,F221-G221)</f>
        <v>0</v>
      </c>
      <c r="K221" t="s">
        <v>640</v>
      </c>
      <c r="L221" s="2">
        <v>42614</v>
      </c>
      <c r="N221">
        <v>0</v>
      </c>
    </row>
    <row r="222" spans="1:16">
      <c r="A222" s="1">
        <v>220</v>
      </c>
      <c r="B222" t="s">
        <v>15</v>
      </c>
      <c r="D222" t="s">
        <v>232</v>
      </c>
      <c r="F222" t="s">
        <v>408</v>
      </c>
      <c r="G222" t="s">
        <v>409</v>
      </c>
      <c r="H222" t="s">
        <v>416</v>
      </c>
      <c r="I222">
        <v>0</v>
      </c>
      <c r="J222">
        <f>IF(F222-G222&lt;0,0,F222-G222)</f>
        <v>0</v>
      </c>
      <c r="K222" t="s">
        <v>641</v>
      </c>
      <c r="L222" s="2">
        <v>42735</v>
      </c>
      <c r="N222">
        <v>6500</v>
      </c>
    </row>
    <row r="223" spans="1:16">
      <c r="A223" s="1">
        <v>221</v>
      </c>
      <c r="B223" t="s">
        <v>15</v>
      </c>
      <c r="D223" t="s">
        <v>233</v>
      </c>
      <c r="G223" t="s">
        <v>409</v>
      </c>
      <c r="H223" t="s">
        <v>416</v>
      </c>
      <c r="I223">
        <v>0</v>
      </c>
      <c r="J223">
        <f>IF(F223-G223&lt;0,0,F223-G223)</f>
        <v>0</v>
      </c>
      <c r="K223" t="s">
        <v>642</v>
      </c>
      <c r="L223" s="2">
        <v>42603</v>
      </c>
      <c r="N223">
        <v>6500</v>
      </c>
    </row>
    <row r="224" spans="1:16">
      <c r="A224" s="1">
        <v>222</v>
      </c>
      <c r="B224" t="s">
        <v>18</v>
      </c>
      <c r="D224" t="s">
        <v>234</v>
      </c>
      <c r="F224" t="s">
        <v>408</v>
      </c>
      <c r="G224" t="s">
        <v>409</v>
      </c>
      <c r="H224" t="s">
        <v>416</v>
      </c>
      <c r="I224">
        <v>0</v>
      </c>
      <c r="J224">
        <f>IF(F224-G224&lt;0,0,F224-G224)</f>
        <v>0</v>
      </c>
      <c r="K224" t="s">
        <v>643</v>
      </c>
      <c r="L224" s="2">
        <v>42735</v>
      </c>
      <c r="N224">
        <v>5800</v>
      </c>
    </row>
    <row r="225" spans="1:16">
      <c r="A225" s="1">
        <v>223</v>
      </c>
      <c r="B225" t="s">
        <v>15</v>
      </c>
      <c r="D225" t="s">
        <v>235</v>
      </c>
      <c r="G225" t="s">
        <v>409</v>
      </c>
      <c r="H225" t="s">
        <v>416</v>
      </c>
      <c r="I225">
        <v>0</v>
      </c>
      <c r="J225">
        <f>IF(F225-G225&lt;0,0,F225-G225)</f>
        <v>0</v>
      </c>
      <c r="K225" t="s">
        <v>644</v>
      </c>
      <c r="L225" s="2">
        <v>42735</v>
      </c>
      <c r="N225">
        <v>15500</v>
      </c>
    </row>
    <row r="226" spans="1:16">
      <c r="A226" s="1">
        <v>224</v>
      </c>
      <c r="B226" t="s">
        <v>16</v>
      </c>
      <c r="D226" t="s">
        <v>236</v>
      </c>
      <c r="G226" t="s">
        <v>409</v>
      </c>
      <c r="H226" t="s">
        <v>416</v>
      </c>
      <c r="I226">
        <v>0</v>
      </c>
      <c r="J226">
        <f>IF(F226-G226&lt;0,0,F226-G226)</f>
        <v>0</v>
      </c>
      <c r="K226" t="s">
        <v>645</v>
      </c>
      <c r="L226" s="2">
        <v>42603</v>
      </c>
      <c r="N226">
        <v>1443</v>
      </c>
      <c r="O226">
        <v>0</v>
      </c>
      <c r="P226">
        <v>0</v>
      </c>
    </row>
    <row r="227" spans="1:16">
      <c r="A227" s="1">
        <v>225</v>
      </c>
      <c r="H227" t="s">
        <v>416</v>
      </c>
      <c r="I227">
        <f>SUM(F198:F226)</f>
        <v>0</v>
      </c>
      <c r="J227">
        <f>SUM(H198:H226)</f>
        <v>0</v>
      </c>
      <c r="K227" t="s">
        <v>646</v>
      </c>
      <c r="N227">
        <f>SUM(E198:E226)</f>
        <v>0</v>
      </c>
      <c r="O227">
        <f>SUM(I198:I226)</f>
        <v>0</v>
      </c>
      <c r="P227">
        <f>SUM(G198:G226)</f>
        <v>0</v>
      </c>
    </row>
    <row r="228" spans="1:16">
      <c r="A228" s="1">
        <v>226</v>
      </c>
      <c r="B228" t="s">
        <v>17</v>
      </c>
      <c r="D228" t="s">
        <v>237</v>
      </c>
      <c r="G228" t="s">
        <v>409</v>
      </c>
      <c r="H228" t="s">
        <v>417</v>
      </c>
      <c r="I228">
        <v>5000</v>
      </c>
      <c r="J228">
        <f>IF(F228-G228&lt;0,0,F228-G228)</f>
        <v>0</v>
      </c>
      <c r="K228" t="s">
        <v>647</v>
      </c>
      <c r="L228" s="2">
        <v>42598</v>
      </c>
      <c r="N228">
        <v>5000</v>
      </c>
    </row>
    <row r="229" spans="1:16">
      <c r="A229" s="1">
        <v>227</v>
      </c>
      <c r="B229" t="s">
        <v>17</v>
      </c>
      <c r="D229" t="s">
        <v>238</v>
      </c>
      <c r="G229" t="s">
        <v>409</v>
      </c>
      <c r="H229" t="s">
        <v>417</v>
      </c>
      <c r="I229">
        <v>1952</v>
      </c>
      <c r="J229">
        <f>IF(F229-G229&lt;0,0,F229-G229)</f>
        <v>0</v>
      </c>
      <c r="K229" t="s">
        <v>648</v>
      </c>
      <c r="L229" s="2">
        <v>42614</v>
      </c>
      <c r="N229">
        <v>1952</v>
      </c>
      <c r="O229">
        <v>1953</v>
      </c>
      <c r="P229">
        <v>1953</v>
      </c>
    </row>
    <row r="230" spans="1:16">
      <c r="A230" s="1">
        <v>228</v>
      </c>
      <c r="B230" t="s">
        <v>15</v>
      </c>
      <c r="D230" t="s">
        <v>239</v>
      </c>
      <c r="E230" t="s">
        <v>382</v>
      </c>
      <c r="G230" t="s">
        <v>409</v>
      </c>
      <c r="H230" t="s">
        <v>417</v>
      </c>
      <c r="I230">
        <v>0</v>
      </c>
      <c r="J230">
        <f>IF(F230-G230&lt;0,0,F230-G230)</f>
        <v>0</v>
      </c>
      <c r="K230" t="s">
        <v>649</v>
      </c>
      <c r="L230" s="2">
        <v>42598</v>
      </c>
      <c r="N230">
        <v>1750</v>
      </c>
    </row>
    <row r="231" spans="1:16">
      <c r="A231" s="1">
        <v>229</v>
      </c>
      <c r="H231" t="s">
        <v>417</v>
      </c>
      <c r="I231">
        <f>SUM(F228:F230)</f>
        <v>0</v>
      </c>
      <c r="J231">
        <f>SUM(H228:H230)</f>
        <v>0</v>
      </c>
      <c r="K231" t="s">
        <v>650</v>
      </c>
      <c r="N231">
        <f>SUM(E228:E230)</f>
        <v>0</v>
      </c>
      <c r="O231">
        <f>SUM(I228:I230)</f>
        <v>0</v>
      </c>
      <c r="P231">
        <f>SUM(G228:G230)</f>
        <v>0</v>
      </c>
    </row>
    <row r="232" spans="1:16">
      <c r="A232" s="1">
        <v>230</v>
      </c>
      <c r="B232" t="s">
        <v>15</v>
      </c>
      <c r="D232" t="s">
        <v>240</v>
      </c>
      <c r="E232" t="s">
        <v>344</v>
      </c>
      <c r="G232" t="s">
        <v>409</v>
      </c>
      <c r="H232" t="s">
        <v>418</v>
      </c>
      <c r="I232">
        <v>17000</v>
      </c>
      <c r="J232">
        <f>IF(F232-G232&lt;0,0,F232-G232)</f>
        <v>0</v>
      </c>
      <c r="K232" t="s">
        <v>651</v>
      </c>
      <c r="L232" s="2">
        <v>42600</v>
      </c>
      <c r="N232">
        <v>8500</v>
      </c>
    </row>
    <row r="233" spans="1:16">
      <c r="A233" s="1">
        <v>231</v>
      </c>
      <c r="B233" t="s">
        <v>18</v>
      </c>
      <c r="D233" t="s">
        <v>241</v>
      </c>
      <c r="E233" t="s">
        <v>383</v>
      </c>
      <c r="G233" t="s">
        <v>409</v>
      </c>
      <c r="H233" t="s">
        <v>418</v>
      </c>
      <c r="I233">
        <v>6838</v>
      </c>
      <c r="J233">
        <f>IF(F233-G233&lt;0,0,F233-G233)</f>
        <v>0</v>
      </c>
      <c r="K233" t="s">
        <v>652</v>
      </c>
      <c r="L233" s="2">
        <v>42604</v>
      </c>
      <c r="N233">
        <v>3419</v>
      </c>
    </row>
    <row r="234" spans="1:16">
      <c r="A234" s="1">
        <v>232</v>
      </c>
      <c r="B234" t="s">
        <v>15</v>
      </c>
      <c r="D234" t="s">
        <v>242</v>
      </c>
      <c r="E234" t="s">
        <v>384</v>
      </c>
      <c r="G234" t="s">
        <v>409</v>
      </c>
      <c r="H234" t="s">
        <v>418</v>
      </c>
      <c r="I234">
        <v>0</v>
      </c>
      <c r="J234">
        <f>IF(F234-G234&lt;0,0,F234-G234)</f>
        <v>0</v>
      </c>
      <c r="K234" t="s">
        <v>653</v>
      </c>
      <c r="L234" s="2">
        <v>42603</v>
      </c>
      <c r="N234">
        <v>10000</v>
      </c>
    </row>
    <row r="235" spans="1:16">
      <c r="A235" s="1">
        <v>233</v>
      </c>
      <c r="B235" t="s">
        <v>17</v>
      </c>
      <c r="D235" t="s">
        <v>243</v>
      </c>
      <c r="E235" t="s">
        <v>344</v>
      </c>
      <c r="G235" t="s">
        <v>409</v>
      </c>
      <c r="H235" t="s">
        <v>418</v>
      </c>
      <c r="I235">
        <v>0</v>
      </c>
      <c r="J235">
        <f>IF(F235-G235&lt;0,0,F235-G235)</f>
        <v>0</v>
      </c>
      <c r="K235" t="s">
        <v>654</v>
      </c>
      <c r="L235" s="2">
        <v>42599</v>
      </c>
      <c r="N235">
        <v>4500</v>
      </c>
    </row>
    <row r="236" spans="1:16">
      <c r="A236" s="1">
        <v>234</v>
      </c>
      <c r="B236" t="s">
        <v>15</v>
      </c>
      <c r="D236" t="s">
        <v>244</v>
      </c>
      <c r="E236" t="s">
        <v>368</v>
      </c>
      <c r="G236" t="s">
        <v>409</v>
      </c>
      <c r="H236" t="s">
        <v>418</v>
      </c>
      <c r="I236">
        <v>24300</v>
      </c>
      <c r="J236">
        <f>IF(F236-G236&lt;0,0,F236-G236)</f>
        <v>0</v>
      </c>
      <c r="K236" t="s">
        <v>655</v>
      </c>
      <c r="L236" s="2">
        <v>42600</v>
      </c>
      <c r="N236">
        <v>18000</v>
      </c>
      <c r="O236">
        <v>18000</v>
      </c>
      <c r="P236">
        <v>18000</v>
      </c>
    </row>
    <row r="237" spans="1:16">
      <c r="A237" s="1">
        <v>235</v>
      </c>
      <c r="B237" t="s">
        <v>15</v>
      </c>
      <c r="D237" t="s">
        <v>245</v>
      </c>
      <c r="G237" t="s">
        <v>409</v>
      </c>
      <c r="H237" t="s">
        <v>418</v>
      </c>
      <c r="I237">
        <v>8075</v>
      </c>
      <c r="J237">
        <f>IF(F237-G237&lt;0,0,F237-G237)</f>
        <v>0</v>
      </c>
      <c r="K237" t="s">
        <v>656</v>
      </c>
      <c r="L237" s="2">
        <v>42602</v>
      </c>
      <c r="N237">
        <v>8075</v>
      </c>
      <c r="O237">
        <v>8075</v>
      </c>
      <c r="P237">
        <v>8075</v>
      </c>
    </row>
    <row r="238" spans="1:16">
      <c r="A238" s="1">
        <v>236</v>
      </c>
      <c r="B238" t="s">
        <v>15</v>
      </c>
      <c r="D238" t="s">
        <v>246</v>
      </c>
      <c r="G238" t="s">
        <v>409</v>
      </c>
      <c r="H238" t="s">
        <v>418</v>
      </c>
      <c r="I238">
        <v>5850</v>
      </c>
      <c r="J238">
        <f>IF(F238-G238&lt;0,0,F238-G238)</f>
        <v>0</v>
      </c>
      <c r="K238" t="s">
        <v>657</v>
      </c>
      <c r="L238" s="2">
        <v>42826</v>
      </c>
      <c r="N238">
        <v>5850</v>
      </c>
      <c r="O238">
        <v>5850</v>
      </c>
      <c r="P238">
        <v>5850</v>
      </c>
    </row>
    <row r="239" spans="1:16">
      <c r="A239" s="1">
        <v>237</v>
      </c>
      <c r="B239" t="s">
        <v>17</v>
      </c>
      <c r="D239" t="s">
        <v>247</v>
      </c>
      <c r="E239" t="s">
        <v>385</v>
      </c>
      <c r="G239" t="s">
        <v>409</v>
      </c>
      <c r="H239" t="s">
        <v>418</v>
      </c>
      <c r="I239">
        <v>6500</v>
      </c>
      <c r="J239">
        <f>IF(F239-G239&lt;0,0,F239-G239)</f>
        <v>0</v>
      </c>
      <c r="K239" t="s">
        <v>658</v>
      </c>
      <c r="L239" s="2">
        <v>42614</v>
      </c>
      <c r="N239">
        <v>6500</v>
      </c>
      <c r="O239">
        <v>6500</v>
      </c>
      <c r="P239">
        <v>6500</v>
      </c>
    </row>
    <row r="240" spans="1:16">
      <c r="A240" s="1">
        <v>238</v>
      </c>
      <c r="B240" t="s">
        <v>15</v>
      </c>
      <c r="D240" t="s">
        <v>248</v>
      </c>
      <c r="E240" t="s">
        <v>386</v>
      </c>
      <c r="G240" t="s">
        <v>410</v>
      </c>
      <c r="H240" t="s">
        <v>418</v>
      </c>
      <c r="I240">
        <v>0</v>
      </c>
      <c r="J240">
        <f>IF(F240-G240&lt;0,0,F240-G240)</f>
        <v>0</v>
      </c>
      <c r="K240" t="s">
        <v>659</v>
      </c>
      <c r="L240" s="2">
        <v>42603</v>
      </c>
      <c r="N240">
        <v>0</v>
      </c>
    </row>
    <row r="241" spans="1:16">
      <c r="A241" s="1">
        <v>239</v>
      </c>
      <c r="B241" t="s">
        <v>17</v>
      </c>
      <c r="D241" t="s">
        <v>249</v>
      </c>
      <c r="G241" t="s">
        <v>409</v>
      </c>
      <c r="H241" t="s">
        <v>418</v>
      </c>
      <c r="I241">
        <v>9000</v>
      </c>
      <c r="J241">
        <f>IF(F241-G241&lt;0,0,F241-G241)</f>
        <v>0</v>
      </c>
      <c r="K241" t="s">
        <v>660</v>
      </c>
      <c r="L241" s="2">
        <v>42614</v>
      </c>
      <c r="N241">
        <v>9000</v>
      </c>
    </row>
    <row r="242" spans="1:16">
      <c r="A242" s="1">
        <v>240</v>
      </c>
      <c r="B242" t="s">
        <v>18</v>
      </c>
      <c r="D242" t="s">
        <v>250</v>
      </c>
      <c r="G242" t="s">
        <v>409</v>
      </c>
      <c r="H242" t="s">
        <v>418</v>
      </c>
      <c r="I242">
        <v>8050</v>
      </c>
      <c r="J242">
        <f>IF(F242-G242&lt;0,0,F242-G242)</f>
        <v>0</v>
      </c>
      <c r="K242" t="s">
        <v>661</v>
      </c>
      <c r="L242" s="2">
        <v>42610</v>
      </c>
      <c r="N242">
        <v>8051</v>
      </c>
    </row>
    <row r="243" spans="1:16">
      <c r="A243" s="1">
        <v>241</v>
      </c>
      <c r="B243" t="s">
        <v>17</v>
      </c>
      <c r="E243" t="s">
        <v>387</v>
      </c>
      <c r="G243" t="s">
        <v>410</v>
      </c>
      <c r="H243" t="s">
        <v>418</v>
      </c>
      <c r="I243">
        <v>6650</v>
      </c>
      <c r="J243">
        <f>IF(F243-G243&lt;0,0,F243-G243)</f>
        <v>0</v>
      </c>
      <c r="K243" t="s">
        <v>662</v>
      </c>
      <c r="L243" s="2">
        <v>42735</v>
      </c>
      <c r="N243">
        <v>0</v>
      </c>
      <c r="O243">
        <v>5700</v>
      </c>
      <c r="P243">
        <v>5700</v>
      </c>
    </row>
    <row r="244" spans="1:16">
      <c r="A244" s="1">
        <v>242</v>
      </c>
      <c r="B244" t="s">
        <v>15</v>
      </c>
      <c r="D244" t="s">
        <v>251</v>
      </c>
      <c r="G244" t="s">
        <v>409</v>
      </c>
      <c r="H244" t="s">
        <v>418</v>
      </c>
      <c r="I244">
        <v>10000</v>
      </c>
      <c r="J244">
        <f>IF(F244-G244&lt;0,0,F244-G244)</f>
        <v>0</v>
      </c>
      <c r="K244" t="s">
        <v>663</v>
      </c>
      <c r="L244" s="2">
        <v>42598</v>
      </c>
      <c r="N244">
        <v>10000</v>
      </c>
      <c r="O244">
        <v>10000</v>
      </c>
      <c r="P244">
        <v>10000</v>
      </c>
    </row>
    <row r="245" spans="1:16">
      <c r="A245" s="1">
        <v>243</v>
      </c>
      <c r="B245" t="s">
        <v>17</v>
      </c>
      <c r="D245" t="s">
        <v>252</v>
      </c>
      <c r="E245" t="s">
        <v>388</v>
      </c>
      <c r="G245" t="s">
        <v>409</v>
      </c>
      <c r="H245" t="s">
        <v>418</v>
      </c>
      <c r="I245">
        <v>0</v>
      </c>
      <c r="J245">
        <f>IF(F245-G245&lt;0,0,F245-G245)</f>
        <v>0</v>
      </c>
      <c r="K245" t="s">
        <v>664</v>
      </c>
      <c r="L245" s="2">
        <v>42600</v>
      </c>
      <c r="N245">
        <v>4000</v>
      </c>
    </row>
    <row r="246" spans="1:16">
      <c r="A246" s="1">
        <v>244</v>
      </c>
      <c r="B246" t="s">
        <v>15</v>
      </c>
      <c r="D246" t="s">
        <v>253</v>
      </c>
      <c r="G246" t="s">
        <v>409</v>
      </c>
      <c r="H246" t="s">
        <v>418</v>
      </c>
      <c r="I246">
        <v>6500</v>
      </c>
      <c r="J246">
        <f>IF(F246-G246&lt;0,0,F246-G246)</f>
        <v>0</v>
      </c>
      <c r="K246" t="s">
        <v>665</v>
      </c>
      <c r="L246" s="2">
        <v>42644</v>
      </c>
      <c r="N246">
        <v>6500</v>
      </c>
      <c r="O246">
        <v>6500</v>
      </c>
      <c r="P246">
        <v>6500</v>
      </c>
    </row>
    <row r="247" spans="1:16">
      <c r="A247" s="1">
        <v>245</v>
      </c>
      <c r="B247" t="s">
        <v>15</v>
      </c>
      <c r="D247" t="s">
        <v>254</v>
      </c>
      <c r="E247" t="s">
        <v>351</v>
      </c>
      <c r="G247" t="s">
        <v>409</v>
      </c>
      <c r="H247" t="s">
        <v>418</v>
      </c>
      <c r="I247">
        <v>0</v>
      </c>
      <c r="J247">
        <f>IF(F247-G247&lt;0,0,F247-G247)</f>
        <v>0</v>
      </c>
      <c r="K247" t="s">
        <v>666</v>
      </c>
      <c r="L247" s="2">
        <v>42603</v>
      </c>
      <c r="N247">
        <v>8000</v>
      </c>
    </row>
    <row r="248" spans="1:16">
      <c r="A248" s="1">
        <v>246</v>
      </c>
      <c r="B248" t="s">
        <v>15</v>
      </c>
      <c r="D248" t="s">
        <v>255</v>
      </c>
      <c r="G248" t="s">
        <v>409</v>
      </c>
      <c r="H248" t="s">
        <v>418</v>
      </c>
      <c r="I248">
        <v>6500</v>
      </c>
      <c r="J248">
        <f>IF(F248-G248&lt;0,0,F248-G248)</f>
        <v>0</v>
      </c>
      <c r="K248" t="s">
        <v>667</v>
      </c>
      <c r="L248" s="2">
        <v>42736</v>
      </c>
      <c r="N248">
        <v>6500</v>
      </c>
      <c r="O248">
        <v>6500</v>
      </c>
      <c r="P248">
        <v>6500</v>
      </c>
    </row>
    <row r="249" spans="1:16">
      <c r="A249" s="1">
        <v>247</v>
      </c>
      <c r="B249" t="s">
        <v>15</v>
      </c>
      <c r="D249" t="s">
        <v>256</v>
      </c>
      <c r="G249" t="s">
        <v>409</v>
      </c>
      <c r="H249" t="s">
        <v>418</v>
      </c>
      <c r="I249">
        <v>7200</v>
      </c>
      <c r="J249">
        <f>IF(F249-G249&lt;0,0,F249-G249)</f>
        <v>0</v>
      </c>
      <c r="K249" t="s">
        <v>668</v>
      </c>
      <c r="L249" s="2">
        <v>42795</v>
      </c>
      <c r="N249">
        <v>7200</v>
      </c>
      <c r="O249">
        <v>7200</v>
      </c>
      <c r="P249">
        <v>7200</v>
      </c>
    </row>
    <row r="250" spans="1:16">
      <c r="A250" s="1">
        <v>248</v>
      </c>
      <c r="B250" t="s">
        <v>15</v>
      </c>
      <c r="D250" t="s">
        <v>257</v>
      </c>
      <c r="E250" t="s">
        <v>389</v>
      </c>
      <c r="G250" t="s">
        <v>409</v>
      </c>
      <c r="H250" t="s">
        <v>418</v>
      </c>
      <c r="I250">
        <v>0</v>
      </c>
      <c r="J250">
        <f>IF(F250-G250&lt;0,0,F250-G250)</f>
        <v>0</v>
      </c>
      <c r="K250" t="s">
        <v>669</v>
      </c>
      <c r="L250" s="2">
        <v>42600</v>
      </c>
      <c r="N250">
        <v>8000</v>
      </c>
      <c r="O250">
        <v>0</v>
      </c>
      <c r="P250">
        <v>0</v>
      </c>
    </row>
    <row r="251" spans="1:16">
      <c r="A251" s="1">
        <v>249</v>
      </c>
      <c r="B251" t="s">
        <v>17</v>
      </c>
      <c r="D251" t="s">
        <v>258</v>
      </c>
      <c r="G251" t="s">
        <v>409</v>
      </c>
      <c r="H251" t="s">
        <v>418</v>
      </c>
      <c r="I251">
        <v>5500</v>
      </c>
      <c r="J251">
        <f>IF(F251-G251&lt;0,0,F251-G251)</f>
        <v>0</v>
      </c>
      <c r="K251" t="s">
        <v>670</v>
      </c>
      <c r="L251" s="2">
        <v>42613</v>
      </c>
      <c r="N251">
        <v>5500</v>
      </c>
    </row>
    <row r="252" spans="1:16">
      <c r="A252" s="1">
        <v>250</v>
      </c>
      <c r="B252" t="s">
        <v>15</v>
      </c>
      <c r="D252" t="s">
        <v>259</v>
      </c>
      <c r="E252" t="s">
        <v>344</v>
      </c>
      <c r="G252" t="s">
        <v>409</v>
      </c>
      <c r="H252" t="s">
        <v>418</v>
      </c>
      <c r="I252">
        <v>0</v>
      </c>
      <c r="J252">
        <f>IF(F252-G252&lt;0,0,F252-G252)</f>
        <v>0</v>
      </c>
      <c r="K252" t="s">
        <v>671</v>
      </c>
      <c r="L252" s="2">
        <v>42604</v>
      </c>
      <c r="N252">
        <v>8500</v>
      </c>
    </row>
    <row r="253" spans="1:16">
      <c r="A253" s="1">
        <v>251</v>
      </c>
      <c r="B253" t="s">
        <v>15</v>
      </c>
      <c r="D253" t="s">
        <v>260</v>
      </c>
      <c r="G253" t="s">
        <v>409</v>
      </c>
      <c r="H253" t="s">
        <v>418</v>
      </c>
      <c r="I253">
        <v>40000</v>
      </c>
      <c r="J253">
        <f>IF(F253-G253&lt;0,0,F253-G253)</f>
        <v>0</v>
      </c>
      <c r="K253" t="s">
        <v>672</v>
      </c>
      <c r="L253" s="2">
        <v>42604</v>
      </c>
      <c r="N253">
        <v>10000</v>
      </c>
    </row>
    <row r="254" spans="1:16">
      <c r="A254" s="1">
        <v>252</v>
      </c>
      <c r="B254" t="s">
        <v>15</v>
      </c>
      <c r="D254" t="s">
        <v>261</v>
      </c>
      <c r="G254" t="s">
        <v>409</v>
      </c>
      <c r="H254" t="s">
        <v>418</v>
      </c>
      <c r="I254">
        <v>6500</v>
      </c>
      <c r="J254">
        <f>IF(F254-G254&lt;0,0,F254-G254)</f>
        <v>0</v>
      </c>
      <c r="K254" t="s">
        <v>673</v>
      </c>
      <c r="L254" s="2">
        <v>42979</v>
      </c>
      <c r="N254">
        <v>6500</v>
      </c>
      <c r="O254">
        <v>6500</v>
      </c>
      <c r="P254">
        <v>6500</v>
      </c>
    </row>
    <row r="255" spans="1:16">
      <c r="A255" s="1">
        <v>253</v>
      </c>
      <c r="B255" t="s">
        <v>15</v>
      </c>
      <c r="D255" t="s">
        <v>262</v>
      </c>
      <c r="G255" t="s">
        <v>409</v>
      </c>
      <c r="H255" t="s">
        <v>418</v>
      </c>
      <c r="I255">
        <v>8000</v>
      </c>
      <c r="J255">
        <f>IF(F255-G255&lt;0,0,F255-G255)</f>
        <v>0</v>
      </c>
      <c r="K255" t="s">
        <v>674</v>
      </c>
      <c r="L255" s="2">
        <v>42979</v>
      </c>
      <c r="N255">
        <v>8000</v>
      </c>
      <c r="O255">
        <v>8000</v>
      </c>
      <c r="P255">
        <v>8000</v>
      </c>
    </row>
    <row r="256" spans="1:16">
      <c r="A256" s="1">
        <v>254</v>
      </c>
      <c r="B256" t="s">
        <v>15</v>
      </c>
      <c r="D256" t="s">
        <v>263</v>
      </c>
      <c r="G256" t="s">
        <v>409</v>
      </c>
      <c r="H256" t="s">
        <v>418</v>
      </c>
      <c r="I256">
        <v>9500</v>
      </c>
      <c r="J256">
        <f>IF(F256-G256&lt;0,0,F256-G256)</f>
        <v>0</v>
      </c>
      <c r="K256" t="s">
        <v>675</v>
      </c>
      <c r="L256" s="2">
        <v>42795</v>
      </c>
      <c r="N256">
        <v>9500</v>
      </c>
      <c r="O256">
        <v>9500</v>
      </c>
      <c r="P256">
        <v>9500</v>
      </c>
    </row>
    <row r="257" spans="1:16">
      <c r="A257" s="1">
        <v>255</v>
      </c>
      <c r="B257" t="s">
        <v>15</v>
      </c>
      <c r="D257" t="s">
        <v>264</v>
      </c>
      <c r="G257" t="s">
        <v>409</v>
      </c>
      <c r="H257" t="s">
        <v>418</v>
      </c>
      <c r="I257">
        <v>8075</v>
      </c>
      <c r="J257">
        <f>IF(F257-G257&lt;0,0,F257-G257)</f>
        <v>0</v>
      </c>
      <c r="K257" t="s">
        <v>676</v>
      </c>
      <c r="L257" s="2">
        <v>42602</v>
      </c>
      <c r="N257">
        <v>8075</v>
      </c>
      <c r="O257">
        <v>8075</v>
      </c>
      <c r="P257">
        <v>8075</v>
      </c>
    </row>
    <row r="258" spans="1:16">
      <c r="A258" s="1">
        <v>256</v>
      </c>
      <c r="B258" t="s">
        <v>15</v>
      </c>
      <c r="D258" t="s">
        <v>265</v>
      </c>
      <c r="G258" t="s">
        <v>409</v>
      </c>
      <c r="H258" t="s">
        <v>418</v>
      </c>
      <c r="I258">
        <v>5000</v>
      </c>
      <c r="J258">
        <f>IF(F258-G258&lt;0,0,F258-G258)</f>
        <v>0</v>
      </c>
      <c r="K258" t="s">
        <v>677</v>
      </c>
      <c r="L258" s="2">
        <v>42602</v>
      </c>
      <c r="N258">
        <v>5000</v>
      </c>
      <c r="O258">
        <v>5000</v>
      </c>
      <c r="P258">
        <v>5000</v>
      </c>
    </row>
    <row r="259" spans="1:16">
      <c r="A259" s="1">
        <v>257</v>
      </c>
      <c r="B259" t="s">
        <v>15</v>
      </c>
      <c r="D259" t="s">
        <v>266</v>
      </c>
      <c r="G259" t="s">
        <v>409</v>
      </c>
      <c r="H259" t="s">
        <v>418</v>
      </c>
      <c r="I259">
        <v>5000</v>
      </c>
      <c r="J259">
        <f>IF(F259-G259&lt;0,0,F259-G259)</f>
        <v>0</v>
      </c>
      <c r="K259" t="s">
        <v>678</v>
      </c>
      <c r="L259" s="2">
        <v>42602</v>
      </c>
      <c r="N259">
        <v>5000</v>
      </c>
      <c r="O259">
        <v>5000</v>
      </c>
      <c r="P259">
        <v>5000</v>
      </c>
    </row>
    <row r="260" spans="1:16">
      <c r="A260" s="1">
        <v>258</v>
      </c>
      <c r="B260" t="s">
        <v>15</v>
      </c>
      <c r="D260" t="s">
        <v>267</v>
      </c>
      <c r="G260" t="s">
        <v>409</v>
      </c>
      <c r="H260" t="s">
        <v>418</v>
      </c>
      <c r="I260">
        <v>7182</v>
      </c>
      <c r="J260">
        <f>IF(F260-G260&lt;0,0,F260-G260)</f>
        <v>0</v>
      </c>
      <c r="K260" t="s">
        <v>679</v>
      </c>
      <c r="L260" s="2">
        <v>42614</v>
      </c>
      <c r="N260">
        <v>7182</v>
      </c>
      <c r="O260">
        <v>7183</v>
      </c>
      <c r="P260">
        <v>7183</v>
      </c>
    </row>
    <row r="261" spans="1:16">
      <c r="A261" s="1">
        <v>259</v>
      </c>
      <c r="B261" t="s">
        <v>15</v>
      </c>
      <c r="D261" t="s">
        <v>268</v>
      </c>
      <c r="E261" t="s">
        <v>390</v>
      </c>
      <c r="G261" t="s">
        <v>409</v>
      </c>
      <c r="H261" t="s">
        <v>418</v>
      </c>
      <c r="I261">
        <v>0</v>
      </c>
      <c r="J261">
        <f>IF(F261-G261&lt;0,0,F261-G261)</f>
        <v>0</v>
      </c>
      <c r="K261" t="s">
        <v>680</v>
      </c>
      <c r="L261" s="2">
        <v>42599</v>
      </c>
      <c r="N261">
        <v>8500</v>
      </c>
    </row>
    <row r="262" spans="1:16">
      <c r="A262" s="1">
        <v>260</v>
      </c>
      <c r="B262" t="s">
        <v>17</v>
      </c>
      <c r="D262" t="s">
        <v>269</v>
      </c>
      <c r="G262" t="s">
        <v>409</v>
      </c>
      <c r="H262" t="s">
        <v>418</v>
      </c>
      <c r="I262">
        <v>0</v>
      </c>
      <c r="J262">
        <f>IF(F262-G262&lt;0,0,F262-G262)</f>
        <v>0</v>
      </c>
      <c r="K262" t="s">
        <v>681</v>
      </c>
      <c r="L262" s="2">
        <v>42604</v>
      </c>
      <c r="N262">
        <v>6500</v>
      </c>
    </row>
    <row r="263" spans="1:16">
      <c r="A263" s="1">
        <v>261</v>
      </c>
      <c r="B263" t="s">
        <v>15</v>
      </c>
      <c r="D263" t="s">
        <v>270</v>
      </c>
      <c r="G263" t="s">
        <v>409</v>
      </c>
      <c r="H263" t="s">
        <v>418</v>
      </c>
      <c r="I263">
        <v>8075</v>
      </c>
      <c r="J263">
        <f>IF(F263-G263&lt;0,0,F263-G263)</f>
        <v>0</v>
      </c>
      <c r="K263" t="s">
        <v>682</v>
      </c>
      <c r="L263" s="2">
        <v>42614</v>
      </c>
      <c r="N263">
        <v>8075</v>
      </c>
      <c r="O263">
        <v>8075</v>
      </c>
      <c r="P263">
        <v>8075</v>
      </c>
    </row>
    <row r="264" spans="1:16">
      <c r="A264" s="1">
        <v>262</v>
      </c>
      <c r="B264" t="s">
        <v>15</v>
      </c>
      <c r="D264" t="s">
        <v>271</v>
      </c>
      <c r="E264" t="s">
        <v>368</v>
      </c>
      <c r="G264" t="s">
        <v>409</v>
      </c>
      <c r="H264" t="s">
        <v>418</v>
      </c>
      <c r="I264">
        <v>44103</v>
      </c>
      <c r="J264">
        <f>IF(F264-G264&lt;0,0,F264-G264)</f>
        <v>0</v>
      </c>
      <c r="K264" t="s">
        <v>683</v>
      </c>
      <c r="L264" s="2">
        <v>42600</v>
      </c>
      <c r="N264">
        <v>7500</v>
      </c>
    </row>
    <row r="265" spans="1:16">
      <c r="A265" s="1">
        <v>263</v>
      </c>
      <c r="B265" t="s">
        <v>15</v>
      </c>
      <c r="D265" t="s">
        <v>272</v>
      </c>
      <c r="E265" t="s">
        <v>391</v>
      </c>
      <c r="G265" t="s">
        <v>409</v>
      </c>
      <c r="H265" t="s">
        <v>418</v>
      </c>
      <c r="I265">
        <v>0</v>
      </c>
      <c r="J265">
        <f>IF(F265-G265&lt;0,0,F265-G265)</f>
        <v>0</v>
      </c>
      <c r="K265" t="s">
        <v>684</v>
      </c>
      <c r="L265" s="2">
        <v>42598</v>
      </c>
      <c r="N265">
        <v>10000</v>
      </c>
    </row>
    <row r="266" spans="1:16">
      <c r="A266" s="1">
        <v>264</v>
      </c>
      <c r="B266" t="s">
        <v>15</v>
      </c>
      <c r="D266" t="s">
        <v>273</v>
      </c>
      <c r="E266" t="s">
        <v>392</v>
      </c>
      <c r="G266" t="s">
        <v>409</v>
      </c>
      <c r="H266" t="s">
        <v>418</v>
      </c>
      <c r="I266">
        <v>0</v>
      </c>
      <c r="J266">
        <f>IF(F266-G266&lt;0,0,F266-G266)</f>
        <v>0</v>
      </c>
      <c r="K266" t="s">
        <v>685</v>
      </c>
      <c r="L266" s="2">
        <v>42603</v>
      </c>
      <c r="N266">
        <v>8000</v>
      </c>
    </row>
    <row r="267" spans="1:16">
      <c r="A267" s="1">
        <v>265</v>
      </c>
      <c r="B267" t="s">
        <v>15</v>
      </c>
      <c r="D267" t="s">
        <v>274</v>
      </c>
      <c r="E267" t="s">
        <v>393</v>
      </c>
      <c r="G267" t="s">
        <v>409</v>
      </c>
      <c r="H267" t="s">
        <v>418</v>
      </c>
      <c r="I267">
        <v>0</v>
      </c>
      <c r="J267">
        <f>IF(F267-G267&lt;0,0,F267-G267)</f>
        <v>0</v>
      </c>
      <c r="K267" t="s">
        <v>686</v>
      </c>
      <c r="L267" s="2">
        <v>42735</v>
      </c>
      <c r="N267">
        <v>6500</v>
      </c>
    </row>
    <row r="268" spans="1:16">
      <c r="A268" s="1">
        <v>266</v>
      </c>
      <c r="B268" t="s">
        <v>15</v>
      </c>
      <c r="D268" t="s">
        <v>275</v>
      </c>
      <c r="E268" t="s">
        <v>394</v>
      </c>
      <c r="G268" t="s">
        <v>409</v>
      </c>
      <c r="H268" t="s">
        <v>418</v>
      </c>
      <c r="I268">
        <v>0</v>
      </c>
      <c r="J268">
        <f>IF(F268-G268&lt;0,0,F268-G268)</f>
        <v>0</v>
      </c>
      <c r="K268" t="s">
        <v>687</v>
      </c>
      <c r="L268" s="2">
        <v>42598</v>
      </c>
      <c r="N268">
        <v>8000</v>
      </c>
    </row>
    <row r="269" spans="1:16">
      <c r="A269" s="1">
        <v>267</v>
      </c>
      <c r="B269" t="s">
        <v>15</v>
      </c>
      <c r="D269" t="s">
        <v>276</v>
      </c>
      <c r="G269" t="s">
        <v>409</v>
      </c>
      <c r="H269" t="s">
        <v>418</v>
      </c>
      <c r="I269">
        <v>8000</v>
      </c>
      <c r="J269">
        <f>IF(F269-G269&lt;0,0,F269-G269)</f>
        <v>0</v>
      </c>
      <c r="K269" t="s">
        <v>688</v>
      </c>
      <c r="L269" s="2">
        <v>42856</v>
      </c>
      <c r="N269">
        <v>8000</v>
      </c>
      <c r="O269">
        <v>8000</v>
      </c>
      <c r="P269">
        <v>8000</v>
      </c>
    </row>
    <row r="270" spans="1:16">
      <c r="A270" s="1">
        <v>268</v>
      </c>
      <c r="B270" t="s">
        <v>15</v>
      </c>
      <c r="D270" t="s">
        <v>277</v>
      </c>
      <c r="E270" t="s">
        <v>395</v>
      </c>
      <c r="G270" t="s">
        <v>409</v>
      </c>
      <c r="H270" t="s">
        <v>418</v>
      </c>
      <c r="I270">
        <v>0</v>
      </c>
      <c r="J270">
        <f>IF(F270-G270&lt;0,0,F270-G270)</f>
        <v>0</v>
      </c>
      <c r="K270" t="s">
        <v>689</v>
      </c>
      <c r="L270" s="2">
        <v>42605</v>
      </c>
      <c r="N270">
        <v>8076</v>
      </c>
    </row>
    <row r="271" spans="1:16">
      <c r="A271" s="1">
        <v>269</v>
      </c>
      <c r="B271" t="s">
        <v>15</v>
      </c>
      <c r="D271" t="s">
        <v>278</v>
      </c>
      <c r="G271" t="s">
        <v>409</v>
      </c>
      <c r="H271" t="s">
        <v>418</v>
      </c>
      <c r="I271">
        <v>0</v>
      </c>
      <c r="J271">
        <f>IF(F271-G271&lt;0,0,F271-G271)</f>
        <v>0</v>
      </c>
      <c r="K271" t="s">
        <v>690</v>
      </c>
      <c r="L271" s="2">
        <v>42603</v>
      </c>
      <c r="N271">
        <v>6500</v>
      </c>
    </row>
    <row r="272" spans="1:16">
      <c r="A272" s="1">
        <v>270</v>
      </c>
      <c r="B272" t="s">
        <v>15</v>
      </c>
      <c r="D272" t="s">
        <v>279</v>
      </c>
      <c r="E272" t="s">
        <v>396</v>
      </c>
      <c r="G272" t="s">
        <v>409</v>
      </c>
      <c r="H272" t="s">
        <v>418</v>
      </c>
      <c r="I272">
        <v>12500</v>
      </c>
      <c r="J272">
        <f>IF(F272-G272&lt;0,0,F272-G272)</f>
        <v>0</v>
      </c>
      <c r="K272" t="s">
        <v>691</v>
      </c>
      <c r="L272" s="2">
        <v>42604</v>
      </c>
      <c r="N272">
        <v>15500</v>
      </c>
    </row>
    <row r="273" spans="1:16">
      <c r="A273" s="1">
        <v>271</v>
      </c>
      <c r="B273" t="s">
        <v>18</v>
      </c>
      <c r="D273" t="s">
        <v>280</v>
      </c>
      <c r="E273" t="s">
        <v>353</v>
      </c>
      <c r="G273" t="s">
        <v>409</v>
      </c>
      <c r="H273" t="s">
        <v>418</v>
      </c>
      <c r="I273">
        <v>0</v>
      </c>
      <c r="J273">
        <f>IF(F273-G273&lt;0,0,F273-G273)</f>
        <v>0</v>
      </c>
      <c r="K273" t="s">
        <v>692</v>
      </c>
      <c r="L273" s="2">
        <v>42614</v>
      </c>
      <c r="N273">
        <v>9500</v>
      </c>
    </row>
    <row r="274" spans="1:16">
      <c r="A274" s="1">
        <v>272</v>
      </c>
      <c r="B274" t="s">
        <v>15</v>
      </c>
      <c r="D274" t="s">
        <v>281</v>
      </c>
      <c r="E274" t="s">
        <v>397</v>
      </c>
      <c r="G274" t="s">
        <v>409</v>
      </c>
      <c r="H274" t="s">
        <v>418</v>
      </c>
      <c r="I274">
        <v>0</v>
      </c>
      <c r="J274">
        <f>IF(F274-G274&lt;0,0,F274-G274)</f>
        <v>0</v>
      </c>
      <c r="K274" t="s">
        <v>693</v>
      </c>
      <c r="L274" s="2">
        <v>42614</v>
      </c>
      <c r="N274">
        <v>12500</v>
      </c>
    </row>
    <row r="275" spans="1:16">
      <c r="A275" s="1">
        <v>273</v>
      </c>
      <c r="B275" t="s">
        <v>18</v>
      </c>
      <c r="D275" t="s">
        <v>282</v>
      </c>
      <c r="G275" t="s">
        <v>409</v>
      </c>
      <c r="H275" t="s">
        <v>418</v>
      </c>
      <c r="I275">
        <v>4000</v>
      </c>
      <c r="J275">
        <f>IF(F275-G275&lt;0,0,F275-G275)</f>
        <v>0</v>
      </c>
      <c r="K275" t="s">
        <v>694</v>
      </c>
      <c r="L275" s="2">
        <v>42598</v>
      </c>
      <c r="N275">
        <v>4000</v>
      </c>
    </row>
    <row r="276" spans="1:16">
      <c r="A276" s="1">
        <v>274</v>
      </c>
      <c r="B276" t="s">
        <v>19</v>
      </c>
      <c r="D276" t="s">
        <v>283</v>
      </c>
      <c r="G276" t="s">
        <v>409</v>
      </c>
      <c r="H276" t="s">
        <v>418</v>
      </c>
      <c r="I276">
        <v>8500</v>
      </c>
      <c r="J276">
        <f>IF(F276-G276&lt;0,0,F276-G276)</f>
        <v>0</v>
      </c>
      <c r="K276" t="s">
        <v>695</v>
      </c>
      <c r="L276" s="2">
        <v>42613</v>
      </c>
      <c r="N276">
        <v>8500</v>
      </c>
    </row>
    <row r="277" spans="1:16">
      <c r="A277" s="1">
        <v>275</v>
      </c>
      <c r="B277" t="s">
        <v>15</v>
      </c>
      <c r="D277" t="s">
        <v>284</v>
      </c>
      <c r="G277" t="s">
        <v>409</v>
      </c>
      <c r="H277" t="s">
        <v>418</v>
      </c>
      <c r="I277">
        <v>12500</v>
      </c>
      <c r="J277">
        <f>IF(F277-G277&lt;0,0,F277-G277)</f>
        <v>0</v>
      </c>
      <c r="K277" t="s">
        <v>696</v>
      </c>
      <c r="L277" s="2">
        <v>42600</v>
      </c>
      <c r="N277">
        <v>12500</v>
      </c>
      <c r="O277">
        <v>12500</v>
      </c>
      <c r="P277">
        <v>12500</v>
      </c>
    </row>
    <row r="278" spans="1:16">
      <c r="A278" s="1">
        <v>276</v>
      </c>
      <c r="H278" t="s">
        <v>418</v>
      </c>
      <c r="I278">
        <f>SUM(F232:F277)</f>
        <v>0</v>
      </c>
      <c r="J278">
        <f>SUM(H232:H277)</f>
        <v>0</v>
      </c>
      <c r="K278" t="s">
        <v>697</v>
      </c>
      <c r="N278">
        <f>SUM(E232:E277)</f>
        <v>0</v>
      </c>
      <c r="O278">
        <f>SUM(I232:I277)</f>
        <v>0</v>
      </c>
      <c r="P278">
        <f>SUM(G232:G277)</f>
        <v>0</v>
      </c>
    </row>
    <row r="279" spans="1:16">
      <c r="A279" s="1">
        <v>277</v>
      </c>
      <c r="B279" t="s">
        <v>15</v>
      </c>
      <c r="G279" t="s">
        <v>409</v>
      </c>
      <c r="H279" t="s">
        <v>419</v>
      </c>
      <c r="J279">
        <f>IF(F279-G279&lt;0,0,F279-G279)</f>
        <v>0</v>
      </c>
      <c r="K279" t="s">
        <v>698</v>
      </c>
      <c r="N279">
        <v>4000</v>
      </c>
    </row>
    <row r="280" spans="1:16">
      <c r="A280" s="1">
        <v>278</v>
      </c>
      <c r="B280" t="s">
        <v>15</v>
      </c>
      <c r="G280" t="s">
        <v>411</v>
      </c>
      <c r="H280" t="s">
        <v>419</v>
      </c>
      <c r="J280">
        <f>IF(F280-G280&lt;0,0,F280-G280)</f>
        <v>0</v>
      </c>
      <c r="K280" t="s">
        <v>699</v>
      </c>
      <c r="N280">
        <v>7000</v>
      </c>
    </row>
    <row r="281" spans="1:16">
      <c r="A281" s="1">
        <v>279</v>
      </c>
      <c r="B281" t="s">
        <v>15</v>
      </c>
      <c r="D281" t="s">
        <v>285</v>
      </c>
      <c r="G281" t="s">
        <v>409</v>
      </c>
      <c r="H281" t="s">
        <v>419</v>
      </c>
      <c r="I281">
        <v>4000</v>
      </c>
      <c r="J281">
        <f>IF(F281-G281&lt;0,0,F281-G281)</f>
        <v>0</v>
      </c>
      <c r="K281" t="s">
        <v>700</v>
      </c>
      <c r="L281" s="2">
        <v>42856</v>
      </c>
      <c r="N281">
        <v>4000</v>
      </c>
      <c r="O281">
        <v>4000</v>
      </c>
      <c r="P281">
        <v>4000</v>
      </c>
    </row>
    <row r="282" spans="1:16">
      <c r="A282" s="1">
        <v>280</v>
      </c>
      <c r="B282" t="s">
        <v>15</v>
      </c>
      <c r="D282" t="s">
        <v>286</v>
      </c>
      <c r="E282" t="s">
        <v>398</v>
      </c>
      <c r="G282" t="s">
        <v>409</v>
      </c>
      <c r="H282" t="s">
        <v>419</v>
      </c>
      <c r="I282">
        <v>17000</v>
      </c>
      <c r="J282">
        <f>IF(F282-G282&lt;0,0,F282-G282)</f>
        <v>0</v>
      </c>
      <c r="K282" t="s">
        <v>701</v>
      </c>
      <c r="L282" s="2">
        <v>42604</v>
      </c>
      <c r="N282">
        <v>8500</v>
      </c>
    </row>
    <row r="283" spans="1:16">
      <c r="A283" s="1">
        <v>281</v>
      </c>
      <c r="B283" t="s">
        <v>15</v>
      </c>
      <c r="D283" t="s">
        <v>287</v>
      </c>
      <c r="G283" t="s">
        <v>411</v>
      </c>
      <c r="H283" t="s">
        <v>419</v>
      </c>
      <c r="I283">
        <v>0</v>
      </c>
      <c r="J283">
        <f>IF(F283-G283&lt;0,0,F283-G283)</f>
        <v>0</v>
      </c>
      <c r="K283" t="s">
        <v>702</v>
      </c>
      <c r="L283" s="2">
        <v>42628</v>
      </c>
      <c r="N283">
        <v>63000</v>
      </c>
      <c r="O283">
        <v>0</v>
      </c>
      <c r="P283">
        <v>7000</v>
      </c>
    </row>
    <row r="284" spans="1:16">
      <c r="A284" s="1">
        <v>282</v>
      </c>
      <c r="B284" t="s">
        <v>15</v>
      </c>
      <c r="D284" t="s">
        <v>288</v>
      </c>
      <c r="G284" t="s">
        <v>409</v>
      </c>
      <c r="H284" t="s">
        <v>419</v>
      </c>
      <c r="I284">
        <v>10000</v>
      </c>
      <c r="J284">
        <f>IF(F284-G284&lt;0,0,F284-G284)</f>
        <v>0</v>
      </c>
      <c r="K284" t="s">
        <v>703</v>
      </c>
      <c r="L284" s="2">
        <v>42599</v>
      </c>
      <c r="N284">
        <v>10000</v>
      </c>
    </row>
    <row r="285" spans="1:16">
      <c r="A285" s="1">
        <v>283</v>
      </c>
      <c r="B285" t="s">
        <v>15</v>
      </c>
      <c r="D285" t="s">
        <v>289</v>
      </c>
      <c r="E285" t="s">
        <v>399</v>
      </c>
      <c r="G285" t="s">
        <v>409</v>
      </c>
      <c r="H285" t="s">
        <v>419</v>
      </c>
      <c r="I285">
        <v>0</v>
      </c>
      <c r="J285">
        <f>IF(F285-G285&lt;0,0,F285-G285)</f>
        <v>0</v>
      </c>
      <c r="K285" t="s">
        <v>704</v>
      </c>
      <c r="L285" s="2">
        <v>42628</v>
      </c>
      <c r="N285">
        <v>7000</v>
      </c>
    </row>
    <row r="286" spans="1:16">
      <c r="A286" s="1">
        <v>284</v>
      </c>
      <c r="B286" t="s">
        <v>15</v>
      </c>
      <c r="D286" t="s">
        <v>290</v>
      </c>
      <c r="G286" t="s">
        <v>409</v>
      </c>
      <c r="H286" t="s">
        <v>419</v>
      </c>
      <c r="I286">
        <v>10171</v>
      </c>
      <c r="J286">
        <f>IF(F286-G286&lt;0,0,F286-G286)</f>
        <v>0</v>
      </c>
      <c r="K286" t="s">
        <v>705</v>
      </c>
      <c r="L286" s="2">
        <v>42603</v>
      </c>
      <c r="N286">
        <v>5086</v>
      </c>
    </row>
    <row r="287" spans="1:16">
      <c r="A287" s="1">
        <v>285</v>
      </c>
      <c r="B287" t="s">
        <v>15</v>
      </c>
      <c r="D287" t="s">
        <v>291</v>
      </c>
      <c r="G287" t="s">
        <v>410</v>
      </c>
      <c r="H287" t="s">
        <v>419</v>
      </c>
      <c r="I287">
        <v>0</v>
      </c>
      <c r="J287">
        <f>IF(F287-G287&lt;0,0,F287-G287)</f>
        <v>0</v>
      </c>
      <c r="K287" t="s">
        <v>706</v>
      </c>
      <c r="L287" s="2">
        <v>42603</v>
      </c>
      <c r="N287">
        <v>0</v>
      </c>
    </row>
    <row r="288" spans="1:16">
      <c r="A288" s="1">
        <v>286</v>
      </c>
      <c r="B288" t="s">
        <v>15</v>
      </c>
      <c r="G288" t="s">
        <v>409</v>
      </c>
      <c r="H288" t="s">
        <v>419</v>
      </c>
      <c r="J288">
        <f>IF(F288-G288&lt;0,0,F288-G288)</f>
        <v>0</v>
      </c>
      <c r="K288" t="s">
        <v>707</v>
      </c>
      <c r="L288" s="2">
        <v>42735</v>
      </c>
      <c r="N288">
        <v>7000</v>
      </c>
    </row>
    <row r="289" spans="1:16">
      <c r="A289" s="1">
        <v>287</v>
      </c>
      <c r="B289" t="s">
        <v>15</v>
      </c>
      <c r="D289" t="s">
        <v>292</v>
      </c>
      <c r="G289" t="s">
        <v>409</v>
      </c>
      <c r="H289" t="s">
        <v>419</v>
      </c>
      <c r="I289">
        <v>5040</v>
      </c>
      <c r="J289">
        <f>IF(F289-G289&lt;0,0,F289-G289)</f>
        <v>0</v>
      </c>
      <c r="K289" t="s">
        <v>708</v>
      </c>
      <c r="L289" s="2">
        <v>42979</v>
      </c>
      <c r="N289">
        <v>5040</v>
      </c>
      <c r="O289">
        <v>5040</v>
      </c>
      <c r="P289">
        <v>5040</v>
      </c>
    </row>
    <row r="290" spans="1:16">
      <c r="A290" s="1">
        <v>288</v>
      </c>
      <c r="B290" t="s">
        <v>16</v>
      </c>
      <c r="D290" t="s">
        <v>293</v>
      </c>
      <c r="G290" t="s">
        <v>409</v>
      </c>
      <c r="H290" t="s">
        <v>419</v>
      </c>
      <c r="I290">
        <v>8500</v>
      </c>
      <c r="J290">
        <f>IF(F290-G290&lt;0,0,F290-G290)</f>
        <v>0</v>
      </c>
      <c r="K290" t="s">
        <v>709</v>
      </c>
      <c r="L290" s="2">
        <v>42623</v>
      </c>
      <c r="N290">
        <v>8500</v>
      </c>
      <c r="O290">
        <v>8500</v>
      </c>
      <c r="P290">
        <v>8500</v>
      </c>
    </row>
    <row r="291" spans="1:16">
      <c r="A291" s="1">
        <v>289</v>
      </c>
      <c r="H291" t="s">
        <v>419</v>
      </c>
      <c r="I291">
        <f>SUM(F279:F290)</f>
        <v>0</v>
      </c>
      <c r="J291">
        <f>SUM(H279:H290)</f>
        <v>0</v>
      </c>
      <c r="K291" t="s">
        <v>710</v>
      </c>
      <c r="N291">
        <f>SUM(E279:E290)</f>
        <v>0</v>
      </c>
      <c r="O291">
        <f>SUM(I279:I290)</f>
        <v>0</v>
      </c>
      <c r="P291">
        <f>SUM(G279:G290)</f>
        <v>0</v>
      </c>
    </row>
    <row r="292" spans="1:16">
      <c r="A292" s="1">
        <v>290</v>
      </c>
      <c r="B292" t="s">
        <v>15</v>
      </c>
      <c r="D292" t="s">
        <v>294</v>
      </c>
      <c r="G292" t="s">
        <v>409</v>
      </c>
      <c r="H292" t="s">
        <v>420</v>
      </c>
      <c r="I292">
        <v>10000</v>
      </c>
      <c r="J292">
        <f>IF(F292-G292&lt;0,0,F292-G292)</f>
        <v>0</v>
      </c>
      <c r="K292" t="s">
        <v>711</v>
      </c>
      <c r="L292" s="2">
        <v>42602</v>
      </c>
      <c r="N292">
        <v>10000</v>
      </c>
      <c r="O292">
        <v>10000</v>
      </c>
      <c r="P292">
        <v>10000</v>
      </c>
    </row>
    <row r="293" spans="1:16">
      <c r="A293" s="1">
        <v>291</v>
      </c>
      <c r="D293" t="s">
        <v>295</v>
      </c>
      <c r="G293" t="s">
        <v>410</v>
      </c>
      <c r="H293" t="s">
        <v>420</v>
      </c>
      <c r="I293">
        <v>0</v>
      </c>
      <c r="J293">
        <f>IF(F293-G293&lt;0,0,F293-G293)</f>
        <v>0</v>
      </c>
      <c r="K293" t="s">
        <v>712</v>
      </c>
      <c r="L293" s="2">
        <v>42613</v>
      </c>
      <c r="N293">
        <v>0</v>
      </c>
    </row>
    <row r="294" spans="1:16">
      <c r="A294" s="1">
        <v>292</v>
      </c>
      <c r="B294" t="s">
        <v>15</v>
      </c>
      <c r="D294" t="s">
        <v>296</v>
      </c>
      <c r="E294" t="s">
        <v>400</v>
      </c>
      <c r="G294" t="s">
        <v>409</v>
      </c>
      <c r="H294" t="s">
        <v>420</v>
      </c>
      <c r="I294">
        <v>0</v>
      </c>
      <c r="J294">
        <f>IF(F294-G294&lt;0,0,F294-G294)</f>
        <v>0</v>
      </c>
      <c r="K294" t="s">
        <v>713</v>
      </c>
      <c r="L294" s="2">
        <v>42603</v>
      </c>
      <c r="N294">
        <v>8000</v>
      </c>
    </row>
    <row r="295" spans="1:16">
      <c r="A295" s="1">
        <v>293</v>
      </c>
      <c r="B295" t="s">
        <v>15</v>
      </c>
      <c r="D295" t="s">
        <v>297</v>
      </c>
      <c r="E295" t="s">
        <v>401</v>
      </c>
      <c r="G295" t="s">
        <v>409</v>
      </c>
      <c r="H295" t="s">
        <v>420</v>
      </c>
      <c r="I295">
        <v>0</v>
      </c>
      <c r="J295">
        <f>IF(F295-G295&lt;0,0,F295-G295)</f>
        <v>0</v>
      </c>
      <c r="K295" t="s">
        <v>714</v>
      </c>
      <c r="L295" s="2">
        <v>42600</v>
      </c>
      <c r="N295">
        <v>6000</v>
      </c>
    </row>
    <row r="296" spans="1:16">
      <c r="A296" s="1">
        <v>294</v>
      </c>
      <c r="B296" t="s">
        <v>15</v>
      </c>
      <c r="D296" t="s">
        <v>298</v>
      </c>
      <c r="F296" t="s">
        <v>408</v>
      </c>
      <c r="G296" t="s">
        <v>409</v>
      </c>
      <c r="H296" t="s">
        <v>420</v>
      </c>
      <c r="I296">
        <v>7000</v>
      </c>
      <c r="J296">
        <f>IF(F296-G296&lt;0,0,F296-G296)</f>
        <v>0</v>
      </c>
      <c r="K296" t="s">
        <v>715</v>
      </c>
      <c r="L296" s="2">
        <v>42598</v>
      </c>
      <c r="N296">
        <v>7000</v>
      </c>
    </row>
    <row r="297" spans="1:16">
      <c r="A297" s="1">
        <v>295</v>
      </c>
      <c r="B297" t="s">
        <v>17</v>
      </c>
      <c r="D297" t="s">
        <v>299</v>
      </c>
      <c r="E297" t="s">
        <v>402</v>
      </c>
      <c r="G297" t="s">
        <v>409</v>
      </c>
      <c r="H297" t="s">
        <v>420</v>
      </c>
      <c r="I297">
        <v>0</v>
      </c>
      <c r="J297">
        <f>IF(F297-G297&lt;0,0,F297-G297)</f>
        <v>0</v>
      </c>
      <c r="K297" t="s">
        <v>716</v>
      </c>
      <c r="L297" s="2">
        <v>42603</v>
      </c>
      <c r="N297">
        <v>6500</v>
      </c>
    </row>
    <row r="298" spans="1:16">
      <c r="A298" s="1">
        <v>296</v>
      </c>
      <c r="B298" t="s">
        <v>15</v>
      </c>
      <c r="D298" t="s">
        <v>300</v>
      </c>
      <c r="G298" t="s">
        <v>409</v>
      </c>
      <c r="H298" t="s">
        <v>420</v>
      </c>
      <c r="I298">
        <v>10000</v>
      </c>
      <c r="J298">
        <f>IF(F298-G298&lt;0,0,F298-G298)</f>
        <v>0</v>
      </c>
      <c r="K298" t="s">
        <v>717</v>
      </c>
      <c r="L298" s="2">
        <v>42917</v>
      </c>
      <c r="N298">
        <v>10000</v>
      </c>
      <c r="O298">
        <v>10000</v>
      </c>
      <c r="P298">
        <v>10000</v>
      </c>
    </row>
    <row r="299" spans="1:16">
      <c r="A299" s="1">
        <v>297</v>
      </c>
      <c r="B299" t="s">
        <v>15</v>
      </c>
      <c r="D299" t="s">
        <v>301</v>
      </c>
      <c r="E299" t="s">
        <v>403</v>
      </c>
      <c r="G299" t="s">
        <v>409</v>
      </c>
      <c r="H299" t="s">
        <v>420</v>
      </c>
      <c r="I299">
        <v>0</v>
      </c>
      <c r="J299">
        <f>IF(F299-G299&lt;0,0,F299-G299)</f>
        <v>0</v>
      </c>
      <c r="K299" t="s">
        <v>718</v>
      </c>
      <c r="L299" s="2">
        <v>42603</v>
      </c>
      <c r="N299">
        <v>6500</v>
      </c>
    </row>
    <row r="300" spans="1:16">
      <c r="A300" s="1">
        <v>298</v>
      </c>
      <c r="B300" t="s">
        <v>15</v>
      </c>
      <c r="D300" t="s">
        <v>302</v>
      </c>
      <c r="G300" t="s">
        <v>409</v>
      </c>
      <c r="H300" t="s">
        <v>420</v>
      </c>
      <c r="I300">
        <v>4000</v>
      </c>
      <c r="J300">
        <f>IF(F300-G300&lt;0,0,F300-G300)</f>
        <v>0</v>
      </c>
      <c r="K300" t="s">
        <v>719</v>
      </c>
      <c r="L300" s="2">
        <v>42767</v>
      </c>
      <c r="N300">
        <v>4000</v>
      </c>
      <c r="O300">
        <v>4000</v>
      </c>
      <c r="P300">
        <v>4000</v>
      </c>
    </row>
    <row r="301" spans="1:16">
      <c r="A301" s="1">
        <v>299</v>
      </c>
      <c r="B301" t="s">
        <v>15</v>
      </c>
      <c r="D301" t="s">
        <v>303</v>
      </c>
      <c r="E301" t="s">
        <v>404</v>
      </c>
      <c r="G301" t="s">
        <v>409</v>
      </c>
      <c r="H301" t="s">
        <v>420</v>
      </c>
      <c r="I301">
        <v>8000</v>
      </c>
      <c r="J301">
        <f>IF(F301-G301&lt;0,0,F301-G301)</f>
        <v>0</v>
      </c>
      <c r="K301" t="s">
        <v>720</v>
      </c>
      <c r="L301" s="2">
        <v>42599</v>
      </c>
      <c r="N301">
        <v>8000</v>
      </c>
      <c r="O301">
        <v>8000</v>
      </c>
      <c r="P301">
        <v>8000</v>
      </c>
    </row>
    <row r="302" spans="1:16">
      <c r="A302" s="1">
        <v>300</v>
      </c>
      <c r="B302" t="s">
        <v>15</v>
      </c>
      <c r="D302" t="s">
        <v>304</v>
      </c>
      <c r="G302" t="s">
        <v>409</v>
      </c>
      <c r="H302" t="s">
        <v>420</v>
      </c>
      <c r="I302">
        <v>8500</v>
      </c>
      <c r="J302">
        <f>IF(F302-G302&lt;0,0,F302-G302)</f>
        <v>0</v>
      </c>
      <c r="K302" t="s">
        <v>721</v>
      </c>
      <c r="L302" s="2">
        <v>42948</v>
      </c>
      <c r="N302">
        <v>8500</v>
      </c>
      <c r="O302">
        <v>8500</v>
      </c>
      <c r="P302">
        <v>8500</v>
      </c>
    </row>
    <row r="303" spans="1:16">
      <c r="A303" s="1">
        <v>301</v>
      </c>
      <c r="B303" t="s">
        <v>15</v>
      </c>
      <c r="D303" t="s">
        <v>305</v>
      </c>
      <c r="G303" t="s">
        <v>409</v>
      </c>
      <c r="H303" t="s">
        <v>420</v>
      </c>
      <c r="I303">
        <v>5250</v>
      </c>
      <c r="J303">
        <f>IF(F303-G303&lt;0,0,F303-G303)</f>
        <v>0</v>
      </c>
      <c r="K303" t="s">
        <v>722</v>
      </c>
      <c r="L303" s="2">
        <v>42736</v>
      </c>
      <c r="N303">
        <v>5250</v>
      </c>
      <c r="O303">
        <v>5250</v>
      </c>
      <c r="P303">
        <v>5250</v>
      </c>
    </row>
    <row r="304" spans="1:16">
      <c r="A304" s="1">
        <v>302</v>
      </c>
      <c r="B304" t="s">
        <v>17</v>
      </c>
      <c r="D304" t="s">
        <v>306</v>
      </c>
      <c r="E304" t="s">
        <v>405</v>
      </c>
      <c r="G304" t="s">
        <v>409</v>
      </c>
      <c r="H304" t="s">
        <v>420</v>
      </c>
      <c r="I304">
        <v>15385</v>
      </c>
      <c r="J304">
        <f>IF(F304-G304&lt;0,0,F304-G304)</f>
        <v>0</v>
      </c>
      <c r="K304" t="s">
        <v>723</v>
      </c>
      <c r="L304" s="2">
        <v>42613</v>
      </c>
      <c r="N304">
        <v>15385</v>
      </c>
    </row>
    <row r="305" spans="1:16">
      <c r="A305" s="1">
        <v>303</v>
      </c>
      <c r="B305" t="s">
        <v>15</v>
      </c>
      <c r="D305" t="s">
        <v>307</v>
      </c>
      <c r="G305" t="s">
        <v>409</v>
      </c>
      <c r="H305" t="s">
        <v>420</v>
      </c>
      <c r="I305">
        <v>10000</v>
      </c>
      <c r="J305">
        <f>IF(F305-G305&lt;0,0,F305-G305)</f>
        <v>0</v>
      </c>
      <c r="K305" t="s">
        <v>724</v>
      </c>
      <c r="L305" s="2">
        <v>42948</v>
      </c>
      <c r="N305">
        <v>10000</v>
      </c>
      <c r="O305">
        <v>10000</v>
      </c>
      <c r="P305">
        <v>10000</v>
      </c>
    </row>
    <row r="306" spans="1:16">
      <c r="A306" s="1">
        <v>304</v>
      </c>
      <c r="B306" t="s">
        <v>15</v>
      </c>
      <c r="D306" t="s">
        <v>308</v>
      </c>
      <c r="G306" t="s">
        <v>409</v>
      </c>
      <c r="H306" t="s">
        <v>420</v>
      </c>
      <c r="I306">
        <v>8075</v>
      </c>
      <c r="J306">
        <f>IF(F306-G306&lt;0,0,F306-G306)</f>
        <v>0</v>
      </c>
      <c r="K306" t="s">
        <v>725</v>
      </c>
      <c r="L306" s="2">
        <v>42856</v>
      </c>
      <c r="N306">
        <v>8075</v>
      </c>
      <c r="O306">
        <v>8075</v>
      </c>
      <c r="P306">
        <v>8075</v>
      </c>
    </row>
    <row r="307" spans="1:16">
      <c r="A307" s="1">
        <v>305</v>
      </c>
      <c r="B307" t="s">
        <v>15</v>
      </c>
      <c r="D307" t="s">
        <v>309</v>
      </c>
      <c r="G307" t="s">
        <v>409</v>
      </c>
      <c r="H307" t="s">
        <v>420</v>
      </c>
      <c r="I307">
        <v>8075</v>
      </c>
      <c r="J307">
        <f>IF(F307-G307&lt;0,0,F307-G307)</f>
        <v>0</v>
      </c>
      <c r="K307" t="s">
        <v>726</v>
      </c>
      <c r="L307" s="2">
        <v>42705</v>
      </c>
      <c r="N307">
        <v>8075</v>
      </c>
      <c r="O307">
        <v>8075</v>
      </c>
      <c r="P307">
        <v>8075</v>
      </c>
    </row>
    <row r="308" spans="1:16">
      <c r="A308" s="1">
        <v>306</v>
      </c>
      <c r="B308" t="s">
        <v>15</v>
      </c>
      <c r="D308" t="s">
        <v>310</v>
      </c>
      <c r="G308" t="s">
        <v>409</v>
      </c>
      <c r="H308" t="s">
        <v>420</v>
      </c>
      <c r="I308">
        <v>7000</v>
      </c>
      <c r="J308">
        <f>IF(F308-G308&lt;0,0,F308-G308)</f>
        <v>0</v>
      </c>
      <c r="K308" t="s">
        <v>727</v>
      </c>
      <c r="L308" s="2">
        <v>42705</v>
      </c>
      <c r="N308">
        <v>7000</v>
      </c>
      <c r="O308">
        <v>7000</v>
      </c>
      <c r="P308">
        <v>7000</v>
      </c>
    </row>
    <row r="309" spans="1:16">
      <c r="A309" s="1">
        <v>307</v>
      </c>
      <c r="B309" t="s">
        <v>15</v>
      </c>
      <c r="D309" t="s">
        <v>311</v>
      </c>
      <c r="G309" t="s">
        <v>409</v>
      </c>
      <c r="H309" t="s">
        <v>420</v>
      </c>
      <c r="I309">
        <v>8500</v>
      </c>
      <c r="J309">
        <f>IF(F309-G309&lt;0,0,F309-G309)</f>
        <v>0</v>
      </c>
      <c r="K309" t="s">
        <v>728</v>
      </c>
      <c r="L309" s="2">
        <v>42675</v>
      </c>
      <c r="N309">
        <v>8500</v>
      </c>
      <c r="O309">
        <v>8500</v>
      </c>
      <c r="P309">
        <v>8500</v>
      </c>
    </row>
    <row r="310" spans="1:16">
      <c r="A310" s="1">
        <v>308</v>
      </c>
      <c r="B310" t="s">
        <v>15</v>
      </c>
      <c r="D310" t="s">
        <v>312</v>
      </c>
      <c r="G310" t="s">
        <v>409</v>
      </c>
      <c r="H310" t="s">
        <v>420</v>
      </c>
      <c r="I310">
        <v>12500</v>
      </c>
      <c r="J310">
        <f>IF(F310-G310&lt;0,0,F310-G310)</f>
        <v>0</v>
      </c>
      <c r="K310" t="s">
        <v>729</v>
      </c>
      <c r="L310" s="2">
        <v>42644</v>
      </c>
      <c r="N310">
        <v>12500</v>
      </c>
      <c r="O310">
        <v>12500</v>
      </c>
      <c r="P310">
        <v>12500</v>
      </c>
    </row>
    <row r="311" spans="1:16">
      <c r="A311" s="1">
        <v>309</v>
      </c>
      <c r="B311" t="s">
        <v>15</v>
      </c>
      <c r="D311" t="s">
        <v>313</v>
      </c>
      <c r="E311" t="s">
        <v>406</v>
      </c>
      <c r="G311" t="s">
        <v>409</v>
      </c>
      <c r="H311" t="s">
        <v>420</v>
      </c>
      <c r="I311">
        <v>7486</v>
      </c>
      <c r="J311">
        <f>IF(F311-G311&lt;0,0,F311-G311)</f>
        <v>0</v>
      </c>
      <c r="K311" t="s">
        <v>730</v>
      </c>
      <c r="L311" s="2">
        <v>42598</v>
      </c>
      <c r="N311">
        <v>7000</v>
      </c>
      <c r="O311">
        <v>7000</v>
      </c>
      <c r="P311">
        <v>7000</v>
      </c>
    </row>
    <row r="312" spans="1:16">
      <c r="A312" s="1">
        <v>310</v>
      </c>
      <c r="B312" t="s">
        <v>15</v>
      </c>
      <c r="D312" t="s">
        <v>314</v>
      </c>
      <c r="G312" t="s">
        <v>409</v>
      </c>
      <c r="H312" t="s">
        <v>420</v>
      </c>
      <c r="I312">
        <v>8075</v>
      </c>
      <c r="J312">
        <f>IF(F312-G312&lt;0,0,F312-G312)</f>
        <v>0</v>
      </c>
      <c r="K312" t="s">
        <v>731</v>
      </c>
      <c r="L312" s="2">
        <v>42705</v>
      </c>
      <c r="N312">
        <v>8075</v>
      </c>
      <c r="O312">
        <v>8075</v>
      </c>
      <c r="P312">
        <v>8075</v>
      </c>
    </row>
    <row r="313" spans="1:16">
      <c r="A313" s="1">
        <v>311</v>
      </c>
      <c r="B313" t="s">
        <v>17</v>
      </c>
      <c r="D313" t="s">
        <v>315</v>
      </c>
      <c r="G313" t="s">
        <v>409</v>
      </c>
      <c r="H313" t="s">
        <v>420</v>
      </c>
      <c r="I313">
        <v>9500</v>
      </c>
      <c r="J313">
        <f>IF(F313-G313&lt;0,0,F313-G313)</f>
        <v>0</v>
      </c>
      <c r="K313" t="s">
        <v>732</v>
      </c>
      <c r="L313" s="2">
        <v>42612</v>
      </c>
      <c r="N313">
        <v>9500</v>
      </c>
      <c r="O313">
        <v>9500</v>
      </c>
      <c r="P313">
        <v>9500</v>
      </c>
    </row>
    <row r="314" spans="1:16">
      <c r="A314" s="1">
        <v>312</v>
      </c>
      <c r="B314" t="s">
        <v>16</v>
      </c>
      <c r="D314" t="s">
        <v>316</v>
      </c>
      <c r="G314" t="s">
        <v>409</v>
      </c>
      <c r="H314" t="s">
        <v>420</v>
      </c>
      <c r="I314">
        <v>7500</v>
      </c>
      <c r="J314">
        <f>IF(F314-G314&lt;0,0,F314-G314)</f>
        <v>0</v>
      </c>
      <c r="K314" t="s">
        <v>733</v>
      </c>
      <c r="L314" s="2">
        <v>42600</v>
      </c>
      <c r="N314">
        <v>7500</v>
      </c>
      <c r="O314">
        <v>7500</v>
      </c>
      <c r="P314">
        <v>7500</v>
      </c>
    </row>
    <row r="315" spans="1:16">
      <c r="A315" s="1">
        <v>313</v>
      </c>
      <c r="B315" t="s">
        <v>15</v>
      </c>
      <c r="D315" t="s">
        <v>317</v>
      </c>
      <c r="E315" t="s">
        <v>377</v>
      </c>
      <c r="G315" t="s">
        <v>409</v>
      </c>
      <c r="H315" t="s">
        <v>420</v>
      </c>
      <c r="I315">
        <v>10000</v>
      </c>
      <c r="J315">
        <f>IF(F315-G315&lt;0,0,F315-G315)</f>
        <v>0</v>
      </c>
      <c r="K315" t="s">
        <v>734</v>
      </c>
      <c r="L315" s="2">
        <v>42600</v>
      </c>
      <c r="N315">
        <v>10000</v>
      </c>
      <c r="O315">
        <v>10000</v>
      </c>
      <c r="P315">
        <v>10000</v>
      </c>
    </row>
    <row r="316" spans="1:16">
      <c r="A316" s="1">
        <v>314</v>
      </c>
      <c r="B316" t="s">
        <v>15</v>
      </c>
      <c r="D316" t="s">
        <v>318</v>
      </c>
      <c r="G316" t="s">
        <v>409</v>
      </c>
      <c r="H316" t="s">
        <v>420</v>
      </c>
      <c r="I316">
        <v>5000</v>
      </c>
      <c r="J316">
        <f>IF(F316-G316&lt;0,0,F316-G316)</f>
        <v>0</v>
      </c>
      <c r="K316" t="s">
        <v>735</v>
      </c>
      <c r="L316" s="2">
        <v>42644</v>
      </c>
      <c r="N316">
        <v>5000</v>
      </c>
      <c r="O316">
        <v>5000</v>
      </c>
      <c r="P316">
        <v>5000</v>
      </c>
    </row>
    <row r="317" spans="1:16">
      <c r="A317" s="1">
        <v>315</v>
      </c>
      <c r="B317" t="s">
        <v>15</v>
      </c>
      <c r="D317" t="s">
        <v>319</v>
      </c>
      <c r="E317" t="s">
        <v>407</v>
      </c>
      <c r="G317" t="s">
        <v>409</v>
      </c>
      <c r="H317" t="s">
        <v>420</v>
      </c>
      <c r="I317">
        <v>0</v>
      </c>
      <c r="J317">
        <f>IF(F317-G317&lt;0,0,F317-G317)</f>
        <v>0</v>
      </c>
      <c r="K317" t="s">
        <v>736</v>
      </c>
      <c r="L317" s="2">
        <v>42614</v>
      </c>
      <c r="N317">
        <v>10000</v>
      </c>
    </row>
    <row r="318" spans="1:16">
      <c r="A318" s="1">
        <v>316</v>
      </c>
      <c r="B318" t="s">
        <v>15</v>
      </c>
      <c r="D318" t="s">
        <v>320</v>
      </c>
      <c r="E318" t="s">
        <v>337</v>
      </c>
      <c r="G318" t="s">
        <v>409</v>
      </c>
      <c r="H318" t="s">
        <v>420</v>
      </c>
      <c r="I318">
        <v>0</v>
      </c>
      <c r="J318">
        <f>IF(F318-G318&lt;0,0,F318-G318)</f>
        <v>0</v>
      </c>
      <c r="K318" t="s">
        <v>737</v>
      </c>
      <c r="L318" s="2">
        <v>42614</v>
      </c>
      <c r="N318">
        <v>9500</v>
      </c>
    </row>
    <row r="319" spans="1:16">
      <c r="A319" s="1">
        <v>317</v>
      </c>
      <c r="B319" t="s">
        <v>15</v>
      </c>
      <c r="D319" t="s">
        <v>321</v>
      </c>
      <c r="E319" t="s">
        <v>393</v>
      </c>
      <c r="G319" t="s">
        <v>409</v>
      </c>
      <c r="H319" t="s">
        <v>420</v>
      </c>
      <c r="I319">
        <v>0</v>
      </c>
      <c r="J319">
        <f>IF(F319-G319&lt;0,0,F319-G319)</f>
        <v>0</v>
      </c>
      <c r="K319" t="s">
        <v>738</v>
      </c>
      <c r="L319" s="2">
        <v>42735</v>
      </c>
      <c r="N319">
        <v>7500</v>
      </c>
    </row>
    <row r="320" spans="1:16">
      <c r="A320" s="1">
        <v>318</v>
      </c>
      <c r="B320" t="s">
        <v>15</v>
      </c>
      <c r="D320" t="s">
        <v>322</v>
      </c>
      <c r="E320" t="s">
        <v>337</v>
      </c>
      <c r="G320" t="s">
        <v>409</v>
      </c>
      <c r="H320" t="s">
        <v>420</v>
      </c>
      <c r="I320">
        <v>0</v>
      </c>
      <c r="J320">
        <f>IF(F320-G320&lt;0,0,F320-G320)</f>
        <v>0</v>
      </c>
      <c r="K320" t="s">
        <v>739</v>
      </c>
      <c r="L320" s="2">
        <v>42614</v>
      </c>
      <c r="N320">
        <v>8075</v>
      </c>
      <c r="O320">
        <v>0</v>
      </c>
      <c r="P320">
        <v>0</v>
      </c>
    </row>
    <row r="321" spans="1:16">
      <c r="A321" s="1">
        <v>319</v>
      </c>
      <c r="B321" t="s">
        <v>15</v>
      </c>
      <c r="D321" t="s">
        <v>323</v>
      </c>
      <c r="E321" t="s">
        <v>330</v>
      </c>
      <c r="G321" t="s">
        <v>409</v>
      </c>
      <c r="H321" t="s">
        <v>420</v>
      </c>
      <c r="I321">
        <v>8816</v>
      </c>
      <c r="J321">
        <f>IF(F321-G321&lt;0,0,F321-G321)</f>
        <v>0</v>
      </c>
      <c r="K321" t="s">
        <v>740</v>
      </c>
      <c r="L321" s="2">
        <v>42598</v>
      </c>
      <c r="N321">
        <v>8075</v>
      </c>
      <c r="O321">
        <v>8075</v>
      </c>
      <c r="P321">
        <v>8075</v>
      </c>
    </row>
    <row r="322" spans="1:16">
      <c r="A322" s="1">
        <v>320</v>
      </c>
      <c r="B322" t="s">
        <v>15</v>
      </c>
      <c r="D322" t="s">
        <v>324</v>
      </c>
      <c r="G322" t="s">
        <v>409</v>
      </c>
      <c r="H322" t="s">
        <v>420</v>
      </c>
      <c r="I322">
        <v>6500</v>
      </c>
      <c r="J322">
        <f>IF(F322-G322&lt;0,0,F322-G322)</f>
        <v>0</v>
      </c>
      <c r="K322" t="s">
        <v>741</v>
      </c>
      <c r="L322" s="2">
        <v>42603</v>
      </c>
      <c r="N322">
        <v>6500</v>
      </c>
      <c r="O322">
        <v>6500</v>
      </c>
      <c r="P322">
        <v>6500</v>
      </c>
    </row>
    <row r="323" spans="1:16">
      <c r="A323" s="1">
        <v>321</v>
      </c>
      <c r="B323" t="s">
        <v>15</v>
      </c>
      <c r="D323" t="s">
        <v>325</v>
      </c>
      <c r="G323" t="s">
        <v>409</v>
      </c>
      <c r="H323" t="s">
        <v>420</v>
      </c>
      <c r="J323">
        <f>IF(F323-G323&lt;0,0,F323-G323)</f>
        <v>0</v>
      </c>
      <c r="K323" t="s">
        <v>742</v>
      </c>
      <c r="L323" s="2">
        <v>42603</v>
      </c>
      <c r="N323">
        <v>6500</v>
      </c>
    </row>
    <row r="324" spans="1:16">
      <c r="A324" s="1">
        <v>322</v>
      </c>
      <c r="B324" t="s">
        <v>17</v>
      </c>
      <c r="D324" t="s">
        <v>326</v>
      </c>
      <c r="G324" t="s">
        <v>409</v>
      </c>
      <c r="H324" t="s">
        <v>420</v>
      </c>
      <c r="I324">
        <v>5500</v>
      </c>
      <c r="J324">
        <f>IF(F324-G324&lt;0,0,F324-G324)</f>
        <v>0</v>
      </c>
      <c r="K324" t="s">
        <v>743</v>
      </c>
      <c r="L324" s="2">
        <v>42598</v>
      </c>
      <c r="N324">
        <v>5500</v>
      </c>
    </row>
    <row r="325" spans="1:16">
      <c r="A325" s="1">
        <v>323</v>
      </c>
      <c r="B325" t="s">
        <v>15</v>
      </c>
      <c r="D325" t="s">
        <v>327</v>
      </c>
      <c r="G325" t="s">
        <v>409</v>
      </c>
      <c r="H325" t="s">
        <v>420</v>
      </c>
      <c r="I325">
        <v>8000</v>
      </c>
      <c r="J325">
        <f>IF(F325-G325&lt;0,0,F325-G325)</f>
        <v>0</v>
      </c>
      <c r="K325" t="s">
        <v>744</v>
      </c>
      <c r="L325" s="2">
        <v>42979</v>
      </c>
      <c r="N325">
        <v>8000</v>
      </c>
      <c r="O325">
        <v>8000</v>
      </c>
      <c r="P325">
        <v>8000</v>
      </c>
    </row>
    <row r="326" spans="1:16">
      <c r="A326" s="1">
        <v>324</v>
      </c>
      <c r="H326" t="s">
        <v>420</v>
      </c>
      <c r="I326">
        <f>SUM(F292:F325)</f>
        <v>0</v>
      </c>
      <c r="J326">
        <f>SUM(H292:H325)</f>
        <v>0</v>
      </c>
      <c r="K326" t="s">
        <v>745</v>
      </c>
      <c r="N326">
        <f>SUM(E292:E325)</f>
        <v>0</v>
      </c>
      <c r="O326">
        <f>SUM(I292:I325)</f>
        <v>0</v>
      </c>
      <c r="P326">
        <f>SUM(G292:G325)</f>
        <v>0</v>
      </c>
    </row>
    <row r="327" spans="1:16">
      <c r="A327" s="1">
        <v>325</v>
      </c>
      <c r="I327">
        <f>F46+F109+F153+F197+F227+F231+F278+F291+F326</f>
        <v>0</v>
      </c>
      <c r="J327">
        <f>H46+H109+H153+H197+H227+H231+H278+H291+H326</f>
        <v>0</v>
      </c>
      <c r="K327" t="s">
        <v>746</v>
      </c>
      <c r="N327">
        <f>E46+E109+E153+E197+E227+E231+E278+E291+E326</f>
        <v>0</v>
      </c>
      <c r="O327">
        <f>I46+I109+I153+I197+I227+I231+I278+I291+I326</f>
        <v>0</v>
      </c>
      <c r="P327">
        <f>G46+G109+G153+G197+G227+G231+G278+G291+G326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2016-08-15T15:08:08Z</dcterms:created>
  <dcterms:modified xsi:type="dcterms:W3CDTF">2016-08-15T15:08:08Z</dcterms:modified>
</cp:coreProperties>
</file>