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<sst xmlns="http://schemas.openxmlformats.org/spreadsheetml/2006/main" uniqueCount="708">
  <si>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</si>
  <si>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</si>
  <si>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</si>
  <si>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</si>
  <si>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</si>
  <si>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</si>
  <si>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</si>
  <si>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</si>
  <si>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</si>
  <si>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</si>
  <si>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</si>
  <si>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</si>
  <si>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</si>
  <si>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</si>
  <si>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</si>
  <si>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</si>
  <si>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אחזקות משמר הנגב אגשח בעמ</t>
  </si>
  <si>
    <t>צקים</t>
  </si>
  <si>
    <t>ES-יעוץ</t>
  </si>
  <si>
    <t xml:space="preserve"> בונוס, זיכוי מחברת כחול לבן</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</si>
  <si>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</si>
  <si>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אופטיקה הלפרין בעמ</t>
  </si>
  <si>
    <t>כרטיס אשראי</t>
  </si>
  <si>
    <t>09/08/2016 - חני : רועי-אין חדש מסננים אותי אני אנחת שבוע הבא
15/08/2016 - חני : מה קורה עם הנחיתה?
16/08/2016 - חני : רועי-אני אנחת שם עד סוף השבוע</t>
  </si>
  <si>
    <t>תעשיות לכיש</t>
  </si>
  <si>
    <t>מסב</t>
  </si>
  <si>
    <t>16/08/2016 - חני : נירית אין מענה נשלח שוב במייל החן לתשלום
16/08/2016 - חני : נירית-אנחנו מחכים לתשובה מרועי לגבי חישוב חיסחון בשילוח בין לאומי
16/08/2016 - חני : רועי ואיליה -נשלח מייל מה עם החסכון מעכב תשלום חודשי</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</si>
  <si>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</si>
  <si>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</si>
  <si>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</si>
  <si>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</si>
  <si>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18/08/2016 - חני : איליה-איסוף טרם נקבע. נבדוק שוב בחצי השני של היום כשנחזור למשרד
18/08/2016 - חני : איליה לדבר עם הלקוח
21/08/2016 - חני : איליה-לא מצליח להשיג איש קשר. ברגע שאתאם אשלח לך זימון</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</si>
  <si>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</si>
  <si>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</si>
  <si>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</si>
  <si>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</si>
  <si>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</si>
  <si>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</si>
  <si>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</si>
  <si>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העברה בנקאית</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</si>
  <si>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</si>
  <si>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</si>
  <si>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</si>
  <si>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</si>
  <si>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</si>
  <si>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</si>
  <si>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</si>
  <si>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 xml:space="preserve"> תקשורת סלולארית</t>
  </si>
  <si>
    <t>10/08/2016 - חני : יפה- חני שלוםהחשבון הועבר לבדיקה ואישור של יהודה שמגה
15/08/2016 - חני : להתקשר ליהודה לוודא אישור תשלום
16/08/2016 - חני : רועי מבקש שאיליה ידבר עם הגזבר יש פגישה שבוע הבא 23.8 ידבר לגבי חן זיכוי עס 527 שח לא לדבר עם יהודה</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</si>
  <si>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</si>
  <si>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</si>
  <si>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</si>
  <si>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
16/08/2016 - חני : התשלום אושר - אנה תעביר ב31.8</t>
  </si>
  <si>
    <t>בריטמן אלמגור זהר ושות</t>
  </si>
  <si>
    <t xml:space="preserve"> חן 37387 בונוס תשלום נוסף</t>
  </si>
  <si>
    <t>14/08/2016 - חני : חן 1111-592 סים עס 610 שח
14/08/2016 - חני : חן 1111-608 עס 611 שח
16/08/2016 - חני : לריסה ובל - נשלחו אליהם חן יוני ויולי של פרימיום הפתוחות  פלוס  חן סים הפתוחות  לאישור שישולמו ב31.8 מחכה לתשובה</t>
  </si>
  <si>
    <t>לוצאטו את לוצאטו עורכי פטנטים</t>
  </si>
  <si>
    <t>04/06/2016 - חני :  ייעוץ חודשי - שיקים אפריל 2016 עד מרץ 2017</t>
  </si>
  <si>
    <t>קידמה ציוד לתובלה 1971 בעמ</t>
  </si>
  <si>
    <t>הוראת קבע</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</si>
  <si>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</si>
  <si>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</si>
  <si>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</si>
  <si>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</si>
  <si>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</si>
  <si>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המכללה הטכנולוגית באר- שבע  (ער)</t>
  </si>
  <si>
    <t xml:space="preserve"> ינטרנט+כ.אשראי, הפרשי מדד, חודשים יוני 20106 ואילך - 18 חודשים</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</si>
  <si>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</si>
  <si>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אופק מ.ב. חברה לניהול ואחזקה מעמ</t>
  </si>
  <si>
    <t>11/08/2016 - חני : רועי- נורית לרועי - רק מחר יהיו תשלומים.מחר אשלח לך מייל
15/08/2016 - חני : רועי - מחר יביא את התשלומים
16/08/2016 - חני : רועי-נורית מנהלת החשבונות בחופש עד שבוע הבא והצקים אצלה ניסיתי לבדוק במשרד שלה לא מצאתי אני אעבור לקחת בשבוע הבא</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</si>
  <si>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</si>
  <si>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</si>
  <si>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</si>
  <si>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</si>
  <si>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</si>
  <si>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 xml:space="preserve"> צמיגים</t>
  </si>
  <si>
    <t>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
15/08/2016 - חני : רועי מתקן את החן נמסרה לסבב לאישור</t>
  </si>
  <si>
    <t>עיריית בת ים</t>
  </si>
  <si>
    <t xml:space="preserve"> חן בונוס - תגבה בחודש ספטמבר רועי צריך לתקן את החשבונית</t>
  </si>
  <si>
    <t>26/07/2016 - חני : גולי- חן יולי אצלה לחודש הבא לתשלום לוודא העברה חודש הבא
04/08/2016 - חני : יקי- בספטמבר תגבה חשבונית הבונוס שרועי צריך לתקן
15/08/2016 - חני : התשלום אושר - עדי - העברה בנקאית 24.8</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</si>
  <si>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</si>
  <si>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</si>
  <si>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</si>
  <si>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</si>
  <si>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שלמה זבידה אחזקות בעמ</t>
  </si>
  <si>
    <t>16/08/2016 - חני : רונית- מבקשת להתקשר מחר
21/08/2016 - חני : רונית- להתקשר מחר לירדנה היא מחליפה את הנהח לדבר איתה
21/08/2016 - חני : טלפון של ירדנה 073-2207135</t>
  </si>
  <si>
    <t>ניצנים סוכנויות לביטוח בעמ</t>
  </si>
  <si>
    <t>10/08/2016 - חני : רועי-לידיעה ללקוח חודש חינם באוגוסט 
לאחר שיחה שלו עם אבי סיכמנו לקבל החלטה בשבוע הבא על המשך הפעילות
15/08/2016 - חני : רועי- עדכונך מה ההחלטה עם אבי
16/08/2016 - חני : רועי-אין עדכון עד שאבי לא חוזר מחול וגם ככה יש גביה לאוגוסט</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</si>
  <si>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</si>
  <si>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</si>
  <si>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</si>
  <si>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</si>
  <si>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</si>
  <si>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21/08/2016 - חני : ייעוץ חודשי - כולל ניהול חוזים - הוראת קבע</t>
  </si>
  <si>
    <t>תפוז כתום שווק אופנה</t>
  </si>
  <si>
    <t>15/08/2016 - חני : מה התאריך לפגישה
15/08/2016 - חני : רועי-אין תאריך אבי בקש מנאווה לתאם לו עד סוף החודש תתעדכני מולה
15/08/2016 - חני : חני הודיעה לרועי שיתעדכן מול נאוה ויודיע לגבי התאריך</t>
  </si>
  <si>
    <t>בר - נש שירותי כח אדם בנגב בעמ</t>
  </si>
  <si>
    <t>11/08/2016 - חני : מה נסגר בפגישה
15/08/2016 - חני : רועי-לא נסגר  רוני ישב בשוטף מול אבי ויגבש הצעה להמשך ההתקשרות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</si>
  <si>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</si>
  <si>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</si>
  <si>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</si>
  <si>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</si>
  <si>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</si>
  <si>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</si>
  <si>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</si>
  <si>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</si>
  <si>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</si>
  <si>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</si>
  <si>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</si>
  <si>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</si>
  <si>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</si>
  <si>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</si>
  <si>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</si>
  <si>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</si>
  <si>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</si>
  <si>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</si>
  <si>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</si>
  <si>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</si>
  <si>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</si>
  <si>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</si>
  <si>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</si>
  <si>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</si>
  <si>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</si>
  <si>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</si>
  <si>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</si>
  <si>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
15/08/2016 - חני : צבי-הבאתי צקים. הצק של אוקטובר לא נמסר מכיוון שהיתה חסרה בו חתימה. נאסוף אותו השבוע
16/08/2016 - חני : מעיין - נאור מחר אוסף את השיק</t>
  </si>
  <si>
    <t>מ.ש. אלומיניום בעמ</t>
  </si>
  <si>
    <t>31/07/2016 - חני : ייעוץ חודשי - שיקים יולי 2016 עד דצמבר 2017 כנגד ערבות בנקאית עס 153000 שח ליום 5.1.18</t>
  </si>
  <si>
    <t>בני יעקב מלאייב למסחר בעמ</t>
  </si>
  <si>
    <t>17/08/2016 - חני : נתן - העבירו שוב נספח ללקוח לאישור ממתינים
21/08/2016 - חני : אבנר-חני שלום.נא למסור למר פרקש כי הכל תקין.
אני בחופשה וחוזר ביום ראשון.אין בעיה לחתום ביום הקרוב 28.08.16 אבנר
21/08/2016 - חני : חני בקשה את הנספח חתום למייל</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</si>
  <si>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</si>
  <si>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</si>
  <si>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</si>
  <si>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</si>
  <si>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</si>
  <si>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</si>
  <si>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</si>
  <si>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</si>
  <si>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</si>
  <si>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</si>
  <si>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</si>
  <si>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</si>
  <si>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</si>
  <si>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</si>
  <si>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</si>
  <si>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</si>
  <si>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</si>
  <si>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</si>
  <si>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</si>
  <si>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</si>
  <si>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</si>
  <si>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</si>
  <si>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</si>
  <si>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18/08/2016 - חני : מעיין-בטיפול נאור בשבוע הבא אולי יחזרו מחופש עד אז</t>
  </si>
  <si>
    <t>מכללה ירושלים (ער)</t>
  </si>
  <si>
    <t>08/08/2016 - חני : צבי קיבל מכתב בטול ערבות מחר אצל הלקוח
14/08/2016 - חני : צבי-נכון לשבוע שעבר עדיין לא אושר עי הרב. נבדוק השבוע.
18/08/2016 - חני : מעיין-בטיפול נאור בשבוע הבא אולי יחזרו מחופש עד אז</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</si>
  <si>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</si>
  <si>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</si>
  <si>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</si>
  <si>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</si>
  <si>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</si>
  <si>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</si>
  <si>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</si>
  <si>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
18/08/2016 - חני : מעיין-נערכה פגישה והצגנו את המצגת. צביקה בהתכתבויות עם הלקוח</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</si>
  <si>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</si>
  <si>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
15/08/2016 - חני : לברר מה עם 2 השיקים מול הנהח
16/08/2016 - חני : מעיין - יאיר ניתק את השיחה בחופש - ינסו ביום ראשון מול המזכירה יהודית</t>
  </si>
  <si>
    <t>מכללת בית רבקה</t>
  </si>
  <si>
    <t>08/08/2016 - חני : נאור ישלח זימון לפגישה
14/08/2016 - חני : צבי-הלקוח בחופש עד ראש חודש אלול- תתואם פגישה כשהו חוזר לעבודה.
15/08/2016 - חני : תחילת ספטמבר</t>
  </si>
  <si>
    <t>אמקול  בעמ</t>
  </si>
  <si>
    <t>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
16/08/2016 - חני : יקי-היום הוא רשם לי שבעוד יומיים מקווה לתת לי תשובה</t>
  </si>
  <si>
    <t>נאנאוניקס אימג'ינג בעמ</t>
  </si>
  <si>
    <t>15/08/2016 - חני : צבי-ראו התייחסותו של הלקוח...אשמח לתובנות או הצעות
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t>
  </si>
  <si>
    <t>עיריית רהט</t>
  </si>
  <si>
    <t xml:space="preserve"> בונוס תשלום שני ישולם פברואר 2017+תשלום שלישי פברואר 2018</t>
  </si>
  <si>
    <t>24/04/2016 - אורטל : יקי-עד לסוף מאי צבי סוגר את נושא הבונוס וריטיינר
04/05/2016 - אורטל : הגיע שיק עס 9171 בחלק מתשלום בונוס
05/05/2016 - אורטל : בשיחה עם צביקה סוכם כי התשלום יחולק ל 3 פעימות שוות בסך 9171 ₪ 
מדובר בתשלום ראשון מתוך שלושה ששולם.פב 2017 יצא תשלום שני
ובפב 2018 יצא התש השלישי
התשלום אושר ושולם ה.בנקאית</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</si>
  <si>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</si>
  <si>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</si>
  <si>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</si>
  <si>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</si>
  <si>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</si>
  <si>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</si>
  <si>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</si>
  <si>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</si>
  <si>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</si>
  <si>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15/08/2016 - חני : צבי יארגן את החומר ליקי ויעדכנו
15/08/2016 - חני : צבי-ישלח ליקי סיכום של הפעילות בחודשיים מול הלקוח
21/08/2016 - חני : יקי-עדין לא סיכמו פגישה לבקשתי עם הלקוח</t>
  </si>
  <si>
    <t>אלירם שיווק ושירותים בעמ</t>
  </si>
  <si>
    <t>14/08/2016 - חני : צבי-יועבר למשפטי. רוני מנסה לקיים עם הלקוח שיחה בנסיון אחרון לקדם משהו. תשובה עד יום ה
21/08/2016 - חני : יקי-רוני צריך לדבר עם אלירם ולראות מה התקדם
21/08/2016 - חני : שירלי-הכנסתי לרוני תזכורת מחר לדבר עם המנכל של אלירם</t>
  </si>
  <si>
    <t>חברת רמת תמיר בעמ</t>
  </si>
  <si>
    <t xml:space="preserve"> חן בונוס</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</si>
  <si>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</si>
  <si>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א.ברזני הסעות בעמ</t>
  </si>
  <si>
    <t>04/08/2016 - חני : צבי צריך לשלוח סיכום
04/08/2016 - חני : יקי- צבי קיבל משימות יישום לביצוע
15/08/2016 - חני : שירלי-רוני אמר שאתעדכן מול צבי. צבי אמר לי כי הם לא הצליחו למנף את נושא הביטוח וגם לא הבנקים הלקוח לא משתף פעולה
כרגע הסיכוי האחרון שזה נושא של שכר שאלון מטפל צבי אמר שהוא יראה מה קורה בימים הקרובים בנושא הם מטפלים בזה כרגע.
אני שמה תזכורת לשבוע הבא להתעדכן מול אלון וצבי  ובהתאם לזה לתאם ישיבה דחופה לגבי הלקוח</t>
  </si>
  <si>
    <t>קיבוץ רוחמה</t>
  </si>
  <si>
    <t xml:space="preserve"> בונוס- נדחה לחודש אוקטובר לגביה עד אז יבצעו יישומים באישור יקי 18.7.16</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</si>
  <si>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</si>
  <si>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</si>
  <si>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</si>
  <si>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</si>
  <si>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 xml:space="preserve"> זיכוי מדור אלון, תשלום בונוס -ישולם 1.5.17חלק שלוש מבונוס ראשון, תשלום בונוס -ישולם 1.5.17חלק שלוש מבונוס שני</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</si>
  <si>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</si>
  <si>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</si>
  <si>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</si>
  <si>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</si>
  <si>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</si>
  <si>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</si>
  <si>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
14/08/2016 - חני : צבי-הלקוח החזיר מכתב תשובה ודוחה את הטענות. בהנחיית יקי נזמן אותו לפגישה
17/08/2016 - חני : יקי - מה עם הפגישה?</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</si>
  <si>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</si>
  <si>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</si>
  <si>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פרוטרי שיווק בעמ</t>
  </si>
  <si>
    <t>09/08/2016 - חני : מה עם הפגישה ?
14/08/2016 - חני : צבי-אני ממתין שתהיה הסכמה על הסעיף האחרון לפני התיאום
17/08/2016 - חני : פגישה נדחתה ליום שלישי 30.8</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</si>
  <si>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</si>
  <si>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</si>
  <si>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</si>
  <si>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</si>
  <si>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</si>
  <si>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</si>
  <si>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</si>
  <si>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26/07/2016 - חני : רועי-אין בעיה נכין את החומר אפילו לפני המועד שנתת 
אני מבחינתי אמשיך לנסות להגיע לפשרה עם בני ( כמו שסיכמנו)
07/08/2016 - חני : יקי- מעביר למשפטי
17/08/2016 - חני : 		16.8.16 החזרת שיק עס 7670 שח כולל מעמ סיבת החזרה: נ.ה.ב - נתקבלה הוראת 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</si>
  <si>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</si>
  <si>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</si>
  <si>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</si>
  <si>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</si>
  <si>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</si>
  <si>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</si>
  <si>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14/08/2016 - חני : חן 1111-603 עס 117  פלוס חן 1111-615 עס 214 שח לשלוח ליובל לתשלום
16/08/2016 - חני : חן 1111-603 עס 117  פלוס חן 1111-615 עס 214 שח נשלחו ליובל לתשלום
16/08/2016 - חני : יובל -חני הייקיבלתי את המייל ואטפל בחשבונות לתשלום .
לגבי הצק – בואי נמתין עוד קצת . במידה ולא יגיע  נבטל את הצק ונוציא חדש .
יובל</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</si>
  <si>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</si>
  <si>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</si>
  <si>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</si>
  <si>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אירוקה אינטרנשיונל בעמ</t>
  </si>
  <si>
    <t>09/08/2016 - חני : פגישה 14.8
15/08/2016 - חני : נשלח מייל לרוני מה נגמר בפגישה
15/08/2016 - חני : רוני- 6 שיקים יהיו בתחילת ספטמבר</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</si>
  <si>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</si>
  <si>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</si>
  <si>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אחזקות עין הנציב</t>
  </si>
  <si>
    <t>14/07/2016 - חני : ייעוץ חודשי ה.קבע  פלוס  ניהול חוזים - מפוצל קיבוץ ה.קבע - מפעל ה.בנקאית
14/07/2016 - חני : התשלום אושר</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</si>
  <si>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</si>
  <si>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</si>
  <si>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</si>
  <si>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</si>
  <si>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</si>
  <si>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</si>
  <si>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</si>
  <si>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</si>
  <si>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</si>
  <si>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</si>
  <si>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</si>
  <si>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</si>
  <si>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</si>
  <si>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תאת טכנולוגיות בעמ</t>
  </si>
  <si>
    <t>17/08/2016 - חני : נשלח מייל ליעל ורוני לקבל עדכון לגבי הפגישה שהיתה
21/08/2016 - יקי : ניסיון
21/08/2016 - חני : רוני-שלום
אתמול יעל ואני נפגשנו עם הלקוח.
בפגישה נכחו מטעם הלקוח : סמנכל משאבי אנוש חשב  אחראי על ההסעות.
הייתה פגישה טובה מאוד והם הבינו את הערך הרב שאנחנו יכולים לתת להם בנושאים שהגדרנו לטפל :שכר והסעות.
אלון וצבי יש לשלוח לשחר ולדורון את רשימת החומר הנדרש לניתוח מחודש לשני הנושאים.
לאחר איסוף החומר יש לבצע כמובן ניתוח .
הם בעניין לגמרי ולנו האחריות לתת שם עבודה טובה.
חני - כרגע אנחנו עובדים ללא תשלום כיין שסיימנו את ההסכם ולא עמדנו ביעדי החיסכון.
לאחר שנסיים את הטיפול בנושאים הנל  מטרתנו היא לחדש התקשרות בתשלום.
שירלי- יש לתאם פגישת סטאטוס לאחר ה15 בספטמבר עם צבי אלון.
לידיעתכם</t>
  </si>
  <si>
    <t>סיכום לצוות אלמוג</t>
  </si>
  <si>
    <t>ברקת</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</si>
  <si>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</si>
  <si>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</si>
  <si>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</si>
  <si>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</si>
  <si>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</si>
  <si>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</si>
  <si>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</si>
  <si>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</si>
  <si>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</si>
  <si>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 xml:space="preserve"> מיכון משרדי</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</si>
  <si>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</si>
  <si>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</si>
  <si>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</si>
  <si>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</si>
  <si>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</si>
  <si>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</si>
  <si>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</si>
  <si>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</si>
  <si>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
11/08/2016 - חני : חן 1111-610 סים עס 405 ישולם ה.קבע 18.8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</si>
  <si>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</si>
  <si>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</si>
  <si>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</si>
  <si>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</si>
  <si>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</si>
  <si>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</si>
  <si>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עמותת אתגרים</t>
  </si>
  <si>
    <t>07/08/2016 - חני : נאוה - מתאמת פגישה לאבי - מעדכנת את חני ב21.8
08/08/2016 - חני : פגישה אבי עם הלקוח 18.8
17/08/2016 - חני : פגישה נדחתה ל31.8</t>
  </si>
  <si>
    <t>ORACLE ISRAEL LIMITED</t>
  </si>
  <si>
    <t>07/08/2016 - חני : מיכל לטיפול בחידוש ההסכם
15/08/2016 - חני : מיכל - עדכונך לחידוש ההסכם מה התקדם?
16/08/2016 - חני : מיכל - לא יהיה חידוש הסכם - הועבר לידיעת המנהלים</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</si>
  <si>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</si>
  <si>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</si>
  <si>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</si>
  <si>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</si>
  <si>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</si>
  <si>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</si>
  <si>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</si>
  <si>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גיטי גטאקסי סרוויסס ישראל בעמ</t>
  </si>
  <si>
    <t>11/08/2016 - חני : יקי-מחכים לתשובה מהם בימים הקרובים על האפשרויות
14/08/2016 - חני : רוני-יקי ואני שוחחנו עם סמנכל הכספים  אמור לתת לנו תשובה עד סוף השבוע
18/08/2016 - חני : יניב-עדין אין ללקוח תשובה על ההצעה של יקי ורוני .
ביקש שנדבר איתו ביום ראשון ב17:00</t>
  </si>
  <si>
    <t>לעומק התודעה בעמ</t>
  </si>
  <si>
    <t>10/08/2016 - חני : הגיע מכתב משפטי מעוד הועבר לכולם
11/08/2016 - חני : יקי בטיפול של אבי ומיכל</t>
  </si>
  <si>
    <t>רונופולידן בעמ</t>
  </si>
  <si>
    <t>16/08/2016 - חני : מילי-תבדוק לגבי השיק איילה יצאה לדבר איתה יותר מאוחר - יעקב בישיבה
16/08/2016 - חני : איילה שוב עונה שבודקת - נשלח מייל ליעקב שיאשר את התשלום ויתייחס
18/08/2016 - חני : מילי- איילה איננה ביום ראשון להתקשר שוב</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</si>
  <si>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</si>
  <si>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</si>
  <si>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</si>
  <si>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</si>
  <si>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</si>
  <si>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</si>
  <si>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שידורי קשת בעמ</t>
  </si>
  <si>
    <t>08/08/2016 - חני : נירית -חשבון עסקה 5108 אושרה עי אורית תשולם ב- 15/8/16
08/08/2016 - חני : התשלום אושר
16/08/2016 - חני : שולם</t>
  </si>
  <si>
    <t>הכפר הירוק עש לוי אשכול בעמ</t>
  </si>
  <si>
    <t>21/08/2016 - חני : ייעוץ חודשי - שולמו 18 שיקים פברואר  2016 עד יולי 2017 הנחה 5%  פלוס  חיוב ניהול חוזים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</si>
  <si>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</si>
  <si>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</si>
  <si>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</si>
  <si>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</si>
  <si>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</si>
  <si>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</si>
  <si>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</si>
  <si>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12/07/2016 - חני : התשלום אושר
15/08/2016 - חני : ולדי - יחייב עוד כמה ימים מסגרת אשראי
17/08/2016 - חני : התשלום אושר ושולם</t>
  </si>
  <si>
    <t>מייהריטאג' בעמ</t>
  </si>
  <si>
    <t>15/08/2016 - חני : לדבר עם אירנה לאישור התשלום
16/08/2016 - חני : נעמי-נשלח מייל שתאשר את התשלום גם למחלקת הנהח
17/08/2016 - חני : נעמי-מאושר</t>
  </si>
  <si>
    <t>י. שפירא ושות' עורכי דין</t>
  </si>
  <si>
    <t>15/08/2016 - חני : ייעוץ חודשי - כרטיס אשראי  פלוס  ניהול חוזים ללא תשלום
15/08/2016 - חני : התשלום אושר ושולם</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</si>
  <si>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</si>
  <si>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</si>
  <si>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</si>
  <si>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</si>
  <si>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</si>
  <si>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</si>
  <si>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</si>
  <si>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</si>
  <si>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</si>
  <si>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</si>
  <si>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</si>
  <si>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</si>
  <si>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</si>
  <si>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</si>
  <si>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</si>
  <si>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</si>
  <si>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</si>
  <si>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</si>
  <si>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</si>
  <si>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21/08/2016 - חני : ייעוץ חודשי - העברה בנקאית חודשית כנגד חן - כנגד שיק בטחון עס 72000 שח ליום 30.6.17
21/08/2016 - חני : לשלוח חן עסקה לנאוה במייל</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</si>
  <si>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</si>
  <si>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</si>
  <si>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</si>
  <si>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18/08/2016 - חני : חני מטפלת בהוצאת הערבות
18/08/2016 - חני : יניב-שוחחתי כעת עם שרונה לתיאום פגישת הכרות 
שרונה נמצאת בחופשה והיא חוזרת בעוד שבועיים 
אני אתקשר אליה בעוד לשבועיים לתיאום פגישת הכרות
21/08/2016 - חני : נשלח לבנק קבלת ערבות רוני אישר להכין</t>
  </si>
  <si>
    <t>מלון קוסמופוליטן תל אביב רנסנס תל - אביב</t>
  </si>
  <si>
    <t>סיכום לצוות ברקת</t>
  </si>
  <si>
    <t>טורקיז</t>
  </si>
  <si>
    <t>מילגה בעמ</t>
  </si>
  <si>
    <t>11/08/2016 - חני :  ייעוץ חודשי - אוגוסט 2016 עד יולי 2017 כנגד ערבות בנקאית עס 60000 שח ליום 28.7.17 - נספח א נמסר ללקוח</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</si>
  <si>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</si>
  <si>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</si>
  <si>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</si>
  <si>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</si>
  <si>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</si>
  <si>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</si>
  <si>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</si>
  <si>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</si>
  <si>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</si>
  <si>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</si>
  <si>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</si>
  <si>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
18/08/2016 - חני : גיל-הלקוח טרם שלח לנו את נתוני השכר החדשים  לאחר שנקבל נשלח לו בדואר את החשבונית המתוקנת</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</si>
  <si>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</si>
  <si>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</si>
  <si>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</si>
  <si>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</si>
  <si>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</si>
  <si>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</si>
  <si>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</si>
  <si>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</si>
  <si>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</si>
  <si>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אדקו טכנולוגיות 1993 בעמ</t>
  </si>
  <si>
    <t xml:space="preserve"> ארכיב וגניזה</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</si>
  <si>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</si>
  <si>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אי.פי.אס. (ישראל) טק 1992 בעמ</t>
  </si>
  <si>
    <t>07/08/2016 - חני : יקי מבקש לסגור את הלקוח
11/08/2016 - חני : לבדוק תשלומים ואז להודיע ליקי לסגור את הלקוח
21/08/2016 - יקי : ניסיון</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</si>
  <si>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</si>
  <si>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
21/08/2016 - חני : גיל-הלקוח מגיע לנק הביקורת בספטמבר 2016.
על פניו אנו נמצאים במצב אידיאלי כאשר בשנה השנייה להסכם (מתוך שלוש) חסכנו 321000 ₪ כאשר ההתחייבות הינה 144000 ₪  (בנוסף כמובן מגיע לנו בונוס של 44000 ₪)הלקוח הסכים להקדים תשלומים ולתת לנו 12 צקים נוספים בתמורה להטבה של קבלת מכשיר נייד סיכמתי איתו שאני אגיע ברביעי הקרוב לאסוף זאת.הלקוח מבקש לקבל סמסונג גלקסי 7 edge.
נאוה מטפלת בזה יביא את השיקים ביום רביעי</t>
  </si>
  <si>
    <t>מועצה אזורית עמק חפר</t>
  </si>
  <si>
    <t xml:space="preserve"> בונוס - שולם חלקי יצאה חן מס 164000388</t>
  </si>
  <si>
    <t>16/08/2016 - חני : התשלום אושר שולם חן 5107 יולי
16/08/2016 - חני : חן הבונוס גיל יעדכן יום חמישי 18.8.16
18/08/2016 - חני : גיל-סוכם כי מיכל תערוך שיחה עם הלקוח בהקדם בנוגע לבונוס</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</si>
  <si>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</si>
  <si>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</si>
  <si>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</si>
  <si>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</si>
  <si>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</si>
  <si>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</si>
  <si>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אינטר אלקטריק התקנות (1983) בעמ</t>
  </si>
  <si>
    <t>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
17/08/2016 - חני : מיכל- נא לתת תשובה להתעדכן מול רוני ולעדכן אותי
18/08/2016 - חני : גיל-ממתין לתשובה מרוני</t>
  </si>
  <si>
    <t>ארד אחסון ושינוע בעמ</t>
  </si>
  <si>
    <t>14/08/2016 - חני : לבדוק את יתרת התשלומים מול מרתה מחר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
18/08/2016 - חני : מרטה- שיקים של ארד מוכנים - תמי השיקים עדיין לא חתומים לוודא ביום ראשון שמוכנים יום שני גיל הולך</t>
  </si>
  <si>
    <t>עיריית כרמיאל</t>
  </si>
  <si>
    <t xml:space="preserve"> בונוס, שכ"ט בונוס</t>
  </si>
  <si>
    <t>16/08/2016 - חני : גיל-נפגשתי עם מנהלת מח תקציבים בעירייה. היא נפגשה עם אשת הקשר. ממתין לתשובה ממנה. ניסיתי שוב הבוקר- היא בישיבות. מנסה כל כמה שעות
17/08/2016 - חני : יובל-אשת הקשר החדשה בחופש היום גיל שלח וואטסאפ כרגע לענת (אשת הקשר המקורית) לגבי עדכון.במידה ולא יהיה עדכון בקרוב נבצע שם נחיתה נוספת.
18/08/2016 - חני : גיל-שוחחתי והנחתי את אורנה . שבוע הבא היא תיהיה איתך בקשר . היא בחופש כרגע</t>
  </si>
  <si>
    <t>פלגי מים בעמ</t>
  </si>
  <si>
    <t>14/08/2016 - חני : הגיע מכתב מהלקוח  קושר בהערות - מיכל והצוות.
מצב מכתב שהגיע מצפריר מפלגי מים.
יש לעבו על הנתונים המופיעים במכתב ובקובץ ולהעביר התייחסות .
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t>
  </si>
  <si>
    <t>איכות קייטרינג שולץ 1997 בעמ</t>
  </si>
  <si>
    <t>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
16/08/2016 - חני : גיל-רוני מסר הצעה חדשה ללקוח ממתין לתשובת הלקוח</t>
  </si>
  <si>
    <t>חברת מכבי תל-אביב כדורגל בעמ</t>
  </si>
  <si>
    <t xml:space="preserve"> כרטיסי אשראי, בונוס</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</si>
  <si>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</si>
  <si>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עגם מוסכים ונגררים בעמ</t>
  </si>
  <si>
    <t>16/08/2016 - חני : גיל- אין כרגע חדש - יבדוק שוב מול רוני
16/08/2016 - חני : רוני ישב עם אבי ויקי בצורה מסודרת לגבי עגם ויגיעו להחלטה כי רוני לא התקדם מול הלקוח
16/08/2016 - חני : מיכל-שירלי תתאמי לנו פגישה לשבת עם רוני ויקי</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</si>
  <si>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</si>
  <si>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</si>
  <si>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</si>
  <si>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</si>
  <si>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</si>
  <si>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</si>
  <si>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</si>
  <si>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21/08/2016 - חני :  ייעוץ חודשי - ה.קבע</t>
  </si>
  <si>
    <t>היי-טקס מיסודה של תפרון בעמ</t>
  </si>
  <si>
    <t>21/08/2016 - חני :  ייעוץ חודשי ה.קבע  פלוס  חיובי סים</t>
  </si>
  <si>
    <t>JDBH WORKS LTD</t>
  </si>
  <si>
    <t xml:space="preserve"> בונוס עדיין לא מאושרת לתשלום נדחה לסוף החוזה יצא בתאריך 3/11/15</t>
  </si>
  <si>
    <t>14/06/2016 - חני : התשלום אושר ה.קבע
05/07/2016 - חני : שלחו הודעת הפסקת התקשרות
13/07/2016 - חני : התשלום אושר</t>
  </si>
  <si>
    <t>חברת גב - ים לקרקעות בעמ</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</si>
  <si>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</si>
  <si>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</si>
  <si>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</si>
  <si>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
16/08/2016 - חני : גיל-יקי צריך לשבת על הלקוח יחד עם אבי- כשאבי יחזור מחול</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</si>
  <si>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</si>
  <si>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</si>
  <si>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נטלי פלוס בעמ</t>
  </si>
  <si>
    <t>21/08/2016 - חני :  ייעוץ חודשי - ה.קבע - כולל מערכת חוזים עם חיוב</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</si>
  <si>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</si>
  <si>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</si>
  <si>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</si>
  <si>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</si>
  <si>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</si>
  <si>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21/08/2016 - חני :  ייעוץ חודשי - ה.קבע - כולל מערכת חוזים ללא חיוב ניהול חוזים</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</si>
  <si>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</si>
  <si>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</si>
  <si>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מועצה מקומית אורנית</t>
  </si>
  <si>
    <t xml:space="preserve"> כרטיסי אשראי - תשלום 1, חן 28281 בונוס</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</si>
  <si>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</si>
  <si>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</si>
  <si>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</si>
  <si>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</si>
  <si>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</si>
  <si>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</si>
  <si>
    <t>ספיר</t>
  </si>
  <si>
    <t>מקאן אריקסון קשר בראל</t>
  </si>
  <si>
    <t>רום גבס חיפוי וקירוי (1997) בעמ</t>
  </si>
  <si>
    <t xml:space="preserve"> מעמ פברואר, מעמ ספטמבר, מעמ אוקטובר, מעמ נובמבר, מעמ דצמבר, מעמ ינואר</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</si>
  <si>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</si>
  <si>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</si>
  <si>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</si>
  <si>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</si>
  <si>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</si>
  <si>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</si>
  <si>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</si>
  <si>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</si>
  <si>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 xml:space="preserve"> חן עס 146571 שח- רוני יעדכן לגבי ההמשך - חן תוקנה יצאה במקומה חן 31156-1 אבל חן זו אינה סופית על סכום 49615 שח</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</si>
  <si>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</si>
  <si>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א. דורי בניה בעמ</t>
  </si>
  <si>
    <t xml:space="preserve"> מעמ אוקטובר, מעמ נובמבר, מעמ דצמבר, מעמ ינואר, מעמ פברואר</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</si>
  <si>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</si>
  <si>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</si>
  <si>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</si>
  <si>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</si>
  <si>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</si>
  <si>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</si>
  <si>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09/08/2016 - חני : יקי-עורכי הדין דיברו והתשלום יהיה במקרה הטוב ב 1.9.16
11/08/2016 - חני : יקי-מחכה לחתימת התקוח על ההסכם צפוי לשלם בתחילת ספטמבר
18/08/2016 - חני : יקי-תומר עורך הדין שלח הודעה שביום ראשון בלי נדר ההסכם יחתם</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</si>
  <si>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</si>
  <si>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</si>
  <si>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</si>
  <si>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 xml:space="preserve"> שכ"ט בונוס</t>
  </si>
  <si>
    <t>24/11/14 - חני : אושר עי אילנית
17/12/14 - חני : שולם
17/12/14 - חני : הועבר למשפטי הבונוס</t>
  </si>
  <si>
    <t>הנקל סוד בעמ</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</si>
  <si>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</si>
  <si>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</si>
  <si>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
16/06/2016 - חני : לוודא עם נתן את הסטאטוס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</si>
  <si>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</si>
  <si>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</si>
  <si>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</si>
  <si>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</si>
  <si>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</si>
  <si>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</si>
  <si>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</si>
  <si>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ירוק בדרך אחזקות (1995) בעמ</t>
  </si>
  <si>
    <t xml:space="preserve"> חן עסקה בונוס</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</si>
  <si>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</si>
  <si>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</si>
  <si>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</si>
  <si>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</si>
  <si>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</si>
  <si>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כפרית תעשיות (1993) בעמ</t>
  </si>
  <si>
    <t>21/08/2016 - חני : חיובי סים בלבד בהוראת קבע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</si>
  <si>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</si>
  <si>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</si>
  <si>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</si>
  <si>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</si>
  <si>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המועצה האזורית רמת הנגב</t>
  </si>
  <si>
    <t>07/08/2016 - חני : יקי - מעביר למשפטי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t>
  </si>
  <si>
    <t>דוידוף ניהול הסדרים פנסיוניים</t>
  </si>
  <si>
    <t>17/08/2016 - חני : חן מס 164001063 עס 4446.36 לגביה
17/08/2016 - חני : להתקשר לאודי בוהדנה
17/08/2016 - חני : חן נשלחה במייל ובדאר לדבר איתו מחר</t>
  </si>
  <si>
    <t>אורטן מרכזי ספורט בעמ</t>
  </si>
  <si>
    <t>07/08/2016 - חני : בטיפול רוני תיאום פגישה
15/08/2016 - חני : שירלי-אני אתאם לו פגישה
21/08/2016 - חני : פגישה 15.9</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</si>
  <si>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</si>
  <si>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</si>
  <si>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</si>
  <si>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</si>
  <si>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</si>
  <si>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</si>
  <si>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</si>
  <si>
    <t>פנינה</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</si>
  <si>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</si>
  <si>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</si>
  <si>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</si>
  <si>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</si>
  <si>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</si>
  <si>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16/08/2016 - חני : עוזי לא עונה נשלח מייל באם השיק מוכן
16/08/2016 - חני : עוזי ביקש חן נשלחה אליו במייל
17/08/2016 - חני : עוזי אמר שאלדד אישר סכום של 1930 שח כולל מעמ - יקי שלח מייל לאלדד זו תשובתו של אלדד -עוזי
סיכמתי עם יקי על תשלום של 1750 ₪  פלוס  מעמ לחודש.
אם שילמנו פחות מידי – נא לשלם את ההפרש יחד עם התשלום הבא</t>
  </si>
  <si>
    <t>סיכום לצוות פנינה</t>
  </si>
  <si>
    <t>קריסטל</t>
  </si>
  <si>
    <t>אחוזת בית רעננה דיור מוגן בעמ</t>
  </si>
  <si>
    <t>17/08/2016 - חני : דודו עדכונך האם נסגר? האם נקבעה פגישה ?
18/08/2016 - חני : דודו-התקיימה פגישה אחת הוצעה הצעת פשרה ללקוח רוני מנסה לסגור את העיניין מול גל סמנכל הכספים של רשת הדיור הציבורי של עזריאלי. עדכון ב21.8
21/08/2016 - חני : פגישה 24.8 רוני</t>
  </si>
  <si>
    <t>כפר הנוער ע.ש ב.צ. מוסינזון</t>
  </si>
  <si>
    <t>21/08/2016 - חני : ייעוץ חודשי תשלום במסב לשלוח לדפנה</t>
  </si>
  <si>
    <t>ברית פיקוח 2000 אגודה שיתופית בעמ</t>
  </si>
  <si>
    <t>24/06/2016 - חני : חן 5107 לא יצאה ללקוח - לדודו יש פגישה 20.7 החלטה סופית מול הלקוח יחד עם אבי
07/08/2016 - חני : יקי - החלטה בישיבה היום עם אבי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</si>
  <si>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אורן - פלמח צובה</t>
  </si>
  <si>
    <t>04/08/2016 - חני : יקי-שוחח עם אורן שלח תאריכים לקביעת פגישה אורן בחול
07/08/2016 - חני : יקי- פגישה 14.8 אצלנו
14/08/2016 - חני : דודו-הפגישה שהייתה אמורה להיות היום בוטלה עי הלקוח יקי יוציא זימון חדש ואז אעדכן</t>
  </si>
  <si>
    <t>ביקורופא בעמ</t>
  </si>
  <si>
    <t>14/08/2016 - חני : דודו-החודש אני נפגש עם הלקוח (עדיין אין לי תאריך השבוע אעביר תאריך פגישה) בפגישה אבקש את 18 התשלומים הבאים ואעביר את החשבונית בונוס.
15/08/2016 - חני : דודו- פגיה 18.8
18/08/2016 - חני : דודו-הפגישה עם הלקוח ב22.8</t>
  </si>
  <si>
    <t>פ.ק. גנרטורים וציוד בעמ</t>
  </si>
  <si>
    <t>10/08/2016 - חני : נשלח לנתן מייל באם להוציא עם הנחה או רגיל
10/08/2016 - חני : להוציא חן עתידית רגיל ללא הנחה
16/08/2016 - חני : יש פגישה ב23.8 לרוני</t>
  </si>
  <si>
    <t>שחם סוכנויות ביטוח 1977 בעמ</t>
  </si>
  <si>
    <t>25/07/2016 - חני : ייעוץ חודשי - שיקים יולי 2016 עד יוני 2017</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</si>
  <si>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</si>
  <si>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</si>
  <si>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</si>
  <si>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</si>
  <si>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דן אנד ברדסטריט (ישראל) בעמ</t>
  </si>
  <si>
    <t xml:space="preserve"> חן בונוס - נדחה לסוף שנה יצא בתאריך 23/11/15</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</si>
  <si>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</si>
  <si>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APM&amp;co עמית, פולק, מטלון ושות</t>
  </si>
  <si>
    <t>04/08/2016 - חני : דודו-הלקוחה לא יכולה להפגש איתי לפני תחילת אוגוסט ברגע שיהיה לי תאריך אעדכן
14/08/2016 - חני : דודו-כשאבי יחזור אבקש את אישורו לאיפוס החשבונית.
15/08/2016 - חני : יקי- דודו - הבאת החומר לפני בקשה של ביטול החשבונית זה מה שיחליט מה לעשות</t>
  </si>
  <si>
    <t>בנק מזרחי טפחות בעמ</t>
  </si>
  <si>
    <t>AeroHandling BENGURION AIRPORT</t>
  </si>
  <si>
    <t>11/08/2016 - חני : יקי - בטיפול יקי - עופר צריך לחזור אלי עם אישור לפגישה עם המנכל
14/08/2016 - חני : דודו-מנהל הכספים העביר ליקי הצעה לפשרה על 24000 ₪  יקי מבקש 40000 ₪ כפשרה ומעוניין לפגוש את המנכל לסגירת הנושא.
16/08/2016 - חני : יקי-שוחחתי עם המזכירה של המנכל הנוכחי אוריה דהן הקודם הוחלף.
מחכה ממנה לפגישה עם המנכל עופר לא מקדם כלום</t>
  </si>
  <si>
    <t>clicksoftware technolo   gies ltd</t>
  </si>
  <si>
    <t>27/07/2016 - חני : לוודא עם רויטל לגבי הוצאת חן מס עתידית
02/08/2016 - חני : יצאה חן מס  IN164000977 - לוודא שמעודכנת במערכת אצל רויטל תשלום עבור חודשים 10-12
16/08/2016 - חני : רויטל - הושארה הודעה שתחזור לחני לנייד</t>
  </si>
  <si>
    <t>יונילינק בעמ</t>
  </si>
  <si>
    <t>07/08/2016 - חני : יקי- לא הסתדר ידבר עם אבי בשוטף
11/08/2016 - חני : יקי-בטיפול יקי - אני צריך לדבר עם אבי על הלקוח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</si>
  <si>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</si>
  <si>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</si>
  <si>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</si>
  <si>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</si>
  <si>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</si>
  <si>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</si>
  <si>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</si>
  <si>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 xml:space="preserve"> שיק מספר 13087 נתנה ה.ביטול שיק לתאריך 1.8.16</t>
  </si>
  <si>
    <t>09/08/2016 - חני : פגישה 10.8
14/08/2016 - חני : דודו-נערכה פגישה עם הלקוח אבי מאשר לי לנסות ולסגור עם הלקוח על סיום התקשרות ללא החזרת כספים ללקוח אני אתקשר ללקוח ואעדכן עוד השבוע.
18/08/2016 - חני : דודו-נתן תשובה-  להחזיר לו מחצית מהתשלום ששולם - 28000 וניפרד. נשלח מייל לרוני ולאבי. ממתין ליום א לקבלת החלטות. עדכון ב21.8</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</si>
  <si>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</si>
  <si>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</si>
  <si>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</si>
  <si>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</si>
  <si>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</si>
  <si>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
14/08/2016 - חני : אבי-שדודו יתעדכן מולי אין לקוחות בטיפולי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</si>
  <si>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</si>
  <si>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</si>
  <si>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</si>
  <si>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</si>
  <si>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</si>
  <si>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</si>
  <si>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</si>
  <si>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
13/08/2016 - חני : להוציא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</si>
  <si>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</si>
  <si>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</si>
  <si>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</si>
  <si>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</si>
  <si>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</si>
  <si>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</si>
  <si>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</si>
  <si>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15/08/2016 - חני : דודו-יש ככל הנראה טעות בחישוב של יוסי הוא יבחן שוב את התחשיב ומחר או לכל המאוחר ביום רביעי יעדכן אותי
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</si>
  <si>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</si>
  <si>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</si>
  <si>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</si>
  <si>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</si>
  <si>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</si>
  <si>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</si>
  <si>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</si>
  <si>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</si>
  <si>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מועצה אזורית גדרות</t>
  </si>
  <si>
    <t>10/08/2016 - חני :  יקי שוחח עם סמדר שונה האשראי מאחר ופתרונות התחילו תשלום מחודש ההסכם נובמבר והיה צריך להתחיל דצמבר
10/08/2016 - חני : נשלחה חן יוני לתשלום לסמדר
16/08/2016 - חני : התשלום אושר - סמדר ב21-22 יועבר תשלום</t>
  </si>
  <si>
    <t>החברה למרכזי תרבות וספורט לעובד ולמשפחתו בעמ</t>
  </si>
  <si>
    <t xml:space="preserve"> זיכוי בגין עדכון תעריפי מים, בונוס</t>
  </si>
  <si>
    <t>14/08/2016 - חני : דודו-יהיה מוכן מחר עד סוף היום
14/08/2016 - חני : דודו-עד מחר אכין את כל החומר לצורך העברה לטיפול משפטי (סוכם כי אעביר את החומר עד מחר לרוני ויקי להמשך טיפול).
16/08/2016 - חני : דודו-החומר טרם הוכן רוני עודכן שאעביר את החומר עד סוף השבוע</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</si>
  <si>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</si>
  <si>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
14/08/2016 - חני : דודו-אשלח לך זימון
15/08/2016 - חני : דודו-הועברו ללקוח מספר תאריכים אופציונלים לפגישה אני ממתין שיחזרו אלי עם תאריך לפגישה</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</si>
  <si>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</si>
  <si>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</si>
  <si>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סלטי שמיר 2006 בעמ</t>
  </si>
  <si>
    <t xml:space="preserve"> מעמ, מעמ, בונוס</t>
  </si>
  <si>
    <t>07/08/2016 - חני : דודו - הלקוח לא מגיב לו ממליץ להעביר למשפטי - יקי יחליט עם אבי בשוטף
14/08/2016 - חני : דודו-רוני החליט להעביר את הלקוח לטיפול משפטי לאחר שהלקוח לא עונה לנו
16/08/2016 - חני : דודו-יקי ביקש לבדוק מול אבי את הנושא האם הוא מעדיף להעביר את הלקוח לטיפול משפטי</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</si>
  <si>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</si>
  <si>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</si>
  <si>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</si>
  <si>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08/08/2016 - חני : דודו-אנו בתהליך של סגירת חסכון ב2 נושאים מול הלקוח הלקוח בסכנת סגירה עי משרד הבריאות כך שעתיד ההתקשרות מאוד בעייתי
10/08/2016 - חני : רוני פגישה 23.8
21/08/2016 - חני : פגישה 25.8</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</si>
  <si>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</si>
  <si>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
14/08/2016 - חני : דודו-נשלח מייל באם יש חדש מול הלקוח לאישור הישומים
15/08/2016 - חני : דודו-התקבלה תשובה מהלקוח כי אינו מעוניין להמשיך את ההסכם המייל הועבר לאבי לצורך קבלת החלטה כיצד לפעול</t>
  </si>
  <si>
    <t>סוכנויות פלתורס ביטוח בעמ</t>
  </si>
  <si>
    <t>15/08/2016 - חני : דודו-היום או מחר לכל המאוחר אשוחח עם הלקוח ועם יקי על מנת להבין האם ניתן להביא משם את הבונוס או לפחות חלק ממנו
17/08/2016 - חני : דודו עדכונך
18/08/2016 - חני : דודו-הועבר ליקי דוח חיסכון בפועל ביום א ננסה להתקשר ללקוחה.עדכון ב21.8</t>
  </si>
  <si>
    <t>ארדינסט בן-נתן ושות עורכי דין</t>
  </si>
  <si>
    <t>15/08/2016 - חני : דודו-סוכם עם רוני שמחר אדיר יעביר לו את הבקרה בקובץ וורד (הבקרה מוכנה בקבצי אקסל) לצורך העברה ללקוח
16/08/2016 - חני : הדוח הועבר לרוני מטפל
21/08/2016 - חני : פגישה רוני 4.9.16</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</si>
  <si>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</si>
  <si>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</si>
  <si>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</si>
  <si>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15/08/2016 - חני : דודו מוסר מחר את הערבות
16/08/2016 - חני : הארכת הערבות עדיין לא נמסרה דודו ימסור במשך השבוע יעדכן
17/08/2016 - חני : דודו עד מחר ימסור</t>
  </si>
  <si>
    <t>AHAVA מעבדות ים המלח בעמ</t>
  </si>
  <si>
    <t>21/08/2016 - חני : ייעוץ חודשי - שיקים ספטמבר 2016 עד פברואר 2017 כנגד ערבות בנקאית עס 180000 שח ליום 18.2.18  - ללקוח מגיע מענק 1000 $ טיסה או נופש
21/08/2016 - חני : חן נמסרה לדודו לקבוע פגישה מקדימה משם נתקדם להכנת הערבות יעדכן</t>
  </si>
  <si>
    <t>סיכום לצוות קריסטל</t>
  </si>
  <si>
    <t>שוהם - שכר</t>
  </si>
  <si>
    <t>בידוד ופיגומים תעשייתיים בעמ</t>
  </si>
  <si>
    <t>16/08/2016 - חני : פרויקטלי - הלקוח חתם על הסכם דוח ב 40000 ₪ 
תשלום ראשון בסך 10000 ₪ יועבר לחברה תוך 14 יום. עוד 3 תשלומים בסך 10000 שח יועברו לחברה במועד הצגת ממצאי הדוח.
3לאחר 4 חודשים מחתימת ההסכם הלקוח יוכל לעבור לעבוד במסלול של ייעוץ חודשי בקיזוז מחצית מעלות הדוח.                                                            יעוץ חודשי הסכם רגיל לפי מדרג  7K
17/08/2016 - חני : חן נמסרה לאלכס
17/08/2016 - חני : פגישה אלכס 23.8.16</t>
  </si>
  <si>
    <t>משכן התכלת תעשיות בעמ</t>
  </si>
  <si>
    <t>17/08/2016 - חני : חן עסקה נמסרה לאלכס
17/08/2016 - חני : פגישה 24.8
21/08/2016 - חני : פגישה 28.8</t>
  </si>
  <si>
    <t>פפה מישל (1999) מסחר בעמ</t>
  </si>
  <si>
    <t>21/08/2016 - חני : ייעוץ חודשי -12 שיקים  אוגוסט 2016 עד ספטמבר 2017  פלוס  ניהול חוזים ללא חיוב
21/08/2016 - חני : אלכס קיבל חן עסקה פגישה 28.8.16</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</si>
  <si>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</si>
  <si>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</si>
  <si>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</si>
  <si>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</si>
  <si>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</si>
  <si>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</si>
  <si>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</si>
  <si>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15/08/2016 - חני : רן- השיקים עדיין בחתימה אצל יואב לדבר איתו עוד יומיםים
18/08/2016 - חני : יעל - להתקשר אליה עוד שעתיים
18/08/2016 - חני : יעל- השיקים עדיין לא חתומים תעדכן לנייד אם לא להיות בקשר מול רן ביום ראשון</t>
  </si>
  <si>
    <t>פימא מערכות אלקטרוניות בעמ</t>
  </si>
  <si>
    <t>18/08/2016 - חני : בקרת שכר - שיקים ספטמבר 2016 עד פברואר 2018 - עם הנחה 5% וניהול חוזים ללא תשלום
21/08/2016 - חני : ההסכם יחל ב15.9.16</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</si>
  <si>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</si>
  <si>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</si>
  <si>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גרפיקה בצלאל בעמ</t>
  </si>
  <si>
    <t>16/08/2016 - חני : בקרת שכר - 18 שיקים אוגוסט 2016 עד ינואר 2018 הנחה 5%
17/08/2016 - חני : חן נמסרה לאלכס למסירה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</si>
  <si>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</si>
  <si>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</si>
  <si>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</si>
  <si>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</si>
  <si>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</si>
  <si>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</si>
  <si>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</si>
  <si>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</si>
  <si>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</si>
  <si>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</si>
  <si>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</si>
  <si>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</si>
  <si>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חרסה סטודיו  יצרני כלים סניטריים בעמ</t>
  </si>
  <si>
    <t>07/08/2016 - חני : יקי- הופך למשפטי - רועי מנסה לסגור בדרכי נועם
17/08/2016 - חני : רועי- מה התקדם?
18/08/2016 - חני : עדי-רועי נפגש ביום שני 22/8 עם חרסה לנסות לסגור בדרכי נועם</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</si>
  <si>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</si>
  <si>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</si>
  <si>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</si>
  <si>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</si>
  <si>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אבניר חברה לרכב בעמ</t>
  </si>
  <si>
    <t xml:space="preserve"> ן לא נשלחה ללקוח חן בונוס מחכים לאישור אבי, זיכוי בגין מכשיר ניסוי</t>
  </si>
  <si>
    <t>15/08/2016 - חני : חן 85730 זיכוי בגין מכשיר ניסוי עס 1893 שח נשלחה לרויה מנהלת חשבונות לתשלום
17/08/2016 - חני : חננאל הנהח - ביקש את החן במייל הועברה אליו בודק לגבי התשלום יחזור לחני
21/08/2016 - חני : דני מהכספים שלח - לא מאושר – לברר עם אלינור - נשלח לאלינור לקבל את הסיבה</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</si>
  <si>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</si>
  <si>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</si>
  <si>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</si>
  <si>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</si>
  <si>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</si>
  <si>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</si>
  <si>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</si>
  <si>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</si>
  <si>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</si>
  <si>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</si>
  <si>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</si>
  <si>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</si>
  <si>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</si>
  <si>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</si>
  <si>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</si>
  <si>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</si>
  <si>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</si>
  <si>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</si>
  <si>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</si>
  <si>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</si>
  <si>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</si>
  <si>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</si>
  <si>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</si>
  <si>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</si>
  <si>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</si>
  <si>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 xml:space="preserve"> אינטרנט ושיחות בינלאומיות</t>
  </si>
  <si>
    <t>07/08/2016 - חני : חן 85714 עס 569 שח אינטרנט שיחות בינלאומיות
13/08/2016 - חני : לוודא תשלום חן 85714
16/08/2016 - חני : סיון - חן עסקה נשלחה לתשלום מחכה לשתובה</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</si>
  <si>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</si>
  <si>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</si>
  <si>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</si>
  <si>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</si>
  <si>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פוזה הלבשה כללית בעמ</t>
  </si>
  <si>
    <t>15/08/2016 - חני : ייעוץ חודשי כ. אשראי  פלוס  ניהול חוזים ללא תשלום
15/08/2016 - חני : התשלום אושר ושולם
15/08/2016 - חני : פגישה 18.8</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</si>
  <si>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</si>
  <si>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</si>
  <si>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</si>
  <si>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</si>
  <si>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</si>
  <si>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</si>
  <si>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</si>
  <si>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</si>
  <si>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</si>
  <si>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</si>
  <si>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</si>
  <si>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</si>
  <si>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</si>
  <si>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14/08/2016 - חני : רועי-תנסי לגבות אותה אלינור
16/08/2016 - חני : חן 35668 נשלחה לעופרה במייל לגביה ממתינה לתשובה
16/08/2016 - חני : עופרה-חני שלום אני מעבירה את המייל למעין מרגולין המכותבת למייל הנל</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</si>
  <si>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</si>
  <si>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
16/08/2016 - חני : אלינור אוספת שיק ב23.8
16/08/2016 - חני : אלינור אוספת ב22.8</t>
  </si>
  <si>
    <t>לנטק עיבוד שבבי בעמ</t>
  </si>
  <si>
    <t>15/08/2016 - חני : נשלח לבנק בקשת ערבות
16/08/2016 - חני : לא נשלח לבנק מחכה לחתימה של אבי - ואלינור קבעה פגישה23.8
21/08/2016 - חני : מחר ימסר לבנק יביאו את הערבות למסור לאלינור</t>
  </si>
  <si>
    <t>רחשי לב - מרכז תמיכה ארצי לילדים</t>
  </si>
  <si>
    <t>16/08/2016 - חני : חן עסקה נמסרה לאלינור לפגישה ב22.8
16/08/2016 - חני : חני לוודא פתיחת ספק הנהח
17/08/2016 - חני : לאחר הפגישה ב22.8 לוודא פתיחת ספק אלינור מוסרת את החן עסקה</t>
  </si>
  <si>
    <t>עוף והודו ברקת - חנות המפעל בעמ</t>
  </si>
  <si>
    <t>26/07/2016 - חני : ייעוץ חודשי שיקים יולי 2016 עד דצמבר 2017 כנגד ערבות בנקאית עס 144000 שח ליום 11.1.18</t>
  </si>
  <si>
    <t>קול ברמה בעמ</t>
  </si>
  <si>
    <t>21/08/2016 - חני : שיקים ספטמבר 2016 עד אוגוסט 2017 כנגד שיק בטחון שוטף 180 - עס 60000 שח ליום 1.9.17  פלוס  מענק חתימה זיכוי של 1000$ לחול
21/08/2016 - חני : להכין שיק בטחון לאחר אישור מאלינור לפגישה מקדימה</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</si>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</sst>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30"/>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v>18</v>
      </c>
      <c r="E2" s="2" t="s"/>
      <c r="F2" s="2" t="n">
        <v>3000</v>
      </c>
      <c r="G2" s="2" t="n">
        <v>20481</v>
      </c>
      <c r="H2" s="2" t="n">
        <v>463</v>
      </c>
      <c r="I2" s="2" t="n">
        <v>0</v>
      </c>
      <c r="J2" s="2" t="n">
        <v>0</v>
      </c>
      <c r="K2" s="2" t="s">
        <v>19</v>
      </c>
      <c r="L2" s="2">
        <f>IF(E2="כן",0,IF(I2&gt;3,0,F2))</f>
        <v/>
      </c>
      <c r="M2" s="2">
        <f>IF(E2="כן", 0, SUM(G2+H2+J2))</f>
        <v/>
      </c>
      <c r="N2" s="2">
        <f>SUM(M2+L2)</f>
        <v/>
      </c>
      <c r="O2" s="2" t="s">
        <v>20</v>
      </c>
    </row>
    <row r="3" spans="1:15">
      <c r="A3" s="2" t="s">
        <v>15</v>
      </c>
      <c r="B3" s="2" t="s">
        <v>21</v>
      </c>
      <c r="C3" s="2" t="s">
        <v>22</v>
      </c>
      <c r="D3" s="2" t="s">
        <v>18</v>
      </c>
      <c r="E3" s="2" t="s"/>
      <c r="F3" s="2" t="n">
        <v>7600</v>
      </c>
      <c r="G3" s="2" t="n">
        <v>0</v>
      </c>
      <c r="H3" s="2" t="n">
        <v>0</v>
      </c>
      <c r="I3" s="2" t="n">
        <v>1</v>
      </c>
      <c r="J3" s="2" t="n">
        <v>9064</v>
      </c>
      <c r="K3" s="2" t="s"/>
      <c r="L3" s="2">
        <f>IF(E3="כן",0,IF(I3&gt;3,0,F3))</f>
        <v/>
      </c>
      <c r="M3" s="2">
        <f>IF(E3="כן", 0, SUM(G3+H3+J3))</f>
        <v/>
      </c>
      <c r="N3" s="2">
        <f>SUM(M3+L3)</f>
        <v/>
      </c>
      <c r="O3" s="2" t="s">
        <v>23</v>
      </c>
    </row>
    <row r="4" spans="1:15">
      <c r="A4" s="2" t="s">
        <v>15</v>
      </c>
      <c r="B4" s="2" t="s">
        <v>24</v>
      </c>
      <c r="C4" s="2" t="s">
        <v>25</v>
      </c>
      <c r="D4" s="2" t="s">
        <v>18</v>
      </c>
      <c r="E4" s="2" t="s"/>
      <c r="F4" s="2" t="n">
        <v>3544</v>
      </c>
      <c r="G4" s="2" t="n">
        <v>0</v>
      </c>
      <c r="H4" s="2" t="n">
        <v>0</v>
      </c>
      <c r="I4" s="2" t="n">
        <v>1</v>
      </c>
      <c r="J4" s="2" t="n">
        <v>4146</v>
      </c>
      <c r="K4" s="2" t="s"/>
      <c r="L4" s="2">
        <f>IF(E4="כן",0,IF(I4&gt;3,0,F4))</f>
        <v/>
      </c>
      <c r="M4" s="2">
        <f>IF(E4="כן", 0, SUM(G4+H4+J4))</f>
        <v/>
      </c>
      <c r="N4" s="2">
        <f>SUM(M4+L4)</f>
        <v/>
      </c>
      <c r="O4" s="2" t="s">
        <v>26</v>
      </c>
    </row>
    <row r="5" spans="1:15">
      <c r="A5" s="2" t="s">
        <v>15</v>
      </c>
      <c r="B5" s="2" t="s">
        <v>27</v>
      </c>
      <c r="C5" s="2" t="s">
        <v>17</v>
      </c>
      <c r="D5" s="2" t="s">
        <v>18</v>
      </c>
      <c r="E5" s="2" t="s"/>
      <c r="F5" s="2" t="n">
        <v>6500</v>
      </c>
      <c r="G5" s="2" t="n">
        <v>15879</v>
      </c>
      <c r="H5" s="2" t="n">
        <v>0</v>
      </c>
      <c r="I5" s="2" t="n">
        <v>13</v>
      </c>
      <c r="J5" s="2" t="n">
        <v>99710</v>
      </c>
      <c r="K5" s="2" t="s">
        <v>28</v>
      </c>
      <c r="L5" s="2">
        <f>IF(E5="כן",0,IF(I5&gt;3,0,F5))</f>
        <v/>
      </c>
      <c r="M5" s="2">
        <f>IF(E5="כן", 0, SUM(G5+H5+J5))</f>
        <v/>
      </c>
      <c r="N5" s="2">
        <f>SUM(M5+L5)</f>
        <v/>
      </c>
      <c r="O5" s="2" t="s">
        <v>29</v>
      </c>
    </row>
    <row r="6" spans="1:15">
      <c r="A6" s="2" t="s">
        <v>15</v>
      </c>
      <c r="B6" s="2" t="s">
        <v>30</v>
      </c>
      <c r="C6" s="2" t="s">
        <v>17</v>
      </c>
      <c r="D6" s="2" t="s">
        <v>18</v>
      </c>
      <c r="E6" s="2" t="s"/>
      <c r="F6" s="2" t="n">
        <v>10000</v>
      </c>
      <c r="G6" s="2" t="n">
        <v>0</v>
      </c>
      <c r="H6" s="2" t="n">
        <v>0</v>
      </c>
      <c r="I6" s="2" t="n">
        <v>0</v>
      </c>
      <c r="J6" s="2" t="n">
        <v>0</v>
      </c>
      <c r="K6" s="2" t="s"/>
      <c r="L6" s="2">
        <f>IF(E6="כן",0,IF(I6&gt;3,0,F6))</f>
        <v/>
      </c>
      <c r="M6" s="2">
        <f>IF(E6="כן", 0, SUM(G6+H6+J6))</f>
        <v/>
      </c>
      <c r="N6" s="2">
        <f>SUM(M6+L6)</f>
        <v/>
      </c>
      <c r="O6" s="2" t="s">
        <v>31</v>
      </c>
    </row>
    <row r="7" spans="1:15">
      <c r="A7" s="2" t="s">
        <v>15</v>
      </c>
      <c r="B7" s="2" t="s">
        <v>32</v>
      </c>
      <c r="C7" s="2" t="s">
        <v>25</v>
      </c>
      <c r="D7" s="2" t="s">
        <v>18</v>
      </c>
      <c r="E7" s="2" t="s"/>
      <c r="F7" s="2" t="n">
        <v>3200</v>
      </c>
      <c r="G7" s="2" t="n">
        <v>0</v>
      </c>
      <c r="H7" s="2" t="n">
        <v>0</v>
      </c>
      <c r="I7" s="2" t="n">
        <v>0</v>
      </c>
      <c r="J7" s="2" t="n">
        <v>0</v>
      </c>
      <c r="K7" s="2" t="s"/>
      <c r="L7" s="2">
        <f>IF(E7="כן",0,IF(I7&gt;3,0,F7))</f>
        <v/>
      </c>
      <c r="M7" s="2">
        <f>IF(E7="כן", 0, SUM(G7+H7+J7))</f>
        <v/>
      </c>
      <c r="N7" s="2">
        <f>SUM(M7+L7)</f>
        <v/>
      </c>
      <c r="O7" s="2" t="s">
        <v>33</v>
      </c>
    </row>
    <row r="8" spans="1:15">
      <c r="A8" s="2" t="s">
        <v>15</v>
      </c>
      <c r="B8" s="2" t="s">
        <v>34</v>
      </c>
      <c r="C8" s="2" t="s">
        <v>17</v>
      </c>
      <c r="D8" s="2" t="s">
        <v>18</v>
      </c>
      <c r="E8" s="2" t="s"/>
      <c r="F8" s="2" t="n">
        <v>15000</v>
      </c>
      <c r="G8" s="2" t="n">
        <v>0</v>
      </c>
      <c r="H8" s="2" t="n">
        <v>0</v>
      </c>
      <c r="I8" s="2" t="n">
        <v>0</v>
      </c>
      <c r="J8" s="2" t="n">
        <v>0</v>
      </c>
      <c r="K8" s="2" t="s"/>
      <c r="L8" s="2">
        <f>IF(E8="כן",0,IF(I8&gt;3,0,F8))</f>
        <v/>
      </c>
      <c r="M8" s="2">
        <f>IF(E8="כן", 0, SUM(G8+H8+J8))</f>
        <v/>
      </c>
      <c r="N8" s="2">
        <f>SUM(M8+L8)</f>
        <v/>
      </c>
      <c r="O8" s="2" t="s">
        <v>35</v>
      </c>
    </row>
    <row r="9" spans="1:15">
      <c r="A9" s="2" t="s">
        <v>15</v>
      </c>
      <c r="B9" s="2" t="s">
        <v>36</v>
      </c>
      <c r="C9" s="2" t="s">
        <v>17</v>
      </c>
      <c r="D9" s="2" t="s">
        <v>18</v>
      </c>
      <c r="E9" s="2" t="s"/>
      <c r="F9" s="2" t="n">
        <v>7000</v>
      </c>
      <c r="G9" s="2" t="n">
        <v>0</v>
      </c>
      <c r="H9" s="2" t="n">
        <v>0</v>
      </c>
      <c r="I9" s="2" t="n">
        <v>0</v>
      </c>
      <c r="J9" s="2" t="n">
        <v>0</v>
      </c>
      <c r="K9" s="2" t="s"/>
      <c r="L9" s="2">
        <f>IF(E9="כן",0,IF(I9&gt;3,0,F9))</f>
        <v/>
      </c>
      <c r="M9" s="2">
        <f>IF(E9="כן", 0, SUM(G9+H9+J9))</f>
        <v/>
      </c>
      <c r="N9" s="2">
        <f>SUM(M9+L9)</f>
        <v/>
      </c>
      <c r="O9" s="2" t="s">
        <v>37</v>
      </c>
    </row>
    <row r="10" spans="1:15">
      <c r="A10" s="2" t="s">
        <v>15</v>
      </c>
      <c r="B10" s="2" t="s">
        <v>38</v>
      </c>
      <c r="C10" s="2" t="s">
        <v>39</v>
      </c>
      <c r="D10" s="2" t="s">
        <v>18</v>
      </c>
      <c r="E10" s="2" t="s"/>
      <c r="F10" s="2" t="n">
        <v>2084</v>
      </c>
      <c r="G10" s="2" t="n">
        <v>0</v>
      </c>
      <c r="H10" s="2" t="n">
        <v>0</v>
      </c>
      <c r="I10" s="2" t="n">
        <v>0</v>
      </c>
      <c r="J10" s="2" t="n">
        <v>0</v>
      </c>
      <c r="K10" s="2" t="s"/>
      <c r="L10" s="2">
        <f>IF(E10="כן",0,IF(I10&gt;3,0,F10))</f>
        <v/>
      </c>
      <c r="M10" s="2">
        <f>IF(E10="כן", 0, SUM(G10+H10+J10))</f>
        <v/>
      </c>
      <c r="N10" s="2">
        <f>SUM(M10+L10)</f>
        <v/>
      </c>
      <c r="O10" s="2" t="s">
        <v>40</v>
      </c>
    </row>
    <row r="11" spans="1:15">
      <c r="A11" s="2" t="s">
        <v>15</v>
      </c>
      <c r="B11" s="2" t="s">
        <v>41</v>
      </c>
      <c r="C11" s="2" t="s">
        <v>17</v>
      </c>
      <c r="D11" s="2" t="s">
        <v>42</v>
      </c>
      <c r="E11" s="2" t="s"/>
      <c r="F11" s="2" t="n">
        <v>0</v>
      </c>
      <c r="G11" s="2" t="n">
        <v>0</v>
      </c>
      <c r="H11" s="2" t="n">
        <v>0</v>
      </c>
      <c r="I11" s="2" t="n">
        <v>0</v>
      </c>
      <c r="J11" s="2" t="n">
        <v>0</v>
      </c>
      <c r="K11" s="2" t="s"/>
      <c r="L11" s="2">
        <f>IF(E11="כן",0,IF(I11&gt;3,0,F11))</f>
        <v/>
      </c>
      <c r="M11" s="2">
        <f>IF(E11="כן", 0, SUM(G11+H11+J11))</f>
        <v/>
      </c>
      <c r="N11" s="2">
        <f>SUM(M11+L11)</f>
        <v/>
      </c>
      <c r="O11" s="2" t="s">
        <v>43</v>
      </c>
    </row>
    <row r="12" spans="1:15">
      <c r="A12" s="2" t="s">
        <v>15</v>
      </c>
      <c r="B12" s="2" t="s">
        <v>44</v>
      </c>
      <c r="C12" s="2" t="s">
        <v>17</v>
      </c>
      <c r="D12" s="2" t="s">
        <v>42</v>
      </c>
      <c r="E12" s="2" t="s"/>
      <c r="F12" s="2" t="n">
        <v>0</v>
      </c>
      <c r="G12" s="2" t="n">
        <v>0</v>
      </c>
      <c r="H12" s="2" t="n">
        <v>0</v>
      </c>
      <c r="I12" s="2" t="n">
        <v>0</v>
      </c>
      <c r="J12" s="2" t="n">
        <v>0</v>
      </c>
      <c r="K12" s="2" t="s"/>
      <c r="L12" s="2">
        <f>IF(E12="כן",0,IF(I12&gt;3,0,F12))</f>
        <v/>
      </c>
      <c r="M12" s="2">
        <f>IF(E12="כן", 0, SUM(G12+H12+J12))</f>
        <v/>
      </c>
      <c r="N12" s="2">
        <f>SUM(M12+L12)</f>
        <v/>
      </c>
      <c r="O12" s="2" t="s">
        <v>45</v>
      </c>
    </row>
    <row r="13" spans="1:15">
      <c r="A13" s="2" t="s">
        <v>15</v>
      </c>
      <c r="B13" s="2" t="s">
        <v>46</v>
      </c>
      <c r="C13" s="2" t="s">
        <v>25</v>
      </c>
      <c r="D13" s="2" t="s">
        <v>18</v>
      </c>
      <c r="E13" s="2" t="s"/>
      <c r="F13" s="2" t="n">
        <v>2500</v>
      </c>
      <c r="G13" s="2" t="n">
        <v>0</v>
      </c>
      <c r="H13" s="2" t="n">
        <v>527</v>
      </c>
      <c r="I13" s="2" t="n">
        <v>0</v>
      </c>
      <c r="J13" s="2" t="n">
        <v>0</v>
      </c>
      <c r="K13" s="2" t="s">
        <v>47</v>
      </c>
      <c r="L13" s="2">
        <f>IF(E13="כן",0,IF(I13&gt;3,0,F13))</f>
        <v/>
      </c>
      <c r="M13" s="2">
        <f>IF(E13="כן", 0, SUM(G13+H13+J13))</f>
        <v/>
      </c>
      <c r="N13" s="2">
        <f>SUM(M13+L13)</f>
        <v/>
      </c>
      <c r="O13" s="2" t="s">
        <v>48</v>
      </c>
    </row>
    <row r="14" spans="1:15">
      <c r="A14" s="2" t="s">
        <v>15</v>
      </c>
      <c r="B14" s="2" t="s">
        <v>49</v>
      </c>
      <c r="C14" s="2" t="s">
        <v>17</v>
      </c>
      <c r="D14" s="2" t="s">
        <v>42</v>
      </c>
      <c r="E14" s="2" t="s"/>
      <c r="F14" s="2" t="n">
        <v>0</v>
      </c>
      <c r="G14" s="2" t="n">
        <v>0</v>
      </c>
      <c r="H14" s="2" t="n">
        <v>0</v>
      </c>
      <c r="I14" s="2" t="n">
        <v>0</v>
      </c>
      <c r="J14" s="2" t="n">
        <v>0</v>
      </c>
      <c r="K14" s="2" t="s"/>
      <c r="L14" s="2">
        <f>IF(E14="כן",0,IF(I14&gt;3,0,F14))</f>
        <v/>
      </c>
      <c r="M14" s="2">
        <f>IF(E14="כן", 0, SUM(G14+H14+J14))</f>
        <v/>
      </c>
      <c r="N14" s="2">
        <f>SUM(M14+L14)</f>
        <v/>
      </c>
      <c r="O14" s="2" t="s">
        <v>50</v>
      </c>
    </row>
    <row r="15" spans="1:15">
      <c r="A15" s="2" t="s">
        <v>15</v>
      </c>
      <c r="B15" s="2" t="s">
        <v>51</v>
      </c>
      <c r="C15" s="2" t="s">
        <v>39</v>
      </c>
      <c r="D15" s="2" t="s">
        <v>18</v>
      </c>
      <c r="E15" s="2" t="s"/>
      <c r="F15" s="2" t="n">
        <v>7600</v>
      </c>
      <c r="G15" s="2" t="n">
        <v>0</v>
      </c>
      <c r="H15" s="2" t="n">
        <v>0</v>
      </c>
      <c r="I15" s="2" t="n">
        <v>0</v>
      </c>
      <c r="J15" s="2" t="n">
        <v>0</v>
      </c>
      <c r="K15" s="2" t="s"/>
      <c r="L15" s="2">
        <f>IF(E15="כן",0,IF(I15&gt;3,0,F15))</f>
        <v/>
      </c>
      <c r="M15" s="2">
        <f>IF(E15="כן", 0, SUM(G15+H15+J15))</f>
        <v/>
      </c>
      <c r="N15" s="2">
        <f>SUM(M15+L15)</f>
        <v/>
      </c>
      <c r="O15" s="2" t="s">
        <v>52</v>
      </c>
    </row>
    <row r="16" spans="1:15">
      <c r="A16" s="2" t="s">
        <v>15</v>
      </c>
      <c r="B16" s="2" t="s">
        <v>53</v>
      </c>
      <c r="C16" s="2" t="s">
        <v>17</v>
      </c>
      <c r="D16" s="2" t="s">
        <v>18</v>
      </c>
      <c r="E16" s="2" t="s"/>
      <c r="F16" s="2" t="n">
        <v>9500</v>
      </c>
      <c r="G16" s="2" t="n">
        <v>147409</v>
      </c>
      <c r="H16" s="2" t="n">
        <v>0</v>
      </c>
      <c r="I16" s="2" t="n">
        <v>0</v>
      </c>
      <c r="J16" s="2" t="n">
        <v>0</v>
      </c>
      <c r="K16" s="2" t="s">
        <v>54</v>
      </c>
      <c r="L16" s="2">
        <f>IF(E16="כן",0,IF(I16&gt;3,0,F16))</f>
        <v/>
      </c>
      <c r="M16" s="2">
        <f>IF(E16="כן", 0, SUM(G16+H16+J16))</f>
        <v/>
      </c>
      <c r="N16" s="2">
        <f>SUM(M16+L16)</f>
        <v/>
      </c>
      <c r="O16" s="2" t="s">
        <v>55</v>
      </c>
    </row>
    <row r="17" spans="1:15">
      <c r="A17" s="2" t="s">
        <v>15</v>
      </c>
      <c r="B17" s="2" t="s">
        <v>56</v>
      </c>
      <c r="C17" s="2" t="s">
        <v>17</v>
      </c>
      <c r="D17" s="2" t="s">
        <v>18</v>
      </c>
      <c r="E17" s="2" t="s"/>
      <c r="F17" s="2" t="n">
        <v>3500</v>
      </c>
      <c r="G17" s="2" t="n">
        <v>0</v>
      </c>
      <c r="H17" s="2" t="n">
        <v>0</v>
      </c>
      <c r="I17" s="2" t="n">
        <v>0</v>
      </c>
      <c r="J17" s="2" t="n">
        <v>0</v>
      </c>
      <c r="K17" s="2" t="s"/>
      <c r="L17" s="2">
        <f>IF(E17="כן",0,IF(I17&gt;3,0,F17))</f>
        <v/>
      </c>
      <c r="M17" s="2">
        <f>IF(E17="כן", 0, SUM(G17+H17+J17))</f>
        <v/>
      </c>
      <c r="N17" s="2">
        <f>SUM(M17+L17)</f>
        <v/>
      </c>
      <c r="O17" s="2" t="s">
        <v>57</v>
      </c>
    </row>
    <row r="18" spans="1:15">
      <c r="A18" s="2" t="s">
        <v>15</v>
      </c>
      <c r="B18" s="2" t="s">
        <v>58</v>
      </c>
      <c r="C18" s="2" t="s">
        <v>59</v>
      </c>
      <c r="D18" s="2" t="s">
        <v>18</v>
      </c>
      <c r="E18" s="2" t="s"/>
      <c r="F18" s="2" t="n">
        <v>4000</v>
      </c>
      <c r="G18" s="2" t="n">
        <v>0</v>
      </c>
      <c r="H18" s="2" t="n">
        <v>0</v>
      </c>
      <c r="I18" s="2" t="n">
        <v>3</v>
      </c>
      <c r="J18" s="2" t="n">
        <v>14040</v>
      </c>
      <c r="K18" s="2" t="s"/>
      <c r="L18" s="2">
        <f>IF(E18="כן",0,IF(I18&gt;3,0,F18))</f>
        <v/>
      </c>
      <c r="M18" s="2">
        <f>IF(E18="כן", 0, SUM(G18+H18+J18))</f>
        <v/>
      </c>
      <c r="N18" s="2">
        <f>SUM(M18+L18)</f>
        <v/>
      </c>
      <c r="O18" s="2" t="s">
        <v>60</v>
      </c>
    </row>
    <row r="19" spans="1:15">
      <c r="A19" s="2" t="s">
        <v>15</v>
      </c>
      <c r="B19" s="2" t="s">
        <v>61</v>
      </c>
      <c r="C19" s="2" t="s">
        <v>17</v>
      </c>
      <c r="D19" s="2" t="s">
        <v>18</v>
      </c>
      <c r="E19" s="2" t="s"/>
      <c r="F19" s="2" t="n">
        <v>3000</v>
      </c>
      <c r="G19" s="2" t="n">
        <v>0</v>
      </c>
      <c r="H19" s="2" t="n">
        <v>0</v>
      </c>
      <c r="I19" s="2" t="n">
        <v>0</v>
      </c>
      <c r="J19" s="2" t="n">
        <v>0</v>
      </c>
      <c r="K19" s="2" t="s"/>
      <c r="L19" s="2">
        <f>IF(E19="כן",0,IF(I19&gt;3,0,F19))</f>
        <v/>
      </c>
      <c r="M19" s="2">
        <f>IF(E19="כן", 0, SUM(G19+H19+J19))</f>
        <v/>
      </c>
      <c r="N19" s="2">
        <f>SUM(M19+L19)</f>
        <v/>
      </c>
      <c r="O19" s="2" t="s">
        <v>62</v>
      </c>
    </row>
    <row r="20" spans="1:15">
      <c r="A20" s="2" t="s">
        <v>15</v>
      </c>
      <c r="B20" s="2" t="s">
        <v>63</v>
      </c>
      <c r="C20" s="2" t="s">
        <v>25</v>
      </c>
      <c r="D20" s="2" t="s">
        <v>18</v>
      </c>
      <c r="E20" s="2" t="s"/>
      <c r="F20" s="2" t="n">
        <v>5200</v>
      </c>
      <c r="G20" s="2" t="n">
        <v>0</v>
      </c>
      <c r="H20" s="2" t="n">
        <v>0</v>
      </c>
      <c r="I20" s="2" t="n">
        <v>1</v>
      </c>
      <c r="J20" s="2" t="n">
        <v>6101</v>
      </c>
      <c r="K20" s="2" t="s"/>
      <c r="L20" s="2">
        <f>IF(E20="כן",0,IF(I20&gt;3,0,F20))</f>
        <v/>
      </c>
      <c r="M20" s="2">
        <f>IF(E20="כן", 0, SUM(G20+H20+J20))</f>
        <v/>
      </c>
      <c r="N20" s="2">
        <f>SUM(M20+L20)</f>
        <v/>
      </c>
      <c r="O20" s="2" t="s">
        <v>64</v>
      </c>
    </row>
    <row r="21" spans="1:15">
      <c r="A21" s="2" t="s">
        <v>15</v>
      </c>
      <c r="B21" s="2" t="s">
        <v>65</v>
      </c>
      <c r="C21" s="2" t="s">
        <v>17</v>
      </c>
      <c r="D21" s="2" t="s">
        <v>18</v>
      </c>
      <c r="E21" s="2" t="s"/>
      <c r="F21" s="2" t="n">
        <v>5000</v>
      </c>
      <c r="G21" s="2" t="n">
        <v>0</v>
      </c>
      <c r="H21" s="2" t="n">
        <v>109397</v>
      </c>
      <c r="I21" s="2" t="n">
        <v>0</v>
      </c>
      <c r="J21" s="2" t="n">
        <v>0</v>
      </c>
      <c r="K21" s="2" t="s">
        <v>66</v>
      </c>
      <c r="L21" s="2">
        <f>IF(E21="כן",0,IF(I21&gt;3,0,F21))</f>
        <v/>
      </c>
      <c r="M21" s="2">
        <f>IF(E21="כן", 0, SUM(G21+H21+J21))</f>
        <v/>
      </c>
      <c r="N21" s="2">
        <f>SUM(M21+L21)</f>
        <v/>
      </c>
      <c r="O21" s="2" t="s">
        <v>67</v>
      </c>
    </row>
    <row r="22" spans="1:15">
      <c r="A22" s="2" t="s">
        <v>15</v>
      </c>
      <c r="B22" s="2" t="s">
        <v>68</v>
      </c>
      <c r="C22" s="2" t="s">
        <v>17</v>
      </c>
      <c r="D22" s="2" t="s">
        <v>18</v>
      </c>
      <c r="E22" s="2" t="s"/>
      <c r="F22" s="2" t="n">
        <v>5000</v>
      </c>
      <c r="G22" s="2" t="n">
        <v>0</v>
      </c>
      <c r="H22" s="2" t="n">
        <v>0</v>
      </c>
      <c r="I22" s="2" t="n">
        <v>2</v>
      </c>
      <c r="J22" s="2" t="n">
        <v>11700</v>
      </c>
      <c r="K22" s="2" t="s"/>
      <c r="L22" s="2">
        <f>IF(E22="כן",0,IF(I22&gt;3,0,F22))</f>
        <v/>
      </c>
      <c r="M22" s="2">
        <f>IF(E22="כן", 0, SUM(G22+H22+J22))</f>
        <v/>
      </c>
      <c r="N22" s="2">
        <f>SUM(M22+L22)</f>
        <v/>
      </c>
      <c r="O22" s="2" t="s">
        <v>69</v>
      </c>
    </row>
    <row r="23" spans="1:15">
      <c r="A23" s="2" t="s">
        <v>15</v>
      </c>
      <c r="B23" s="2" t="s">
        <v>70</v>
      </c>
      <c r="C23" s="2" t="s">
        <v>17</v>
      </c>
      <c r="D23" s="2" t="s">
        <v>18</v>
      </c>
      <c r="E23" s="2" t="s"/>
      <c r="F23" s="2" t="n">
        <v>5720</v>
      </c>
      <c r="G23" s="2" t="n">
        <v>0</v>
      </c>
      <c r="H23" s="2" t="n">
        <v>0</v>
      </c>
      <c r="I23" s="2" t="n">
        <v>0</v>
      </c>
      <c r="J23" s="2" t="n">
        <v>0</v>
      </c>
      <c r="K23" s="2" t="s"/>
      <c r="L23" s="2">
        <f>IF(E23="כן",0,IF(I23&gt;3,0,F23))</f>
        <v/>
      </c>
      <c r="M23" s="2">
        <f>IF(E23="כן", 0, SUM(G23+H23+J23))</f>
        <v/>
      </c>
      <c r="N23" s="2">
        <f>SUM(M23+L23)</f>
        <v/>
      </c>
      <c r="O23" s="2" t="s">
        <v>71</v>
      </c>
    </row>
    <row r="24" spans="1:15">
      <c r="A24" s="2" t="s">
        <v>15</v>
      </c>
      <c r="B24" s="2" t="s">
        <v>72</v>
      </c>
      <c r="C24" s="2" t="s">
        <v>39</v>
      </c>
      <c r="D24" s="2" t="s">
        <v>18</v>
      </c>
      <c r="E24" s="2" t="s"/>
      <c r="F24" s="2" t="n">
        <v>12500</v>
      </c>
      <c r="G24" s="2" t="n">
        <v>0</v>
      </c>
      <c r="H24" s="2" t="n">
        <v>0</v>
      </c>
      <c r="I24" s="2" t="n">
        <v>0</v>
      </c>
      <c r="J24" s="2" t="n">
        <v>0</v>
      </c>
      <c r="K24" s="2" t="s"/>
      <c r="L24" s="2">
        <f>IF(E24="כן",0,IF(I24&gt;3,0,F24))</f>
        <v/>
      </c>
      <c r="M24" s="2">
        <f>IF(E24="כן", 0, SUM(G24+H24+J24))</f>
        <v/>
      </c>
      <c r="N24" s="2">
        <f>SUM(M24+L24)</f>
        <v/>
      </c>
      <c r="O24" s="2" t="s">
        <v>73</v>
      </c>
    </row>
    <row r="25" spans="1:15">
      <c r="A25" s="2" t="s">
        <v>15</v>
      </c>
      <c r="B25" s="2" t="s">
        <v>74</v>
      </c>
      <c r="C25" s="2" t="s">
        <v>17</v>
      </c>
      <c r="D25" s="2" t="s">
        <v>18</v>
      </c>
      <c r="E25" s="2" t="s"/>
      <c r="F25" s="2" t="n">
        <v>8000</v>
      </c>
      <c r="G25" s="2" t="n">
        <v>0</v>
      </c>
      <c r="H25" s="2" t="n">
        <v>1091</v>
      </c>
      <c r="I25" s="2" t="n">
        <v>0</v>
      </c>
      <c r="J25" s="2" t="n">
        <v>0</v>
      </c>
      <c r="K25" s="2" t="s">
        <v>75</v>
      </c>
      <c r="L25" s="2">
        <f>IF(E25="כן",0,IF(I25&gt;3,0,F25))</f>
        <v/>
      </c>
      <c r="M25" s="2">
        <f>IF(E25="כן", 0, SUM(G25+H25+J25))</f>
        <v/>
      </c>
      <c r="N25" s="2">
        <f>SUM(M25+L25)</f>
        <v/>
      </c>
      <c r="O25" s="2" t="s">
        <v>76</v>
      </c>
    </row>
    <row r="26" spans="1:15">
      <c r="A26" s="2" t="s">
        <v>15</v>
      </c>
      <c r="B26" s="2" t="s">
        <v>77</v>
      </c>
      <c r="C26" s="2" t="s">
        <v>39</v>
      </c>
      <c r="D26" s="2" t="s">
        <v>18</v>
      </c>
      <c r="E26" s="2" t="s"/>
      <c r="F26" s="2" t="n">
        <v>6500</v>
      </c>
      <c r="G26" s="2" t="n">
        <v>34649</v>
      </c>
      <c r="H26" s="2" t="n">
        <v>0</v>
      </c>
      <c r="I26" s="2" t="n">
        <v>0</v>
      </c>
      <c r="J26" s="2" t="n">
        <v>0</v>
      </c>
      <c r="K26" s="2" t="s">
        <v>78</v>
      </c>
      <c r="L26" s="2">
        <f>IF(E26="כן",0,IF(I26&gt;3,0,F26))</f>
        <v/>
      </c>
      <c r="M26" s="2">
        <f>IF(E26="כן", 0, SUM(G26+H26+J26))</f>
        <v/>
      </c>
      <c r="N26" s="2">
        <f>SUM(M26+L26)</f>
        <v/>
      </c>
      <c r="O26" s="2" t="s">
        <v>79</v>
      </c>
    </row>
    <row r="27" spans="1:15">
      <c r="A27" s="2" t="s">
        <v>15</v>
      </c>
      <c r="B27" s="2" t="s">
        <v>80</v>
      </c>
      <c r="C27" s="2" t="s">
        <v>17</v>
      </c>
      <c r="D27" s="2" t="s">
        <v>18</v>
      </c>
      <c r="E27" s="2" t="s"/>
      <c r="F27" s="2" t="n">
        <v>8000</v>
      </c>
      <c r="G27" s="2" t="n">
        <v>0</v>
      </c>
      <c r="H27" s="2" t="n">
        <v>0</v>
      </c>
      <c r="I27" s="2" t="n">
        <v>0</v>
      </c>
      <c r="J27" s="2" t="n">
        <v>0</v>
      </c>
      <c r="K27" s="2" t="s"/>
      <c r="L27" s="2">
        <f>IF(E27="כן",0,IF(I27&gt;3,0,F27))</f>
        <v/>
      </c>
      <c r="M27" s="2">
        <f>IF(E27="כן", 0, SUM(G27+H27+J27))</f>
        <v/>
      </c>
      <c r="N27" s="2">
        <f>SUM(M27+L27)</f>
        <v/>
      </c>
      <c r="O27" s="2" t="s">
        <v>81</v>
      </c>
    </row>
    <row r="28" spans="1:15">
      <c r="A28" s="2" t="s">
        <v>15</v>
      </c>
      <c r="B28" s="2" t="s">
        <v>82</v>
      </c>
      <c r="C28" s="2" t="s">
        <v>17</v>
      </c>
      <c r="D28" s="2" t="s">
        <v>18</v>
      </c>
      <c r="E28" s="2" t="s"/>
      <c r="F28" s="2" t="n">
        <v>10000</v>
      </c>
      <c r="G28" s="2" t="n">
        <v>0</v>
      </c>
      <c r="H28" s="2" t="n">
        <v>0</v>
      </c>
      <c r="I28" s="2" t="n">
        <v>0</v>
      </c>
      <c r="J28" s="2" t="n">
        <v>0</v>
      </c>
      <c r="K28" s="2" t="s"/>
      <c r="L28" s="2">
        <f>IF(E28="כן",0,IF(I28&gt;3,0,F28))</f>
        <v/>
      </c>
      <c r="M28" s="2">
        <f>IF(E28="כן", 0, SUM(G28+H28+J28))</f>
        <v/>
      </c>
      <c r="N28" s="2">
        <f>SUM(M28+L28)</f>
        <v/>
      </c>
      <c r="O28" s="2" t="s">
        <v>83</v>
      </c>
    </row>
    <row r="29" spans="1:15">
      <c r="A29" s="2" t="s">
        <v>15</v>
      </c>
      <c r="B29" s="2" t="s">
        <v>84</v>
      </c>
      <c r="C29" s="2" t="s">
        <v>17</v>
      </c>
      <c r="D29" s="2" t="s">
        <v>18</v>
      </c>
      <c r="E29" s="2" t="s"/>
      <c r="F29" s="2" t="n">
        <v>18000</v>
      </c>
      <c r="G29" s="2" t="n">
        <v>0</v>
      </c>
      <c r="H29" s="2" t="n">
        <v>0</v>
      </c>
      <c r="I29" s="2" t="n">
        <v>0</v>
      </c>
      <c r="J29" s="2" t="n">
        <v>0</v>
      </c>
      <c r="K29" s="2" t="s"/>
      <c r="L29" s="2">
        <f>IF(E29="כן",0,IF(I29&gt;3,0,F29))</f>
        <v/>
      </c>
      <c r="M29" s="2">
        <f>IF(E29="כן", 0, SUM(G29+H29+J29))</f>
        <v/>
      </c>
      <c r="N29" s="2">
        <f>SUM(M29+L29)</f>
        <v/>
      </c>
      <c r="O29" s="2" t="s">
        <v>85</v>
      </c>
    </row>
    <row r="30" spans="1:15">
      <c r="A30" s="2" t="s">
        <v>15</v>
      </c>
      <c r="B30" s="2" t="s">
        <v>86</v>
      </c>
      <c r="C30" s="2" t="s">
        <v>17</v>
      </c>
      <c r="D30" s="2" t="s">
        <v>18</v>
      </c>
      <c r="E30" s="2" t="s"/>
      <c r="F30" s="2" t="n">
        <v>10000</v>
      </c>
      <c r="G30" s="2" t="n">
        <v>0</v>
      </c>
      <c r="H30" s="2" t="n">
        <v>0</v>
      </c>
      <c r="I30" s="2" t="n">
        <v>0</v>
      </c>
      <c r="J30" s="2" t="n">
        <v>0</v>
      </c>
      <c r="K30" s="2" t="s"/>
      <c r="L30" s="2">
        <f>IF(E30="כן",0,IF(I30&gt;3,0,F30))</f>
        <v/>
      </c>
      <c r="M30" s="2">
        <f>IF(E30="כן", 0, SUM(G30+H30+J30))</f>
        <v/>
      </c>
      <c r="N30" s="2">
        <f>SUM(M30+L30)</f>
        <v/>
      </c>
      <c r="O30" s="2" t="s">
        <v>87</v>
      </c>
    </row>
    <row r="31" spans="1:15">
      <c r="A31" s="2" t="s">
        <v>15</v>
      </c>
      <c r="B31" s="2" t="s">
        <v>88</v>
      </c>
      <c r="C31" s="2" t="s">
        <v>17</v>
      </c>
      <c r="D31" s="2" t="s">
        <v>18</v>
      </c>
      <c r="E31" s="2" t="s"/>
      <c r="F31" s="2" t="n">
        <v>14725</v>
      </c>
      <c r="G31" s="2" t="n">
        <v>0</v>
      </c>
      <c r="H31" s="2" t="n">
        <v>0</v>
      </c>
      <c r="I31" s="2" t="n">
        <v>0</v>
      </c>
      <c r="J31" s="2" t="n">
        <v>0</v>
      </c>
      <c r="K31" s="2" t="s"/>
      <c r="L31" s="2">
        <f>IF(E31="כן",0,IF(I31&gt;3,0,F31))</f>
        <v/>
      </c>
      <c r="M31" s="2">
        <f>IF(E31="כן", 0, SUM(G31+H31+J31))</f>
        <v/>
      </c>
      <c r="N31" s="2">
        <f>SUM(M31+L31)</f>
        <v/>
      </c>
      <c r="O31" s="2" t="s">
        <v>89</v>
      </c>
    </row>
    <row r="32" spans="1:15">
      <c r="A32" s="2" t="s">
        <v>15</v>
      </c>
      <c r="B32" s="2" t="s">
        <v>90</v>
      </c>
      <c r="C32" s="2" t="s">
        <v>17</v>
      </c>
      <c r="D32" s="2" t="s">
        <v>18</v>
      </c>
      <c r="E32" s="2" t="s"/>
      <c r="F32" s="2" t="n">
        <v>12500</v>
      </c>
      <c r="G32" s="2" t="n">
        <v>0</v>
      </c>
      <c r="H32" s="2" t="n">
        <v>0</v>
      </c>
      <c r="I32" s="2" t="n">
        <v>0</v>
      </c>
      <c r="J32" s="2" t="n">
        <v>0</v>
      </c>
      <c r="K32" s="2" t="s"/>
      <c r="L32" s="2">
        <f>IF(E32="כן",0,IF(I32&gt;3,0,F32))</f>
        <v/>
      </c>
      <c r="M32" s="2">
        <f>IF(E32="כן", 0, SUM(G32+H32+J32))</f>
        <v/>
      </c>
      <c r="N32" s="2">
        <f>SUM(M32+L32)</f>
        <v/>
      </c>
      <c r="O32" s="2" t="s">
        <v>91</v>
      </c>
    </row>
    <row r="33" spans="1:15">
      <c r="A33" s="2" t="s">
        <v>15</v>
      </c>
      <c r="B33" s="2" t="s">
        <v>92</v>
      </c>
      <c r="C33" s="2" t="s">
        <v>59</v>
      </c>
      <c r="D33" s="2" t="s">
        <v>18</v>
      </c>
      <c r="E33" s="2" t="s"/>
      <c r="F33" s="2" t="n">
        <v>7000</v>
      </c>
      <c r="G33" s="2" t="n">
        <v>0</v>
      </c>
      <c r="H33" s="2" t="n">
        <v>0</v>
      </c>
      <c r="I33" s="2" t="n">
        <v>0</v>
      </c>
      <c r="J33" s="2" t="n">
        <v>0</v>
      </c>
      <c r="K33" s="2" t="s"/>
      <c r="L33" s="2">
        <f>IF(E33="כן",0,IF(I33&gt;3,0,F33))</f>
        <v/>
      </c>
      <c r="M33" s="2">
        <f>IF(E33="כן", 0, SUM(G33+H33+J33))</f>
        <v/>
      </c>
      <c r="N33" s="2">
        <f>SUM(M33+L33)</f>
        <v/>
      </c>
      <c r="O33" s="2" t="s">
        <v>93</v>
      </c>
    </row>
    <row r="34" spans="1:15">
      <c r="A34" s="2" t="s">
        <v>15</v>
      </c>
      <c r="B34" s="2" t="s">
        <v>94</v>
      </c>
      <c r="C34" s="2" t="s">
        <v>17</v>
      </c>
      <c r="D34" s="2" t="s">
        <v>18</v>
      </c>
      <c r="E34" s="2" t="s"/>
      <c r="F34" s="2" t="n">
        <v>9500</v>
      </c>
      <c r="G34" s="2" t="n">
        <v>0</v>
      </c>
      <c r="H34" s="2" t="n">
        <v>0</v>
      </c>
      <c r="I34" s="2" t="n">
        <v>1</v>
      </c>
      <c r="J34" s="2" t="n">
        <v>11210</v>
      </c>
      <c r="K34" s="2" t="s"/>
      <c r="L34" s="2">
        <f>IF(E34="כן",0,IF(I34&gt;3,0,F34))</f>
        <v/>
      </c>
      <c r="M34" s="2">
        <f>IF(E34="כן", 0, SUM(G34+H34+J34))</f>
        <v/>
      </c>
      <c r="N34" s="2">
        <f>SUM(M34+L34)</f>
        <v/>
      </c>
      <c r="O34" s="2" t="s">
        <v>95</v>
      </c>
    </row>
    <row r="35" spans="1:15">
      <c r="A35" s="2" t="s">
        <v>15</v>
      </c>
      <c r="B35" s="2" t="s">
        <v>96</v>
      </c>
      <c r="C35" s="2" t="s">
        <v>17</v>
      </c>
      <c r="D35" s="2" t="s">
        <v>18</v>
      </c>
      <c r="E35" s="2" t="s"/>
      <c r="F35" s="2" t="n">
        <v>7200</v>
      </c>
      <c r="G35" s="2" t="n">
        <v>0</v>
      </c>
      <c r="H35" s="2" t="n">
        <v>0</v>
      </c>
      <c r="I35" s="2" t="n">
        <v>0</v>
      </c>
      <c r="J35" s="2" t="n">
        <v>0</v>
      </c>
      <c r="K35" s="2" t="s"/>
      <c r="L35" s="2">
        <f>IF(E35="כן",0,IF(I35&gt;3,0,F35))</f>
        <v/>
      </c>
      <c r="M35" s="2">
        <f>IF(E35="כן", 0, SUM(G35+H35+J35))</f>
        <v/>
      </c>
      <c r="N35" s="2">
        <f>SUM(M35+L35)</f>
        <v/>
      </c>
      <c r="O35" s="2" t="s">
        <v>97</v>
      </c>
    </row>
    <row r="36" spans="1:15">
      <c r="A36" s="2" t="s">
        <v>15</v>
      </c>
      <c r="B36" s="2" t="s">
        <v>98</v>
      </c>
      <c r="C36" s="2" t="s">
        <v>17</v>
      </c>
      <c r="D36" s="2" t="s">
        <v>18</v>
      </c>
      <c r="E36" s="2" t="s"/>
      <c r="F36" s="2" t="n">
        <v>12500</v>
      </c>
      <c r="G36" s="2" t="n">
        <v>0</v>
      </c>
      <c r="H36" s="2" t="n">
        <v>0</v>
      </c>
      <c r="I36" s="2" t="n">
        <v>0</v>
      </c>
      <c r="J36" s="2" t="n">
        <v>0</v>
      </c>
      <c r="K36" s="2" t="s"/>
      <c r="L36" s="2">
        <f>IF(E36="כן",0,IF(I36&gt;3,0,F36))</f>
        <v/>
      </c>
      <c r="M36" s="2">
        <f>IF(E36="כן", 0, SUM(G36+H36+J36))</f>
        <v/>
      </c>
      <c r="N36" s="2">
        <f>SUM(M36+L36)</f>
        <v/>
      </c>
      <c r="O36" s="2" t="s">
        <v>99</v>
      </c>
    </row>
    <row r="37" spans="1:15">
      <c r="A37" s="2" t="s">
        <v>15</v>
      </c>
      <c r="B37" s="2" t="s">
        <v>100</v>
      </c>
      <c r="C37" s="2" t="s">
        <v>17</v>
      </c>
      <c r="D37" s="2" t="s">
        <v>18</v>
      </c>
      <c r="E37" s="2" t="s"/>
      <c r="F37" s="2" t="n">
        <v>7100</v>
      </c>
      <c r="G37" s="2" t="n">
        <v>0</v>
      </c>
      <c r="H37" s="2" t="n">
        <v>0</v>
      </c>
      <c r="I37" s="2" t="n">
        <v>0</v>
      </c>
      <c r="J37" s="2" t="n">
        <v>0</v>
      </c>
      <c r="K37" s="2" t="s"/>
      <c r="L37" s="2">
        <f>IF(E37="כן",0,IF(I37&gt;3,0,F37))</f>
        <v/>
      </c>
      <c r="M37" s="2">
        <f>IF(E37="כן", 0, SUM(G37+H37+J37))</f>
        <v/>
      </c>
      <c r="N37" s="2">
        <f>SUM(M37+L37)</f>
        <v/>
      </c>
      <c r="O37" s="2" t="s">
        <v>101</v>
      </c>
    </row>
    <row r="38" spans="1:15">
      <c r="A38" s="2" t="s">
        <v>15</v>
      </c>
      <c r="B38" s="2" t="s">
        <v>102</v>
      </c>
      <c r="C38" s="2" t="s">
        <v>25</v>
      </c>
      <c r="D38" s="2" t="s">
        <v>18</v>
      </c>
      <c r="E38" s="2" t="s"/>
      <c r="F38" s="2" t="n">
        <v>12500</v>
      </c>
      <c r="G38" s="2" t="n">
        <v>0</v>
      </c>
      <c r="H38" s="2" t="n">
        <v>0</v>
      </c>
      <c r="I38" s="2" t="n">
        <v>0</v>
      </c>
      <c r="J38" s="2" t="n">
        <v>0</v>
      </c>
      <c r="K38" s="2" t="s"/>
      <c r="L38" s="2">
        <f>IF(E38="כן",0,IF(I38&gt;3,0,F38))</f>
        <v/>
      </c>
      <c r="M38" s="2">
        <f>IF(E38="כן", 0, SUM(G38+H38+J38))</f>
        <v/>
      </c>
      <c r="N38" s="2">
        <f>SUM(M38+L38)</f>
        <v/>
      </c>
      <c r="O38" s="2" t="s">
        <v>103</v>
      </c>
    </row>
    <row r="39" spans="1:15">
      <c r="A39" s="2" t="s">
        <v>15</v>
      </c>
      <c r="B39" s="2" t="s">
        <v>104</v>
      </c>
      <c r="C39" s="2" t="s">
        <v>17</v>
      </c>
      <c r="D39" s="2" t="s">
        <v>18</v>
      </c>
      <c r="E39" s="2" t="s"/>
      <c r="F39" s="2" t="n">
        <v>12500</v>
      </c>
      <c r="G39" s="2" t="n">
        <v>0</v>
      </c>
      <c r="H39" s="2" t="n">
        <v>0</v>
      </c>
      <c r="I39" s="2" t="n">
        <v>0</v>
      </c>
      <c r="J39" s="2" t="n">
        <v>0</v>
      </c>
      <c r="K39" s="2" t="s"/>
      <c r="L39" s="2">
        <f>IF(E39="כן",0,IF(I39&gt;3,0,F39))</f>
        <v/>
      </c>
      <c r="M39" s="2">
        <f>IF(E39="כן", 0, SUM(G39+H39+J39))</f>
        <v/>
      </c>
      <c r="N39" s="2">
        <f>SUM(M39+L39)</f>
        <v/>
      </c>
      <c r="O39" s="2" t="s">
        <v>105</v>
      </c>
    </row>
    <row r="40" spans="1:15">
      <c r="A40" s="2" t="s">
        <v>15</v>
      </c>
      <c r="B40" s="2" t="s">
        <v>106</v>
      </c>
      <c r="C40" s="2" t="s">
        <v>17</v>
      </c>
      <c r="D40" s="2" t="s">
        <v>18</v>
      </c>
      <c r="E40" s="2" t="s"/>
      <c r="F40" s="2" t="n">
        <v>8500</v>
      </c>
      <c r="G40" s="2" t="n">
        <v>0</v>
      </c>
      <c r="H40" s="2" t="n">
        <v>0</v>
      </c>
      <c r="I40" s="2" t="n">
        <v>0</v>
      </c>
      <c r="J40" s="2" t="n">
        <v>0</v>
      </c>
      <c r="K40" s="2" t="s"/>
      <c r="L40" s="2">
        <f>IF(E40="כן",0,IF(I40&gt;3,0,F40))</f>
        <v/>
      </c>
      <c r="M40" s="2">
        <f>IF(E40="כן", 0, SUM(G40+H40+J40))</f>
        <v/>
      </c>
      <c r="N40" s="2">
        <f>SUM(M40+L40)</f>
        <v/>
      </c>
      <c r="O40" s="2" t="s">
        <v>107</v>
      </c>
    </row>
    <row r="41" spans="1:15">
      <c r="A41" s="2" t="s">
        <v>15</v>
      </c>
      <c r="B41" s="2" t="s">
        <v>108</v>
      </c>
      <c r="C41" s="2" t="s">
        <v>17</v>
      </c>
      <c r="D41" s="2" t="s">
        <v>18</v>
      </c>
      <c r="E41" s="2" t="s"/>
      <c r="F41" s="2" t="n">
        <v>8500</v>
      </c>
      <c r="G41" s="2" t="n">
        <v>0</v>
      </c>
      <c r="H41" s="2" t="n">
        <v>0</v>
      </c>
      <c r="I41" s="2" t="n">
        <v>0</v>
      </c>
      <c r="J41" s="2" t="n">
        <v>0</v>
      </c>
      <c r="K41" s="2" t="s"/>
      <c r="L41" s="2">
        <f>IF(E41="כן",0,IF(I41&gt;3,0,F41))</f>
        <v/>
      </c>
      <c r="M41" s="2">
        <f>IF(E41="כן", 0, SUM(G41+H41+J41))</f>
        <v/>
      </c>
      <c r="N41" s="2">
        <f>SUM(M41+L41)</f>
        <v/>
      </c>
      <c r="O41" s="2" t="s">
        <v>109</v>
      </c>
    </row>
    <row r="42" spans="1:15">
      <c r="A42" s="2" t="s">
        <v>15</v>
      </c>
      <c r="B42" s="2" t="s">
        <v>110</v>
      </c>
      <c r="C42" s="2" t="s">
        <v>17</v>
      </c>
      <c r="D42" s="2" t="s">
        <v>18</v>
      </c>
      <c r="E42" s="2" t="s"/>
      <c r="F42" s="2" t="n">
        <v>5000</v>
      </c>
      <c r="G42" s="2" t="n">
        <v>0</v>
      </c>
      <c r="H42" s="2" t="n">
        <v>0</v>
      </c>
      <c r="I42" s="2" t="n">
        <v>0</v>
      </c>
      <c r="J42" s="2" t="n">
        <v>0</v>
      </c>
      <c r="K42" s="2" t="s"/>
      <c r="L42" s="2">
        <f>IF(E42="כן",0,IF(I42&gt;3,0,F42))</f>
        <v/>
      </c>
      <c r="M42" s="2">
        <f>IF(E42="כן", 0, SUM(G42+H42+J42))</f>
        <v/>
      </c>
      <c r="N42" s="2">
        <f>SUM(M42+L42)</f>
        <v/>
      </c>
      <c r="O42" s="2" t="s">
        <v>111</v>
      </c>
    </row>
    <row r="43" spans="1:15">
      <c r="A43" s="2" t="s">
        <v>15</v>
      </c>
      <c r="B43" s="2" t="s">
        <v>112</v>
      </c>
      <c r="C43" s="2" t="s">
        <v>17</v>
      </c>
      <c r="D43" s="2" t="s">
        <v>18</v>
      </c>
      <c r="E43" s="2" t="s"/>
      <c r="F43" s="2" t="n">
        <v>10000</v>
      </c>
      <c r="G43" s="2" t="n">
        <v>0</v>
      </c>
      <c r="H43" s="2" t="n">
        <v>0</v>
      </c>
      <c r="I43" s="2" t="n">
        <v>0</v>
      </c>
      <c r="J43" s="2" t="n">
        <v>0</v>
      </c>
      <c r="K43" s="2" t="s"/>
      <c r="L43" s="2">
        <f>IF(E43="כן",0,IF(I43&gt;3,0,F43))</f>
        <v/>
      </c>
      <c r="M43" s="2">
        <f>IF(E43="כן", 0, SUM(G43+H43+J43))</f>
        <v/>
      </c>
      <c r="N43" s="2">
        <f>SUM(M43+L43)</f>
        <v/>
      </c>
      <c r="O43" s="2" t="s">
        <v>113</v>
      </c>
    </row>
    <row r="44" spans="1:15">
      <c r="A44" s="2" t="s">
        <v>15</v>
      </c>
      <c r="B44" s="2" t="s">
        <v>114</v>
      </c>
      <c r="C44" s="2" t="s">
        <v>17</v>
      </c>
      <c r="D44" s="2" t="s">
        <v>18</v>
      </c>
      <c r="E44" s="2" t="s"/>
      <c r="F44" s="2" t="n">
        <v>8000</v>
      </c>
      <c r="G44" s="2" t="n">
        <v>0</v>
      </c>
      <c r="H44" s="2" t="n">
        <v>0</v>
      </c>
      <c r="I44" s="2" t="n">
        <v>0</v>
      </c>
      <c r="J44" s="2" t="n">
        <v>0</v>
      </c>
      <c r="K44" s="2" t="s"/>
      <c r="L44" s="2">
        <f>IF(E44="כן",0,IF(I44&gt;3,0,F44))</f>
        <v/>
      </c>
      <c r="M44" s="2">
        <f>IF(E44="כן", 0, SUM(G44+H44+J44))</f>
        <v/>
      </c>
      <c r="N44" s="2">
        <f>SUM(M44+L44)</f>
        <v/>
      </c>
      <c r="O44" s="2" t="s">
        <v>115</v>
      </c>
    </row>
    <row r="45" spans="1:15">
      <c r="A45" s="2" t="s">
        <v>15</v>
      </c>
      <c r="B45" s="2" t="s">
        <v>116</v>
      </c>
      <c r="C45" s="2" t="s">
        <v>17</v>
      </c>
      <c r="D45" s="2" t="s">
        <v>18</v>
      </c>
      <c r="E45" s="2" t="s"/>
      <c r="F45" s="2" t="n">
        <v>6500</v>
      </c>
      <c r="G45" s="2" t="n">
        <v>0</v>
      </c>
      <c r="H45" s="2" t="n">
        <v>0</v>
      </c>
      <c r="I45" s="2" t="n">
        <v>0</v>
      </c>
      <c r="J45" s="2" t="n">
        <v>0</v>
      </c>
      <c r="K45" s="2" t="s"/>
      <c r="L45" s="2">
        <f>IF(E45="כן",0,IF(I45&gt;3,0,F45))</f>
        <v/>
      </c>
      <c r="M45" s="2">
        <f>IF(E45="כן", 0, SUM(G45+H45+J45))</f>
        <v/>
      </c>
      <c r="N45" s="2">
        <f>SUM(M45+L45)</f>
        <v/>
      </c>
      <c r="O45" s="2" t="s">
        <v>117</v>
      </c>
    </row>
    <row r="46" spans="1:15">
      <c r="A46" s="3" t="s">
        <v>15</v>
      </c>
      <c r="B46" s="3" t="s">
        <v>118</v>
      </c>
      <c r="C46" s="3" t="s"/>
      <c r="D46" s="3" t="s"/>
      <c r="E46" s="3" t="s"/>
      <c r="F46" s="3">
        <f>SUM(F2:F45)</f>
        <v/>
      </c>
      <c r="G46" s="3">
        <f>SUM(G2:G45)</f>
        <v/>
      </c>
      <c r="H46" s="3">
        <f>SUM(H2:H45)</f>
        <v/>
      </c>
      <c r="I46" s="3" t="s"/>
      <c r="J46" s="3">
        <f>SUM(J2:J45)</f>
        <v/>
      </c>
      <c r="K46" s="3" t="s"/>
      <c r="L46" s="3">
        <f>SUM(L2:L45)</f>
        <v/>
      </c>
      <c r="M46" s="3">
        <f>SUM(M2:M45)</f>
        <v/>
      </c>
      <c r="N46" s="3">
        <f>SUM(N2:N45)</f>
        <v/>
      </c>
      <c r="O46" s="3" t="s"/>
    </row>
    <row r="47" spans="1:15">
      <c r="A47" s="2" t="s">
        <v>119</v>
      </c>
      <c r="B47" s="2" t="s">
        <v>120</v>
      </c>
      <c r="C47" s="2" t="s">
        <v>17</v>
      </c>
      <c r="D47" s="2" t="s">
        <v>18</v>
      </c>
      <c r="E47" s="2" t="s"/>
      <c r="F47" s="2" t="n">
        <v>8500</v>
      </c>
      <c r="G47" s="2" t="n">
        <v>0</v>
      </c>
      <c r="H47" s="2" t="n">
        <v>0</v>
      </c>
      <c r="I47" s="2" t="n">
        <v>0</v>
      </c>
      <c r="J47" s="2" t="n">
        <v>0</v>
      </c>
      <c r="K47" s="2" t="s"/>
      <c r="L47" s="2">
        <f>IF(E47="כן",0,IF(I47&gt;3,0,F47))</f>
        <v/>
      </c>
      <c r="M47" s="2">
        <f>IF(E47="כן", 0, SUM(G47+H47+J47))</f>
        <v/>
      </c>
      <c r="N47" s="2">
        <f>SUM(M47+L47)</f>
        <v/>
      </c>
      <c r="O47" s="2" t="s">
        <v>121</v>
      </c>
    </row>
    <row r="48" spans="1:15">
      <c r="A48" s="2" t="s">
        <v>119</v>
      </c>
      <c r="B48" s="2" t="s">
        <v>122</v>
      </c>
      <c r="C48" s="2" t="s">
        <v>17</v>
      </c>
      <c r="D48" s="2" t="s">
        <v>18</v>
      </c>
      <c r="E48" s="2" t="s"/>
      <c r="F48" s="2" t="n">
        <v>6000</v>
      </c>
      <c r="G48" s="2" t="n">
        <v>0</v>
      </c>
      <c r="H48" s="2" t="n">
        <v>0</v>
      </c>
      <c r="I48" s="2" t="n">
        <v>0</v>
      </c>
      <c r="J48" s="2" t="n">
        <v>0</v>
      </c>
      <c r="K48" s="2" t="s"/>
      <c r="L48" s="2">
        <f>IF(E48="כן",0,IF(I48&gt;3,0,F48))</f>
        <v/>
      </c>
      <c r="M48" s="2">
        <f>IF(E48="כן", 0, SUM(G48+H48+J48))</f>
        <v/>
      </c>
      <c r="N48" s="2">
        <f>SUM(M48+L48)</f>
        <v/>
      </c>
      <c r="O48" s="2" t="s">
        <v>123</v>
      </c>
    </row>
    <row r="49" spans="1:15">
      <c r="A49" s="2" t="s">
        <v>119</v>
      </c>
      <c r="B49" s="2" t="s">
        <v>124</v>
      </c>
      <c r="C49" s="2" t="s">
        <v>17</v>
      </c>
      <c r="D49" s="2" t="s">
        <v>18</v>
      </c>
      <c r="E49" s="2" t="s"/>
      <c r="F49" s="2" t="n">
        <v>10000</v>
      </c>
      <c r="G49" s="2" t="n">
        <v>0</v>
      </c>
      <c r="H49" s="2" t="n">
        <v>0</v>
      </c>
      <c r="I49" s="2" t="n">
        <v>0</v>
      </c>
      <c r="J49" s="2" t="n">
        <v>0</v>
      </c>
      <c r="K49" s="2" t="s"/>
      <c r="L49" s="2">
        <f>IF(E49="כן",0,IF(I49&gt;3,0,F49))</f>
        <v/>
      </c>
      <c r="M49" s="2">
        <f>IF(E49="כן", 0, SUM(G49+H49+J49))</f>
        <v/>
      </c>
      <c r="N49" s="2">
        <f>SUM(M49+L49)</f>
        <v/>
      </c>
      <c r="O49" s="2" t="s">
        <v>125</v>
      </c>
    </row>
    <row r="50" spans="1:15">
      <c r="A50" s="2" t="s">
        <v>119</v>
      </c>
      <c r="B50" s="2" t="s">
        <v>126</v>
      </c>
      <c r="C50" s="2" t="s">
        <v>17</v>
      </c>
      <c r="D50" s="2" t="s">
        <v>18</v>
      </c>
      <c r="E50" s="2" t="s"/>
      <c r="F50" s="2" t="n">
        <v>8500</v>
      </c>
      <c r="G50" s="2" t="n">
        <v>0</v>
      </c>
      <c r="H50" s="2" t="n">
        <v>0</v>
      </c>
      <c r="I50" s="2" t="n">
        <v>0</v>
      </c>
      <c r="J50" s="2" t="n">
        <v>0</v>
      </c>
      <c r="K50" s="2" t="s"/>
      <c r="L50" s="2">
        <f>IF(E50="כן",0,IF(I50&gt;3,0,F50))</f>
        <v/>
      </c>
      <c r="M50" s="2">
        <f>IF(E50="כן", 0, SUM(G50+H50+J50))</f>
        <v/>
      </c>
      <c r="N50" s="2">
        <f>SUM(M50+L50)</f>
        <v/>
      </c>
      <c r="O50" s="2" t="s">
        <v>127</v>
      </c>
    </row>
    <row r="51" spans="1:15">
      <c r="A51" s="2" t="s">
        <v>119</v>
      </c>
      <c r="B51" s="2" t="s">
        <v>128</v>
      </c>
      <c r="C51" s="2" t="s">
        <v>17</v>
      </c>
      <c r="D51" s="2" t="s">
        <v>18</v>
      </c>
      <c r="E51" s="2" t="s"/>
      <c r="F51" s="2" t="n">
        <v>8500</v>
      </c>
      <c r="G51" s="2" t="n">
        <v>0</v>
      </c>
      <c r="H51" s="2" t="n">
        <v>0</v>
      </c>
      <c r="I51" s="2" t="n">
        <v>2</v>
      </c>
      <c r="J51" s="2" t="n">
        <v>19890</v>
      </c>
      <c r="K51" s="2" t="s"/>
      <c r="L51" s="2">
        <f>IF(E51="כן",0,IF(I51&gt;3,0,F51))</f>
        <v/>
      </c>
      <c r="M51" s="2">
        <f>IF(E51="כן", 0, SUM(G51+H51+J51))</f>
        <v/>
      </c>
      <c r="N51" s="2">
        <f>SUM(M51+L51)</f>
        <v/>
      </c>
      <c r="O51" s="2" t="s">
        <v>129</v>
      </c>
    </row>
    <row r="52" spans="1:15">
      <c r="A52" s="2" t="s">
        <v>119</v>
      </c>
      <c r="B52" s="2" t="s">
        <v>130</v>
      </c>
      <c r="C52" s="2" t="s">
        <v>17</v>
      </c>
      <c r="D52" s="2" t="s">
        <v>18</v>
      </c>
      <c r="E52" s="2" t="s"/>
      <c r="F52" s="2" t="n">
        <v>10000</v>
      </c>
      <c r="G52" s="2" t="n">
        <v>0</v>
      </c>
      <c r="H52" s="2" t="n">
        <v>0</v>
      </c>
      <c r="I52" s="2" t="n">
        <v>0</v>
      </c>
      <c r="J52" s="2" t="n">
        <v>0</v>
      </c>
      <c r="K52" s="2" t="s"/>
      <c r="L52" s="2">
        <f>IF(E52="כן",0,IF(I52&gt;3,0,F52))</f>
        <v/>
      </c>
      <c r="M52" s="2">
        <f>IF(E52="כן", 0, SUM(G52+H52+J52))</f>
        <v/>
      </c>
      <c r="N52" s="2">
        <f>SUM(M52+L52)</f>
        <v/>
      </c>
      <c r="O52" s="2" t="s">
        <v>131</v>
      </c>
    </row>
    <row r="53" spans="1:15">
      <c r="A53" s="2" t="s">
        <v>119</v>
      </c>
      <c r="B53" s="2" t="s">
        <v>132</v>
      </c>
      <c r="C53" s="2" t="s">
        <v>17</v>
      </c>
      <c r="D53" s="2" t="s">
        <v>18</v>
      </c>
      <c r="E53" s="2" t="s"/>
      <c r="F53" s="2" t="n">
        <v>8500</v>
      </c>
      <c r="G53" s="2" t="n">
        <v>0</v>
      </c>
      <c r="H53" s="2" t="n">
        <v>0</v>
      </c>
      <c r="I53" s="2" t="n">
        <v>0</v>
      </c>
      <c r="J53" s="2" t="n">
        <v>0</v>
      </c>
      <c r="K53" s="2" t="s"/>
      <c r="L53" s="2">
        <f>IF(E53="כן",0,IF(I53&gt;3,0,F53))</f>
        <v/>
      </c>
      <c r="M53" s="2">
        <f>IF(E53="כן", 0, SUM(G53+H53+J53))</f>
        <v/>
      </c>
      <c r="N53" s="2">
        <f>SUM(M53+L53)</f>
        <v/>
      </c>
      <c r="O53" s="2" t="s">
        <v>133</v>
      </c>
    </row>
    <row r="54" spans="1:15">
      <c r="A54" s="2" t="s">
        <v>119</v>
      </c>
      <c r="B54" s="2" t="s">
        <v>134</v>
      </c>
      <c r="C54" s="2" t="s">
        <v>17</v>
      </c>
      <c r="D54" s="2" t="s">
        <v>18</v>
      </c>
      <c r="E54" s="2" t="s"/>
      <c r="F54" s="2" t="n">
        <v>12500</v>
      </c>
      <c r="G54" s="2" t="n">
        <v>0</v>
      </c>
      <c r="H54" s="2" t="n">
        <v>0</v>
      </c>
      <c r="I54" s="2" t="n">
        <v>0</v>
      </c>
      <c r="J54" s="2" t="n">
        <v>0</v>
      </c>
      <c r="K54" s="2" t="s"/>
      <c r="L54" s="2">
        <f>IF(E54="כן",0,IF(I54&gt;3,0,F54))</f>
        <v/>
      </c>
      <c r="M54" s="2">
        <f>IF(E54="כן", 0, SUM(G54+H54+J54))</f>
        <v/>
      </c>
      <c r="N54" s="2">
        <f>SUM(M54+L54)</f>
        <v/>
      </c>
      <c r="O54" s="2" t="s">
        <v>135</v>
      </c>
    </row>
    <row r="55" spans="1:15">
      <c r="A55" s="2" t="s">
        <v>119</v>
      </c>
      <c r="B55" s="2" t="s">
        <v>136</v>
      </c>
      <c r="C55" s="2" t="s">
        <v>17</v>
      </c>
      <c r="D55" s="2" t="s">
        <v>18</v>
      </c>
      <c r="E55" s="2" t="s"/>
      <c r="F55" s="2" t="n">
        <v>10000</v>
      </c>
      <c r="G55" s="2" t="n">
        <v>0</v>
      </c>
      <c r="H55" s="2" t="n">
        <v>0</v>
      </c>
      <c r="I55" s="2" t="n">
        <v>0</v>
      </c>
      <c r="J55" s="2" t="n">
        <v>0</v>
      </c>
      <c r="K55" s="2" t="s"/>
      <c r="L55" s="2">
        <f>IF(E55="כן",0,IF(I55&gt;3,0,F55))</f>
        <v/>
      </c>
      <c r="M55" s="2">
        <f>IF(E55="כן", 0, SUM(G55+H55+J55))</f>
        <v/>
      </c>
      <c r="N55" s="2">
        <f>SUM(M55+L55)</f>
        <v/>
      </c>
      <c r="O55" s="2" t="s">
        <v>137</v>
      </c>
    </row>
    <row r="56" spans="1:15">
      <c r="A56" s="2" t="s">
        <v>119</v>
      </c>
      <c r="B56" s="2" t="s">
        <v>138</v>
      </c>
      <c r="C56" s="2" t="s">
        <v>39</v>
      </c>
      <c r="D56" s="2" t="s">
        <v>18</v>
      </c>
      <c r="E56" s="2" t="s"/>
      <c r="F56" s="2" t="n">
        <v>8500</v>
      </c>
      <c r="G56" s="2" t="n">
        <v>0</v>
      </c>
      <c r="H56" s="2" t="n">
        <v>0</v>
      </c>
      <c r="I56" s="2" t="n">
        <v>0</v>
      </c>
      <c r="J56" s="2" t="n">
        <v>0</v>
      </c>
      <c r="K56" s="2" t="s"/>
      <c r="L56" s="2">
        <f>IF(E56="כן",0,IF(I56&gt;3,0,F56))</f>
        <v/>
      </c>
      <c r="M56" s="2">
        <f>IF(E56="כן", 0, SUM(G56+H56+J56))</f>
        <v/>
      </c>
      <c r="N56" s="2">
        <f>SUM(M56+L56)</f>
        <v/>
      </c>
      <c r="O56" s="2" t="s">
        <v>139</v>
      </c>
    </row>
    <row r="57" spans="1:15">
      <c r="A57" s="2" t="s">
        <v>119</v>
      </c>
      <c r="B57" s="2" t="s">
        <v>140</v>
      </c>
      <c r="C57" s="2" t="s">
        <v>17</v>
      </c>
      <c r="D57" s="2" t="s">
        <v>18</v>
      </c>
      <c r="E57" s="2" t="s"/>
      <c r="F57" s="2" t="n">
        <v>6000</v>
      </c>
      <c r="G57" s="2" t="n">
        <v>0</v>
      </c>
      <c r="H57" s="2" t="n">
        <v>0</v>
      </c>
      <c r="I57" s="2" t="n">
        <v>0</v>
      </c>
      <c r="J57" s="2" t="n">
        <v>0</v>
      </c>
      <c r="K57" s="2" t="s"/>
      <c r="L57" s="2">
        <f>IF(E57="כן",0,IF(I57&gt;3,0,F57))</f>
        <v/>
      </c>
      <c r="M57" s="2">
        <f>IF(E57="כן", 0, SUM(G57+H57+J57))</f>
        <v/>
      </c>
      <c r="N57" s="2">
        <f>SUM(M57+L57)</f>
        <v/>
      </c>
      <c r="O57" s="2" t="s">
        <v>141</v>
      </c>
    </row>
    <row r="58" spans="1:15">
      <c r="A58" s="2" t="s">
        <v>119</v>
      </c>
      <c r="B58" s="2" t="s">
        <v>142</v>
      </c>
      <c r="C58" s="2" t="s">
        <v>17</v>
      </c>
      <c r="D58" s="2" t="s">
        <v>18</v>
      </c>
      <c r="E58" s="2" t="s"/>
      <c r="F58" s="2" t="n">
        <v>10000</v>
      </c>
      <c r="G58" s="2" t="n">
        <v>0</v>
      </c>
      <c r="H58" s="2" t="n">
        <v>0</v>
      </c>
      <c r="I58" s="2" t="n">
        <v>0</v>
      </c>
      <c r="J58" s="2" t="n">
        <v>0</v>
      </c>
      <c r="K58" s="2" t="s"/>
      <c r="L58" s="2">
        <f>IF(E58="כן",0,IF(I58&gt;3,0,F58))</f>
        <v/>
      </c>
      <c r="M58" s="2">
        <f>IF(E58="כן", 0, SUM(G58+H58+J58))</f>
        <v/>
      </c>
      <c r="N58" s="2">
        <f>SUM(M58+L58)</f>
        <v/>
      </c>
      <c r="O58" s="2" t="s">
        <v>143</v>
      </c>
    </row>
    <row r="59" spans="1:15">
      <c r="A59" s="2" t="s">
        <v>119</v>
      </c>
      <c r="B59" s="2" t="s">
        <v>144</v>
      </c>
      <c r="C59" s="2" t="s">
        <v>17</v>
      </c>
      <c r="D59" s="2" t="s">
        <v>18</v>
      </c>
      <c r="E59" s="2" t="s"/>
      <c r="F59" s="2" t="n">
        <v>6500</v>
      </c>
      <c r="G59" s="2" t="n">
        <v>0</v>
      </c>
      <c r="H59" s="2" t="n">
        <v>0</v>
      </c>
      <c r="I59" s="2" t="n">
        <v>0</v>
      </c>
      <c r="J59" s="2" t="n">
        <v>0</v>
      </c>
      <c r="K59" s="2" t="s"/>
      <c r="L59" s="2">
        <f>IF(E59="כן",0,IF(I59&gt;3,0,F59))</f>
        <v/>
      </c>
      <c r="M59" s="2">
        <f>IF(E59="כן", 0, SUM(G59+H59+J59))</f>
        <v/>
      </c>
      <c r="N59" s="2">
        <f>SUM(M59+L59)</f>
        <v/>
      </c>
      <c r="O59" s="2" t="s">
        <v>145</v>
      </c>
    </row>
    <row r="60" spans="1:15">
      <c r="A60" s="2" t="s">
        <v>119</v>
      </c>
      <c r="B60" s="2" t="s">
        <v>146</v>
      </c>
      <c r="C60" s="2" t="s">
        <v>17</v>
      </c>
      <c r="D60" s="2" t="s">
        <v>18</v>
      </c>
      <c r="E60" s="2" t="s"/>
      <c r="F60" s="2" t="n">
        <v>8500</v>
      </c>
      <c r="G60" s="2" t="n">
        <v>0</v>
      </c>
      <c r="H60" s="2" t="n">
        <v>0</v>
      </c>
      <c r="I60" s="2" t="n">
        <v>0</v>
      </c>
      <c r="J60" s="2" t="n">
        <v>0</v>
      </c>
      <c r="K60" s="2" t="s"/>
      <c r="L60" s="2">
        <f>IF(E60="כן",0,IF(I60&gt;3,0,F60))</f>
        <v/>
      </c>
      <c r="M60" s="2">
        <f>IF(E60="כן", 0, SUM(G60+H60+J60))</f>
        <v/>
      </c>
      <c r="N60" s="2">
        <f>SUM(M60+L60)</f>
        <v/>
      </c>
      <c r="O60" s="2" t="s">
        <v>147</v>
      </c>
    </row>
    <row r="61" spans="1:15">
      <c r="A61" s="2" t="s">
        <v>119</v>
      </c>
      <c r="B61" s="2" t="s">
        <v>148</v>
      </c>
      <c r="C61" s="2" t="s">
        <v>17</v>
      </c>
      <c r="D61" s="2" t="s">
        <v>18</v>
      </c>
      <c r="E61" s="2" t="s"/>
      <c r="F61" s="2" t="n">
        <v>7000</v>
      </c>
      <c r="G61" s="2" t="n">
        <v>0</v>
      </c>
      <c r="H61" s="2" t="n">
        <v>0</v>
      </c>
      <c r="I61" s="2" t="n">
        <v>0</v>
      </c>
      <c r="J61" s="2" t="n">
        <v>0</v>
      </c>
      <c r="K61" s="2" t="s"/>
      <c r="L61" s="2">
        <f>IF(E61="כן",0,IF(I61&gt;3,0,F61))</f>
        <v/>
      </c>
      <c r="M61" s="2">
        <f>IF(E61="כן", 0, SUM(G61+H61+J61))</f>
        <v/>
      </c>
      <c r="N61" s="2">
        <f>SUM(M61+L61)</f>
        <v/>
      </c>
      <c r="O61" s="2" t="s">
        <v>149</v>
      </c>
    </row>
    <row r="62" spans="1:15">
      <c r="A62" s="2" t="s">
        <v>119</v>
      </c>
      <c r="B62" s="2" t="s">
        <v>150</v>
      </c>
      <c r="C62" s="2" t="s">
        <v>17</v>
      </c>
      <c r="D62" s="2" t="s">
        <v>18</v>
      </c>
      <c r="E62" s="2" t="s"/>
      <c r="F62" s="2" t="n">
        <v>7264</v>
      </c>
      <c r="G62" s="2" t="n">
        <v>0</v>
      </c>
      <c r="H62" s="2" t="n">
        <v>0</v>
      </c>
      <c r="I62" s="2" t="n">
        <v>0</v>
      </c>
      <c r="J62" s="2" t="n">
        <v>0</v>
      </c>
      <c r="K62" s="2" t="s"/>
      <c r="L62" s="2">
        <f>IF(E62="כן",0,IF(I62&gt;3,0,F62))</f>
        <v/>
      </c>
      <c r="M62" s="2">
        <f>IF(E62="כן", 0, SUM(G62+H62+J62))</f>
        <v/>
      </c>
      <c r="N62" s="2">
        <f>SUM(M62+L62)</f>
        <v/>
      </c>
      <c r="O62" s="2" t="s">
        <v>151</v>
      </c>
    </row>
    <row r="63" spans="1:15">
      <c r="A63" s="2" t="s">
        <v>119</v>
      </c>
      <c r="B63" s="2" t="s">
        <v>152</v>
      </c>
      <c r="C63" s="2" t="s">
        <v>17</v>
      </c>
      <c r="D63" s="2" t="s">
        <v>18</v>
      </c>
      <c r="E63" s="2" t="s"/>
      <c r="F63" s="2" t="n">
        <v>10000</v>
      </c>
      <c r="G63" s="2" t="n">
        <v>0</v>
      </c>
      <c r="H63" s="2" t="n">
        <v>0</v>
      </c>
      <c r="I63" s="2" t="n">
        <v>0</v>
      </c>
      <c r="J63" s="2" t="n">
        <v>0</v>
      </c>
      <c r="K63" s="2" t="s"/>
      <c r="L63" s="2">
        <f>IF(E63="כן",0,IF(I63&gt;3,0,F63))</f>
        <v/>
      </c>
      <c r="M63" s="2">
        <f>IF(E63="כן", 0, SUM(G63+H63+J63))</f>
        <v/>
      </c>
      <c r="N63" s="2">
        <f>SUM(M63+L63)</f>
        <v/>
      </c>
      <c r="O63" s="2" t="s">
        <v>153</v>
      </c>
    </row>
    <row r="64" spans="1:15">
      <c r="A64" s="2" t="s">
        <v>119</v>
      </c>
      <c r="B64" s="2" t="s">
        <v>154</v>
      </c>
      <c r="C64" s="2" t="s">
        <v>17</v>
      </c>
      <c r="D64" s="2" t="s">
        <v>18</v>
      </c>
      <c r="E64" s="2" t="s"/>
      <c r="F64" s="2" t="n">
        <v>11875</v>
      </c>
      <c r="G64" s="2" t="n">
        <v>0</v>
      </c>
      <c r="H64" s="2" t="n">
        <v>0</v>
      </c>
      <c r="I64" s="2" t="n">
        <v>0</v>
      </c>
      <c r="J64" s="2" t="n">
        <v>0</v>
      </c>
      <c r="K64" s="2" t="s"/>
      <c r="L64" s="2">
        <f>IF(E64="כן",0,IF(I64&gt;3,0,F64))</f>
        <v/>
      </c>
      <c r="M64" s="2">
        <f>IF(E64="כן", 0, SUM(G64+H64+J64))</f>
        <v/>
      </c>
      <c r="N64" s="2">
        <f>SUM(M64+L64)</f>
        <v/>
      </c>
      <c r="O64" s="2" t="s">
        <v>155</v>
      </c>
    </row>
    <row r="65" spans="1:15">
      <c r="A65" s="2" t="s">
        <v>119</v>
      </c>
      <c r="B65" s="2" t="s">
        <v>156</v>
      </c>
      <c r="C65" s="2" t="s">
        <v>17</v>
      </c>
      <c r="D65" s="2" t="s">
        <v>18</v>
      </c>
      <c r="E65" s="2" t="s"/>
      <c r="F65" s="2" t="n">
        <v>11875</v>
      </c>
      <c r="G65" s="2" t="n">
        <v>0</v>
      </c>
      <c r="H65" s="2" t="n">
        <v>0</v>
      </c>
      <c r="I65" s="2" t="n">
        <v>0</v>
      </c>
      <c r="J65" s="2" t="n">
        <v>0</v>
      </c>
      <c r="K65" s="2" t="s"/>
      <c r="L65" s="2">
        <f>IF(E65="כן",0,IF(I65&gt;3,0,F65))</f>
        <v/>
      </c>
      <c r="M65" s="2">
        <f>IF(E65="כן", 0, SUM(G65+H65+J65))</f>
        <v/>
      </c>
      <c r="N65" s="2">
        <f>SUM(M65+L65)</f>
        <v/>
      </c>
      <c r="O65" s="2" t="s">
        <v>157</v>
      </c>
    </row>
    <row r="66" spans="1:15">
      <c r="A66" s="2" t="s">
        <v>119</v>
      </c>
      <c r="B66" s="2" t="s">
        <v>158</v>
      </c>
      <c r="C66" s="2" t="s">
        <v>17</v>
      </c>
      <c r="D66" s="2" t="s">
        <v>18</v>
      </c>
      <c r="E66" s="2" t="s"/>
      <c r="F66" s="2" t="n">
        <v>10000</v>
      </c>
      <c r="G66" s="2" t="n">
        <v>0</v>
      </c>
      <c r="H66" s="2" t="n">
        <v>0</v>
      </c>
      <c r="I66" s="2" t="n">
        <v>0</v>
      </c>
      <c r="J66" s="2" t="n">
        <v>0</v>
      </c>
      <c r="K66" s="2" t="s"/>
      <c r="L66" s="2">
        <f>IF(E66="כן",0,IF(I66&gt;3,0,F66))</f>
        <v/>
      </c>
      <c r="M66" s="2">
        <f>IF(E66="כן", 0, SUM(G66+H66+J66))</f>
        <v/>
      </c>
      <c r="N66" s="2">
        <f>SUM(M66+L66)</f>
        <v/>
      </c>
      <c r="O66" s="2" t="s">
        <v>159</v>
      </c>
    </row>
    <row r="67" spans="1:15">
      <c r="A67" s="2" t="s">
        <v>119</v>
      </c>
      <c r="B67" s="2" t="s">
        <v>160</v>
      </c>
      <c r="C67" s="2" t="s">
        <v>17</v>
      </c>
      <c r="D67" s="2" t="s">
        <v>18</v>
      </c>
      <c r="E67" s="2" t="s"/>
      <c r="F67" s="2" t="n">
        <v>4750</v>
      </c>
      <c r="G67" s="2" t="n">
        <v>0</v>
      </c>
      <c r="H67" s="2" t="n">
        <v>0</v>
      </c>
      <c r="I67" s="2" t="n">
        <v>0</v>
      </c>
      <c r="J67" s="2" t="n">
        <v>0</v>
      </c>
      <c r="K67" s="2" t="s"/>
      <c r="L67" s="2">
        <f>IF(E67="כן",0,IF(I67&gt;3,0,F67))</f>
        <v/>
      </c>
      <c r="M67" s="2">
        <f>IF(E67="כן", 0, SUM(G67+H67+J67))</f>
        <v/>
      </c>
      <c r="N67" s="2">
        <f>SUM(M67+L67)</f>
        <v/>
      </c>
      <c r="O67" s="2" t="s">
        <v>161</v>
      </c>
    </row>
    <row r="68" spans="1:15">
      <c r="A68" s="2" t="s">
        <v>119</v>
      </c>
      <c r="B68" s="2" t="s">
        <v>162</v>
      </c>
      <c r="C68" s="2" t="s">
        <v>17</v>
      </c>
      <c r="D68" s="2" t="s">
        <v>18</v>
      </c>
      <c r="E68" s="2" t="s"/>
      <c r="F68" s="2" t="n">
        <v>10000</v>
      </c>
      <c r="G68" s="2" t="n">
        <v>0</v>
      </c>
      <c r="H68" s="2" t="n">
        <v>0</v>
      </c>
      <c r="I68" s="2" t="n">
        <v>0</v>
      </c>
      <c r="J68" s="2" t="n">
        <v>0</v>
      </c>
      <c r="K68" s="2" t="s"/>
      <c r="L68" s="2">
        <f>IF(E68="כן",0,IF(I68&gt;3,0,F68))</f>
        <v/>
      </c>
      <c r="M68" s="2">
        <f>IF(E68="כן", 0, SUM(G68+H68+J68))</f>
        <v/>
      </c>
      <c r="N68" s="2">
        <f>SUM(M68+L68)</f>
        <v/>
      </c>
      <c r="O68" s="2" t="s">
        <v>163</v>
      </c>
    </row>
    <row r="69" spans="1:15">
      <c r="A69" s="2" t="s">
        <v>119</v>
      </c>
      <c r="B69" s="2" t="s">
        <v>164</v>
      </c>
      <c r="C69" s="2" t="s">
        <v>25</v>
      </c>
      <c r="D69" s="2" t="s">
        <v>18</v>
      </c>
      <c r="E69" s="2" t="s"/>
      <c r="F69" s="2" t="n">
        <v>5932</v>
      </c>
      <c r="G69" s="2" t="n">
        <v>0</v>
      </c>
      <c r="H69" s="2" t="n">
        <v>0</v>
      </c>
      <c r="I69" s="2" t="n">
        <v>1</v>
      </c>
      <c r="J69" s="2" t="n">
        <v>6941</v>
      </c>
      <c r="K69" s="2" t="s"/>
      <c r="L69" s="2">
        <f>IF(E69="כן",0,IF(I69&gt;3,0,F69))</f>
        <v/>
      </c>
      <c r="M69" s="2">
        <f>IF(E69="כן", 0, SUM(G69+H69+J69))</f>
        <v/>
      </c>
      <c r="N69" s="2">
        <f>SUM(M69+L69)</f>
        <v/>
      </c>
      <c r="O69" s="2" t="s">
        <v>165</v>
      </c>
    </row>
    <row r="70" spans="1:15">
      <c r="A70" s="2" t="s">
        <v>119</v>
      </c>
      <c r="B70" s="2" t="s">
        <v>166</v>
      </c>
      <c r="C70" s="2" t="s">
        <v>17</v>
      </c>
      <c r="D70" s="2" t="s">
        <v>18</v>
      </c>
      <c r="E70" s="2" t="s"/>
      <c r="F70" s="2" t="n">
        <v>6500</v>
      </c>
      <c r="G70" s="2" t="n">
        <v>0</v>
      </c>
      <c r="H70" s="2" t="n">
        <v>0</v>
      </c>
      <c r="I70" s="2" t="n">
        <v>0</v>
      </c>
      <c r="J70" s="2" t="n">
        <v>0</v>
      </c>
      <c r="K70" s="2" t="s"/>
      <c r="L70" s="2">
        <f>IF(E70="כן",0,IF(I70&gt;3,0,F70))</f>
        <v/>
      </c>
      <c r="M70" s="2">
        <f>IF(E70="כן", 0, SUM(G70+H70+J70))</f>
        <v/>
      </c>
      <c r="N70" s="2">
        <f>SUM(M70+L70)</f>
        <v/>
      </c>
      <c r="O70" s="2" t="s">
        <v>167</v>
      </c>
    </row>
    <row r="71" spans="1:15">
      <c r="A71" s="2" t="s">
        <v>119</v>
      </c>
      <c r="B71" s="2" t="s">
        <v>168</v>
      </c>
      <c r="C71" s="2" t="s">
        <v>17</v>
      </c>
      <c r="D71" s="2" t="s">
        <v>18</v>
      </c>
      <c r="E71" s="2" t="s"/>
      <c r="F71" s="2" t="n">
        <v>10000</v>
      </c>
      <c r="G71" s="2" t="n">
        <v>4574</v>
      </c>
      <c r="H71" s="2" t="n">
        <v>0</v>
      </c>
      <c r="I71" s="2" t="n">
        <v>0</v>
      </c>
      <c r="J71" s="2" t="n">
        <v>0</v>
      </c>
      <c r="K71" s="2" t="s">
        <v>28</v>
      </c>
      <c r="L71" s="2">
        <f>IF(E71="כן",0,IF(I71&gt;3,0,F71))</f>
        <v/>
      </c>
      <c r="M71" s="2">
        <f>IF(E71="כן", 0, SUM(G71+H71+J71))</f>
        <v/>
      </c>
      <c r="N71" s="2">
        <f>SUM(M71+L71)</f>
        <v/>
      </c>
      <c r="O71" s="2" t="s">
        <v>169</v>
      </c>
    </row>
    <row r="72" spans="1:15">
      <c r="A72" s="2" t="s">
        <v>119</v>
      </c>
      <c r="B72" s="2" t="s">
        <v>170</v>
      </c>
      <c r="C72" s="2" t="s">
        <v>59</v>
      </c>
      <c r="D72" s="2" t="s">
        <v>18</v>
      </c>
      <c r="E72" s="2" t="s"/>
      <c r="F72" s="2" t="n">
        <v>8500</v>
      </c>
      <c r="G72" s="2" t="n">
        <v>0</v>
      </c>
      <c r="H72" s="2" t="n">
        <v>0</v>
      </c>
      <c r="I72" s="2" t="n">
        <v>2</v>
      </c>
      <c r="J72" s="2" t="n">
        <v>19890</v>
      </c>
      <c r="K72" s="2" t="s"/>
      <c r="L72" s="2">
        <f>IF(E72="כן",0,IF(I72&gt;3,0,F72))</f>
        <v/>
      </c>
      <c r="M72" s="2">
        <f>IF(E72="כן", 0, SUM(G72+H72+J72))</f>
        <v/>
      </c>
      <c r="N72" s="2">
        <f>SUM(M72+L72)</f>
        <v/>
      </c>
      <c r="O72" s="2" t="s">
        <v>171</v>
      </c>
    </row>
    <row r="73" spans="1:15">
      <c r="A73" s="2" t="s">
        <v>119</v>
      </c>
      <c r="B73" s="2" t="s">
        <v>172</v>
      </c>
      <c r="C73" s="2" t="s">
        <v>25</v>
      </c>
      <c r="D73" s="2" t="s">
        <v>18</v>
      </c>
      <c r="E73" s="2" t="s"/>
      <c r="F73" s="2" t="n">
        <v>6500</v>
      </c>
      <c r="G73" s="2" t="n">
        <v>26299</v>
      </c>
      <c r="H73" s="2" t="n">
        <v>0</v>
      </c>
      <c r="I73" s="2" t="n">
        <v>0</v>
      </c>
      <c r="J73" s="2" t="n">
        <v>0</v>
      </c>
      <c r="K73" s="2" t="s">
        <v>173</v>
      </c>
      <c r="L73" s="2">
        <f>IF(E73="כן",0,IF(I73&gt;3,0,F73))</f>
        <v/>
      </c>
      <c r="M73" s="2">
        <f>IF(E73="כן", 0, SUM(G73+H73+J73))</f>
        <v/>
      </c>
      <c r="N73" s="2">
        <f>SUM(M73+L73)</f>
        <v/>
      </c>
      <c r="O73" s="2" t="s">
        <v>174</v>
      </c>
    </row>
    <row r="74" spans="1:15">
      <c r="A74" s="2" t="s">
        <v>119</v>
      </c>
      <c r="B74" s="2" t="s">
        <v>175</v>
      </c>
      <c r="C74" s="2" t="s">
        <v>17</v>
      </c>
      <c r="D74" s="2" t="s">
        <v>18</v>
      </c>
      <c r="E74" s="2" t="s"/>
      <c r="F74" s="2" t="n">
        <v>10000</v>
      </c>
      <c r="G74" s="2" t="n">
        <v>0</v>
      </c>
      <c r="H74" s="2" t="n">
        <v>0</v>
      </c>
      <c r="I74" s="2" t="n">
        <v>0</v>
      </c>
      <c r="J74" s="2" t="n">
        <v>0</v>
      </c>
      <c r="K74" s="2" t="s"/>
      <c r="L74" s="2">
        <f>IF(E74="כן",0,IF(I74&gt;3,0,F74))</f>
        <v/>
      </c>
      <c r="M74" s="2">
        <f>IF(E74="כן", 0, SUM(G74+H74+J74))</f>
        <v/>
      </c>
      <c r="N74" s="2">
        <f>SUM(M74+L74)</f>
        <v/>
      </c>
      <c r="O74" s="2" t="s">
        <v>176</v>
      </c>
    </row>
    <row r="75" spans="1:15">
      <c r="A75" s="2" t="s">
        <v>119</v>
      </c>
      <c r="B75" s="2" t="s">
        <v>177</v>
      </c>
      <c r="C75" s="2" t="s">
        <v>25</v>
      </c>
      <c r="D75" s="2" t="s">
        <v>18</v>
      </c>
      <c r="E75" s="2" t="s"/>
      <c r="F75" s="2" t="n">
        <v>10000</v>
      </c>
      <c r="G75" s="2" t="n">
        <v>0</v>
      </c>
      <c r="H75" s="2" t="n">
        <v>0</v>
      </c>
      <c r="I75" s="2" t="n">
        <v>0</v>
      </c>
      <c r="J75" s="2" t="n">
        <v>0</v>
      </c>
      <c r="K75" s="2" t="s"/>
      <c r="L75" s="2">
        <f>IF(E75="כן",0,IF(I75&gt;3,0,F75))</f>
        <v/>
      </c>
      <c r="M75" s="2">
        <f>IF(E75="כן", 0, SUM(G75+H75+J75))</f>
        <v/>
      </c>
      <c r="N75" s="2">
        <f>SUM(M75+L75)</f>
        <v/>
      </c>
      <c r="O75" s="2" t="s">
        <v>178</v>
      </c>
    </row>
    <row r="76" spans="1:15">
      <c r="A76" s="2" t="s">
        <v>119</v>
      </c>
      <c r="B76" s="2" t="s">
        <v>179</v>
      </c>
      <c r="C76" s="2" t="s">
        <v>22</v>
      </c>
      <c r="D76" s="2" t="s">
        <v>18</v>
      </c>
      <c r="E76" s="2" t="s"/>
      <c r="F76" s="2" t="n">
        <v>4000</v>
      </c>
      <c r="G76" s="2" t="n">
        <v>0</v>
      </c>
      <c r="H76" s="2" t="n">
        <v>0</v>
      </c>
      <c r="I76" s="2" t="n">
        <v>0</v>
      </c>
      <c r="J76" s="2" t="n">
        <v>0</v>
      </c>
      <c r="K76" s="2" t="s"/>
      <c r="L76" s="2">
        <f>IF(E76="כן",0,IF(I76&gt;3,0,F76))</f>
        <v/>
      </c>
      <c r="M76" s="2">
        <f>IF(E76="כן", 0, SUM(G76+H76+J76))</f>
        <v/>
      </c>
      <c r="N76" s="2">
        <f>SUM(M76+L76)</f>
        <v/>
      </c>
      <c r="O76" s="2" t="s">
        <v>180</v>
      </c>
    </row>
    <row r="77" spans="1:15">
      <c r="A77" s="2" t="s">
        <v>119</v>
      </c>
      <c r="B77" s="2" t="s">
        <v>181</v>
      </c>
      <c r="C77" s="2" t="s">
        <v>17</v>
      </c>
      <c r="D77" s="2" t="s">
        <v>18</v>
      </c>
      <c r="E77" s="2" t="s"/>
      <c r="F77" s="2" t="n">
        <v>6175</v>
      </c>
      <c r="G77" s="2" t="n">
        <v>0</v>
      </c>
      <c r="H77" s="2" t="n">
        <v>0</v>
      </c>
      <c r="I77" s="2" t="n">
        <v>0</v>
      </c>
      <c r="J77" s="2" t="n">
        <v>0</v>
      </c>
      <c r="K77" s="2" t="s"/>
      <c r="L77" s="2">
        <f>IF(E77="כן",0,IF(I77&gt;3,0,F77))</f>
        <v/>
      </c>
      <c r="M77" s="2">
        <f>IF(E77="כן", 0, SUM(G77+H77+J77))</f>
        <v/>
      </c>
      <c r="N77" s="2">
        <f>SUM(M77+L77)</f>
        <v/>
      </c>
      <c r="O77" s="2" t="s">
        <v>182</v>
      </c>
    </row>
    <row r="78" spans="1:15">
      <c r="A78" s="2" t="s">
        <v>119</v>
      </c>
      <c r="B78" s="2" t="s">
        <v>183</v>
      </c>
      <c r="C78" s="2" t="s">
        <v>39</v>
      </c>
      <c r="D78" s="2" t="s">
        <v>18</v>
      </c>
      <c r="E78" s="2" t="s"/>
      <c r="F78" s="2" t="n">
        <v>9500</v>
      </c>
      <c r="G78" s="2" t="n">
        <v>0</v>
      </c>
      <c r="H78" s="2" t="n">
        <v>0</v>
      </c>
      <c r="I78" s="2" t="n">
        <v>1</v>
      </c>
      <c r="J78" s="2" t="n">
        <v>11115</v>
      </c>
      <c r="K78" s="2" t="s"/>
      <c r="L78" s="2">
        <f>IF(E78="כן",0,IF(I78&gt;3,0,F78))</f>
        <v/>
      </c>
      <c r="M78" s="2">
        <f>IF(E78="כן", 0, SUM(G78+H78+J78))</f>
        <v/>
      </c>
      <c r="N78" s="2">
        <f>SUM(M78+L78)</f>
        <v/>
      </c>
      <c r="O78" s="2" t="s">
        <v>184</v>
      </c>
    </row>
    <row r="79" spans="1:15">
      <c r="A79" s="2" t="s">
        <v>119</v>
      </c>
      <c r="B79" s="2" t="s">
        <v>185</v>
      </c>
      <c r="C79" s="2" t="s">
        <v>17</v>
      </c>
      <c r="D79" s="2" t="s">
        <v>18</v>
      </c>
      <c r="E79" s="2" t="s"/>
      <c r="F79" s="2" t="n">
        <v>8550</v>
      </c>
      <c r="G79" s="2" t="n">
        <v>0</v>
      </c>
      <c r="H79" s="2" t="n">
        <v>0</v>
      </c>
      <c r="I79" s="2" t="n">
        <v>1</v>
      </c>
      <c r="J79" s="2" t="n">
        <v>10003</v>
      </c>
      <c r="K79" s="2" t="s"/>
      <c r="L79" s="2">
        <f>IF(E79="כן",0,IF(I79&gt;3,0,F79))</f>
        <v/>
      </c>
      <c r="M79" s="2">
        <f>IF(E79="כן", 0, SUM(G79+H79+J79))</f>
        <v/>
      </c>
      <c r="N79" s="2">
        <f>SUM(M79+L79)</f>
        <v/>
      </c>
      <c r="O79" s="2" t="s">
        <v>186</v>
      </c>
    </row>
    <row r="80" spans="1:15">
      <c r="A80" s="2" t="s">
        <v>119</v>
      </c>
      <c r="B80" s="2" t="s">
        <v>187</v>
      </c>
      <c r="C80" s="2" t="s"/>
      <c r="D80" s="2" t="s">
        <v>18</v>
      </c>
      <c r="E80" s="2" t="s"/>
      <c r="F80" s="2" t="n">
        <v>6500</v>
      </c>
      <c r="G80" s="2" t="n">
        <v>16231</v>
      </c>
      <c r="H80" s="2" t="n">
        <v>0</v>
      </c>
      <c r="I80" s="2" t="n">
        <v>4</v>
      </c>
      <c r="J80" s="2" t="n">
        <v>30420</v>
      </c>
      <c r="K80" s="2" t="s">
        <v>188</v>
      </c>
      <c r="L80" s="2">
        <f>IF(E80="כן",0,IF(I80&gt;3,0,F80))</f>
        <v/>
      </c>
      <c r="M80" s="2">
        <f>IF(E80="כן", 0, SUM(G80+H80+J80))</f>
        <v/>
      </c>
      <c r="N80" s="2">
        <f>SUM(M80+L80)</f>
        <v/>
      </c>
      <c r="O80" s="2" t="s">
        <v>189</v>
      </c>
    </row>
    <row r="81" spans="1:15">
      <c r="A81" s="2" t="s">
        <v>119</v>
      </c>
      <c r="B81" s="2" t="s">
        <v>190</v>
      </c>
      <c r="C81" s="2" t="s">
        <v>17</v>
      </c>
      <c r="D81" s="2" t="s">
        <v>18</v>
      </c>
      <c r="E81" s="2" t="s"/>
      <c r="F81" s="2" t="n">
        <v>6500</v>
      </c>
      <c r="G81" s="2" t="n">
        <v>0</v>
      </c>
      <c r="H81" s="2" t="n">
        <v>0</v>
      </c>
      <c r="I81" s="2" t="n">
        <v>3</v>
      </c>
      <c r="J81" s="2" t="n">
        <v>22815</v>
      </c>
      <c r="K81" s="2" t="s"/>
      <c r="L81" s="2">
        <f>IF(E81="כן",0,IF(I81&gt;3,0,F81))</f>
        <v/>
      </c>
      <c r="M81" s="2">
        <f>IF(E81="כן", 0, SUM(G81+H81+J81))</f>
        <v/>
      </c>
      <c r="N81" s="2">
        <f>SUM(M81+L81)</f>
        <v/>
      </c>
      <c r="O81" s="2" t="s">
        <v>191</v>
      </c>
    </row>
    <row r="82" spans="1:15">
      <c r="A82" s="2" t="s">
        <v>119</v>
      </c>
      <c r="B82" s="2" t="s">
        <v>192</v>
      </c>
      <c r="C82" s="2" t="s">
        <v>59</v>
      </c>
      <c r="D82" s="2" t="s">
        <v>18</v>
      </c>
      <c r="E82" s="2" t="s"/>
      <c r="F82" s="2" t="n">
        <v>4000</v>
      </c>
      <c r="G82" s="2" t="n">
        <v>61022</v>
      </c>
      <c r="H82" s="2" t="n">
        <v>0</v>
      </c>
      <c r="I82" s="2" t="n">
        <v>0</v>
      </c>
      <c r="J82" s="2" t="n">
        <v>0</v>
      </c>
      <c r="K82" s="2" t="s">
        <v>193</v>
      </c>
      <c r="L82" s="2">
        <f>IF(E82="כן",0,IF(I82&gt;3,0,F82))</f>
        <v/>
      </c>
      <c r="M82" s="2">
        <f>IF(E82="כן", 0, SUM(G82+H82+J82))</f>
        <v/>
      </c>
      <c r="N82" s="2">
        <f>SUM(M82+L82)</f>
        <v/>
      </c>
      <c r="O82" s="2" t="s">
        <v>194</v>
      </c>
    </row>
    <row r="83" spans="1:15">
      <c r="A83" s="2" t="s">
        <v>119</v>
      </c>
      <c r="B83" s="2" t="s">
        <v>195</v>
      </c>
      <c r="C83" s="2" t="s">
        <v>17</v>
      </c>
      <c r="D83" s="2" t="s">
        <v>18</v>
      </c>
      <c r="E83" s="2" t="s"/>
      <c r="F83" s="2" t="n">
        <v>15500</v>
      </c>
      <c r="G83" s="2" t="n">
        <v>0</v>
      </c>
      <c r="H83" s="2" t="n">
        <v>0</v>
      </c>
      <c r="I83" s="2" t="n">
        <v>0</v>
      </c>
      <c r="J83" s="2" t="n">
        <v>0</v>
      </c>
      <c r="K83" s="2" t="s"/>
      <c r="L83" s="2">
        <f>IF(E83="כן",0,IF(I83&gt;3,0,F83))</f>
        <v/>
      </c>
      <c r="M83" s="2">
        <f>IF(E83="כן", 0, SUM(G83+H83+J83))</f>
        <v/>
      </c>
      <c r="N83" s="2">
        <f>SUM(M83+L83)</f>
        <v/>
      </c>
      <c r="O83" s="2" t="s">
        <v>196</v>
      </c>
    </row>
    <row r="84" spans="1:15">
      <c r="A84" s="2" t="s">
        <v>119</v>
      </c>
      <c r="B84" s="2" t="s">
        <v>197</v>
      </c>
      <c r="C84" s="2" t="s">
        <v>39</v>
      </c>
      <c r="D84" s="2" t="s">
        <v>18</v>
      </c>
      <c r="E84" s="2" t="s"/>
      <c r="F84" s="2" t="n">
        <v>4000</v>
      </c>
      <c r="G84" s="2" t="n">
        <v>23038</v>
      </c>
      <c r="H84" s="2" t="n">
        <v>1755</v>
      </c>
      <c r="I84" s="2" t="n">
        <v>0</v>
      </c>
      <c r="J84" s="2" t="n">
        <v>0</v>
      </c>
      <c r="K84" s="2" t="s">
        <v>198</v>
      </c>
      <c r="L84" s="2">
        <f>IF(E84="כן",0,IF(I84&gt;3,0,F84))</f>
        <v/>
      </c>
      <c r="M84" s="2">
        <f>IF(E84="כן", 0, SUM(G84+H84+J84))</f>
        <v/>
      </c>
      <c r="N84" s="2">
        <f>SUM(M84+L84)</f>
        <v/>
      </c>
      <c r="O84" s="2" t="s">
        <v>199</v>
      </c>
    </row>
    <row r="85" spans="1:15">
      <c r="A85" s="2" t="s">
        <v>119</v>
      </c>
      <c r="B85" s="2" t="s">
        <v>200</v>
      </c>
      <c r="C85" s="2" t="s">
        <v>17</v>
      </c>
      <c r="D85" s="2" t="s">
        <v>18</v>
      </c>
      <c r="E85" s="2" t="s"/>
      <c r="F85" s="2" t="n">
        <v>7250</v>
      </c>
      <c r="G85" s="2" t="n">
        <v>0</v>
      </c>
      <c r="H85" s="2" t="n">
        <v>0</v>
      </c>
      <c r="I85" s="2" t="n">
        <v>0</v>
      </c>
      <c r="J85" s="2" t="n">
        <v>0</v>
      </c>
      <c r="K85" s="2" t="s"/>
      <c r="L85" s="2">
        <f>IF(E85="כן",0,IF(I85&gt;3,0,F85))</f>
        <v/>
      </c>
      <c r="M85" s="2">
        <f>IF(E85="כן", 0, SUM(G85+H85+J85))</f>
        <v/>
      </c>
      <c r="N85" s="2">
        <f>SUM(M85+L85)</f>
        <v/>
      </c>
      <c r="O85" s="2" t="s">
        <v>201</v>
      </c>
    </row>
    <row r="86" spans="1:15">
      <c r="A86" s="2" t="s">
        <v>119</v>
      </c>
      <c r="B86" s="2" t="s">
        <v>202</v>
      </c>
      <c r="C86" s="2" t="s">
        <v>17</v>
      </c>
      <c r="D86" s="2" t="s">
        <v>18</v>
      </c>
      <c r="E86" s="2" t="s"/>
      <c r="F86" s="2" t="n">
        <v>6500</v>
      </c>
      <c r="G86" s="2" t="n">
        <v>0</v>
      </c>
      <c r="H86" s="2" t="n">
        <v>0</v>
      </c>
      <c r="I86" s="2" t="n">
        <v>0</v>
      </c>
      <c r="J86" s="2" t="n">
        <v>0</v>
      </c>
      <c r="K86" s="2" t="s"/>
      <c r="L86" s="2">
        <f>IF(E86="כן",0,IF(I86&gt;3,0,F86))</f>
        <v/>
      </c>
      <c r="M86" s="2">
        <f>IF(E86="כן", 0, SUM(G86+H86+J86))</f>
        <v/>
      </c>
      <c r="N86" s="2">
        <f>SUM(M86+L86)</f>
        <v/>
      </c>
      <c r="O86" s="2" t="s">
        <v>203</v>
      </c>
    </row>
    <row r="87" spans="1:15">
      <c r="A87" s="2" t="s">
        <v>119</v>
      </c>
      <c r="B87" s="2" t="s">
        <v>204</v>
      </c>
      <c r="C87" s="2" t="s">
        <v>17</v>
      </c>
      <c r="D87" s="2" t="s">
        <v>18</v>
      </c>
      <c r="E87" s="2" t="s"/>
      <c r="F87" s="2" t="n">
        <v>8000</v>
      </c>
      <c r="G87" s="2" t="n">
        <v>0</v>
      </c>
      <c r="H87" s="2" t="n">
        <v>0</v>
      </c>
      <c r="I87" s="2" t="n">
        <v>7</v>
      </c>
      <c r="J87" s="2" t="n">
        <v>66080</v>
      </c>
      <c r="K87" s="2" t="s"/>
      <c r="L87" s="2">
        <f>IF(E87="כן",0,IF(I87&gt;3,0,F87))</f>
        <v/>
      </c>
      <c r="M87" s="2">
        <f>IF(E87="כן", 0, SUM(G87+H87+J87))</f>
        <v/>
      </c>
      <c r="N87" s="2">
        <f>SUM(M87+L87)</f>
        <v/>
      </c>
      <c r="O87" s="2" t="s">
        <v>205</v>
      </c>
    </row>
    <row r="88" spans="1:15">
      <c r="A88" s="2" t="s">
        <v>119</v>
      </c>
      <c r="B88" s="2" t="s">
        <v>206</v>
      </c>
      <c r="C88" s="2" t="s">
        <v>17</v>
      </c>
      <c r="D88" s="2" t="s">
        <v>18</v>
      </c>
      <c r="E88" s="2" t="s"/>
      <c r="F88" s="2" t="n">
        <v>4000</v>
      </c>
      <c r="G88" s="2" t="n">
        <v>0</v>
      </c>
      <c r="H88" s="2" t="n">
        <v>0</v>
      </c>
      <c r="I88" s="2" t="n">
        <v>0</v>
      </c>
      <c r="J88" s="2" t="n">
        <v>0</v>
      </c>
      <c r="K88" s="2" t="s"/>
      <c r="L88" s="2">
        <f>IF(E88="כן",0,IF(I88&gt;3,0,F88))</f>
        <v/>
      </c>
      <c r="M88" s="2">
        <f>IF(E88="כן", 0, SUM(G88+H88+J88))</f>
        <v/>
      </c>
      <c r="N88" s="2">
        <f>SUM(M88+L88)</f>
        <v/>
      </c>
      <c r="O88" s="2" t="s">
        <v>207</v>
      </c>
    </row>
    <row r="89" spans="1:15">
      <c r="A89" s="2" t="s">
        <v>119</v>
      </c>
      <c r="B89" s="2" t="s">
        <v>208</v>
      </c>
      <c r="C89" s="2" t="s">
        <v>17</v>
      </c>
      <c r="D89" s="2" t="s">
        <v>18</v>
      </c>
      <c r="E89" s="2" t="s"/>
      <c r="F89" s="2" t="n">
        <v>5000</v>
      </c>
      <c r="G89" s="2" t="n">
        <v>17088</v>
      </c>
      <c r="H89" s="2" t="n">
        <v>0</v>
      </c>
      <c r="I89" s="2" t="n">
        <v>0</v>
      </c>
      <c r="J89" s="2" t="n">
        <v>0</v>
      </c>
      <c r="K89" s="2" t="s">
        <v>188</v>
      </c>
      <c r="L89" s="2">
        <f>IF(E89="כן",0,IF(I89&gt;3,0,F89))</f>
        <v/>
      </c>
      <c r="M89" s="2">
        <f>IF(E89="כן", 0, SUM(G89+H89+J89))</f>
        <v/>
      </c>
      <c r="N89" s="2">
        <f>SUM(M89+L89)</f>
        <v/>
      </c>
      <c r="O89" s="2" t="s">
        <v>209</v>
      </c>
    </row>
    <row r="90" spans="1:15">
      <c r="A90" s="2" t="s">
        <v>119</v>
      </c>
      <c r="B90" s="2" t="s">
        <v>210</v>
      </c>
      <c r="C90" s="2" t="s">
        <v>22</v>
      </c>
      <c r="D90" s="2" t="s">
        <v>18</v>
      </c>
      <c r="E90" s="2" t="s"/>
      <c r="F90" s="2" t="n">
        <v>8500</v>
      </c>
      <c r="G90" s="2" t="n">
        <v>0</v>
      </c>
      <c r="H90" s="2" t="n">
        <v>0</v>
      </c>
      <c r="I90" s="2" t="n">
        <v>0</v>
      </c>
      <c r="J90" s="2" t="n">
        <v>0</v>
      </c>
      <c r="K90" s="2" t="s"/>
      <c r="L90" s="2">
        <f>IF(E90="כן",0,IF(I90&gt;3,0,F90))</f>
        <v/>
      </c>
      <c r="M90" s="2">
        <f>IF(E90="כן", 0, SUM(G90+H90+J90))</f>
        <v/>
      </c>
      <c r="N90" s="2">
        <f>SUM(M90+L90)</f>
        <v/>
      </c>
      <c r="O90" s="2" t="s">
        <v>211</v>
      </c>
    </row>
    <row r="91" spans="1:15">
      <c r="A91" s="2" t="s">
        <v>119</v>
      </c>
      <c r="B91" s="2" t="s">
        <v>212</v>
      </c>
      <c r="C91" s="2" t="s"/>
      <c r="D91" s="2" t="s">
        <v>18</v>
      </c>
      <c r="E91" s="2" t="s"/>
      <c r="F91" s="2" t="n">
        <v>3000</v>
      </c>
      <c r="G91" s="2" t="n">
        <v>39337</v>
      </c>
      <c r="H91" s="2" t="n">
        <v>0</v>
      </c>
      <c r="I91" s="2" t="n">
        <v>13</v>
      </c>
      <c r="J91" s="2" t="n">
        <v>45810</v>
      </c>
      <c r="K91" s="2" t="s">
        <v>28</v>
      </c>
      <c r="L91" s="2">
        <f>IF(E91="כן",0,IF(I91&gt;3,0,F91))</f>
        <v/>
      </c>
      <c r="M91" s="2">
        <f>IF(E91="כן", 0, SUM(G91+H91+J91))</f>
        <v/>
      </c>
      <c r="N91" s="2">
        <f>SUM(M91+L91)</f>
        <v/>
      </c>
      <c r="O91" s="2" t="s">
        <v>213</v>
      </c>
    </row>
    <row r="92" spans="1:15">
      <c r="A92" s="2" t="s">
        <v>119</v>
      </c>
      <c r="B92" s="2" t="s">
        <v>214</v>
      </c>
      <c r="C92" s="2" t="s"/>
      <c r="D92" s="2" t="s">
        <v>18</v>
      </c>
      <c r="E92" s="2" t="s">
        <v>215</v>
      </c>
      <c r="F92" s="2" t="n">
        <v>6500</v>
      </c>
      <c r="G92" s="2" t="n">
        <v>4214</v>
      </c>
      <c r="H92" s="2" t="n">
        <v>0</v>
      </c>
      <c r="I92" s="2" t="n">
        <v>0</v>
      </c>
      <c r="J92" s="2" t="n">
        <v>0</v>
      </c>
      <c r="K92" s="2" t="s">
        <v>216</v>
      </c>
      <c r="L92" s="2">
        <f>IF(E92="כן",0,IF(I92&gt;3,0,F92))</f>
        <v/>
      </c>
      <c r="M92" s="2">
        <f>IF(E92="כן", 0, SUM(G92+H92+J92))</f>
        <v/>
      </c>
      <c r="N92" s="2">
        <f>SUM(M92+L92)</f>
        <v/>
      </c>
      <c r="O92" s="2" t="s">
        <v>217</v>
      </c>
    </row>
    <row r="93" spans="1:15">
      <c r="A93" s="2" t="s">
        <v>119</v>
      </c>
      <c r="B93" s="2" t="s">
        <v>218</v>
      </c>
      <c r="C93" s="2" t="s">
        <v>25</v>
      </c>
      <c r="D93" s="2" t="s">
        <v>18</v>
      </c>
      <c r="E93" s="2" t="s"/>
      <c r="F93" s="2" t="n">
        <v>6500</v>
      </c>
      <c r="G93" s="2" t="n">
        <v>0</v>
      </c>
      <c r="H93" s="2" t="n">
        <v>0</v>
      </c>
      <c r="I93" s="2" t="n">
        <v>0</v>
      </c>
      <c r="J93" s="2" t="n">
        <v>0</v>
      </c>
      <c r="K93" s="2" t="s"/>
      <c r="L93" s="2">
        <f>IF(E93="כן",0,IF(I93&gt;3,0,F93))</f>
        <v/>
      </c>
      <c r="M93" s="2">
        <f>IF(E93="כן", 0, SUM(G93+H93+J93))</f>
        <v/>
      </c>
      <c r="N93" s="2">
        <f>SUM(M93+L93)</f>
        <v/>
      </c>
      <c r="O93" s="2" t="s">
        <v>219</v>
      </c>
    </row>
    <row r="94" spans="1:15">
      <c r="A94" s="2" t="s">
        <v>119</v>
      </c>
      <c r="B94" s="2" t="s">
        <v>220</v>
      </c>
      <c r="C94" s="2" t="s">
        <v>17</v>
      </c>
      <c r="D94" s="2" t="s">
        <v>18</v>
      </c>
      <c r="E94" s="2" t="s"/>
      <c r="F94" s="2" t="n">
        <v>5850</v>
      </c>
      <c r="G94" s="2" t="n">
        <v>0</v>
      </c>
      <c r="H94" s="2" t="n">
        <v>0</v>
      </c>
      <c r="I94" s="2" t="n">
        <v>0</v>
      </c>
      <c r="J94" s="2" t="n">
        <v>0</v>
      </c>
      <c r="K94" s="2" t="s"/>
      <c r="L94" s="2">
        <f>IF(E94="כן",0,IF(I94&gt;3,0,F94))</f>
        <v/>
      </c>
      <c r="M94" s="2">
        <f>IF(E94="כן", 0, SUM(G94+H94+J94))</f>
        <v/>
      </c>
      <c r="N94" s="2">
        <f>SUM(M94+L94)</f>
        <v/>
      </c>
      <c r="O94" s="2" t="s">
        <v>221</v>
      </c>
    </row>
    <row r="95" spans="1:15">
      <c r="A95" s="2" t="s">
        <v>119</v>
      </c>
      <c r="B95" s="2" t="s">
        <v>222</v>
      </c>
      <c r="C95" s="2" t="s">
        <v>17</v>
      </c>
      <c r="D95" s="2" t="s">
        <v>42</v>
      </c>
      <c r="E95" s="2" t="s"/>
      <c r="F95" s="2" t="n">
        <v>0</v>
      </c>
      <c r="G95" s="2" t="n">
        <v>0</v>
      </c>
      <c r="H95" s="2" t="n">
        <v>0</v>
      </c>
      <c r="I95" s="2" t="n">
        <v>0</v>
      </c>
      <c r="J95" s="2" t="n">
        <v>0</v>
      </c>
      <c r="K95" s="2" t="s"/>
      <c r="L95" s="2">
        <f>IF(E95="כן",0,IF(I95&gt;3,0,F95))</f>
        <v/>
      </c>
      <c r="M95" s="2">
        <f>IF(E95="כן", 0, SUM(G95+H95+J95))</f>
        <v/>
      </c>
      <c r="N95" s="2">
        <f>SUM(M95+L95)</f>
        <v/>
      </c>
      <c r="O95" s="2" t="s"/>
    </row>
    <row r="96" spans="1:15">
      <c r="A96" s="2" t="s">
        <v>119</v>
      </c>
      <c r="B96" s="2" t="s">
        <v>223</v>
      </c>
      <c r="C96" s="2" t="s">
        <v>17</v>
      </c>
      <c r="D96" s="2" t="s">
        <v>18</v>
      </c>
      <c r="E96" s="2" t="s"/>
      <c r="F96" s="2" t="n">
        <v>6175</v>
      </c>
      <c r="G96" s="2" t="n">
        <v>0</v>
      </c>
      <c r="H96" s="2" t="n">
        <v>0</v>
      </c>
      <c r="I96" s="2" t="n">
        <v>0</v>
      </c>
      <c r="J96" s="2" t="n">
        <v>0</v>
      </c>
      <c r="K96" s="2" t="s"/>
      <c r="L96" s="2">
        <f>IF(E96="כן",0,IF(I96&gt;3,0,F96))</f>
        <v/>
      </c>
      <c r="M96" s="2">
        <f>IF(E96="כן", 0, SUM(G96+H96+J96))</f>
        <v/>
      </c>
      <c r="N96" s="2">
        <f>SUM(M96+L96)</f>
        <v/>
      </c>
      <c r="O96" s="2" t="s">
        <v>224</v>
      </c>
    </row>
    <row r="97" spans="1:15">
      <c r="A97" s="2" t="s">
        <v>119</v>
      </c>
      <c r="B97" s="2" t="s">
        <v>225</v>
      </c>
      <c r="C97" s="2" t="s">
        <v>22</v>
      </c>
      <c r="D97" s="2" t="s">
        <v>18</v>
      </c>
      <c r="E97" s="2" t="s"/>
      <c r="F97" s="2" t="n">
        <v>6384</v>
      </c>
      <c r="G97" s="2" t="n">
        <v>0</v>
      </c>
      <c r="H97" s="2" t="n">
        <v>0</v>
      </c>
      <c r="I97" s="2" t="n">
        <v>0</v>
      </c>
      <c r="J97" s="2" t="n">
        <v>0</v>
      </c>
      <c r="K97" s="2" t="s"/>
      <c r="L97" s="2">
        <f>IF(E97="כן",0,IF(I97&gt;3,0,F97))</f>
        <v/>
      </c>
      <c r="M97" s="2">
        <f>IF(E97="כן", 0, SUM(G97+H97+J97))</f>
        <v/>
      </c>
      <c r="N97" s="2">
        <f>SUM(M97+L97)</f>
        <v/>
      </c>
      <c r="O97" s="2" t="s">
        <v>226</v>
      </c>
    </row>
    <row r="98" spans="1:15">
      <c r="A98" s="2" t="s">
        <v>119</v>
      </c>
      <c r="B98" s="2" t="s">
        <v>227</v>
      </c>
      <c r="C98" s="2" t="s">
        <v>59</v>
      </c>
      <c r="D98" s="2" t="s">
        <v>18</v>
      </c>
      <c r="E98" s="2" t="s"/>
      <c r="F98" s="2" t="n">
        <v>4000</v>
      </c>
      <c r="G98" s="2" t="n">
        <v>0</v>
      </c>
      <c r="H98" s="2" t="n">
        <v>0</v>
      </c>
      <c r="I98" s="2" t="n">
        <v>0</v>
      </c>
      <c r="J98" s="2" t="n">
        <v>0</v>
      </c>
      <c r="K98" s="2" t="s"/>
      <c r="L98" s="2">
        <f>IF(E98="כן",0,IF(I98&gt;3,0,F98))</f>
        <v/>
      </c>
      <c r="M98" s="2">
        <f>IF(E98="כן", 0, SUM(G98+H98+J98))</f>
        <v/>
      </c>
      <c r="N98" s="2">
        <f>SUM(M98+L98)</f>
        <v/>
      </c>
      <c r="O98" s="2" t="s"/>
    </row>
    <row r="99" spans="1:15">
      <c r="A99" s="2" t="s">
        <v>119</v>
      </c>
      <c r="B99" s="2" t="s">
        <v>228</v>
      </c>
      <c r="C99" s="2" t="s">
        <v>17</v>
      </c>
      <c r="D99" s="2" t="s">
        <v>18</v>
      </c>
      <c r="E99" s="2" t="s"/>
      <c r="F99" s="2" t="n">
        <v>6650</v>
      </c>
      <c r="G99" s="2" t="n">
        <v>0</v>
      </c>
      <c r="H99" s="2" t="n">
        <v>0</v>
      </c>
      <c r="I99" s="2" t="n">
        <v>0</v>
      </c>
      <c r="J99" s="2" t="n">
        <v>0</v>
      </c>
      <c r="K99" s="2" t="s"/>
      <c r="L99" s="2">
        <f>IF(E99="כן",0,IF(I99&gt;3,0,F99))</f>
        <v/>
      </c>
      <c r="M99" s="2">
        <f>IF(E99="כן", 0, SUM(G99+H99+J99))</f>
        <v/>
      </c>
      <c r="N99" s="2">
        <f>SUM(M99+L99)</f>
        <v/>
      </c>
      <c r="O99" s="2" t="s">
        <v>229</v>
      </c>
    </row>
    <row r="100" spans="1:15">
      <c r="A100" s="2" t="s">
        <v>119</v>
      </c>
      <c r="B100" s="2" t="s">
        <v>230</v>
      </c>
      <c r="C100" s="2" t="s">
        <v>17</v>
      </c>
      <c r="D100" s="2" t="s">
        <v>42</v>
      </c>
      <c r="E100" s="2" t="s"/>
      <c r="F100" s="2" t="n">
        <v>0</v>
      </c>
      <c r="G100" s="2" t="n">
        <v>0</v>
      </c>
      <c r="H100" s="2" t="n">
        <v>0</v>
      </c>
      <c r="I100" s="2" t="n">
        <v>0</v>
      </c>
      <c r="J100" s="2" t="n">
        <v>0</v>
      </c>
      <c r="K100" s="2" t="s"/>
      <c r="L100" s="2">
        <f>IF(E100="כן",0,IF(I100&gt;3,0,F100))</f>
        <v/>
      </c>
      <c r="M100" s="2">
        <f>IF(E100="כן", 0, SUM(G100+H100+J100))</f>
        <v/>
      </c>
      <c r="N100" s="2">
        <f>SUM(M100+L100)</f>
        <v/>
      </c>
      <c r="O100" s="2" t="s">
        <v>231</v>
      </c>
    </row>
    <row r="101" spans="1:15">
      <c r="A101" s="2" t="s">
        <v>119</v>
      </c>
      <c r="B101" s="2" t="s">
        <v>232</v>
      </c>
      <c r="C101" s="2" t="s">
        <v>59</v>
      </c>
      <c r="D101" s="2" t="s">
        <v>18</v>
      </c>
      <c r="E101" s="2" t="s"/>
      <c r="F101" s="2" t="n">
        <v>4400</v>
      </c>
      <c r="G101" s="2" t="n">
        <v>0</v>
      </c>
      <c r="H101" s="2" t="n">
        <v>0</v>
      </c>
      <c r="I101" s="2" t="n">
        <v>0</v>
      </c>
      <c r="J101" s="2" t="n">
        <v>0</v>
      </c>
      <c r="K101" s="2" t="s"/>
      <c r="L101" s="2">
        <f>IF(E101="כן",0,IF(I101&gt;3,0,F101))</f>
        <v/>
      </c>
      <c r="M101" s="2">
        <f>IF(E101="כן", 0, SUM(G101+H101+J101))</f>
        <v/>
      </c>
      <c r="N101" s="2">
        <f>SUM(M101+L101)</f>
        <v/>
      </c>
      <c r="O101" s="2" t="s">
        <v>233</v>
      </c>
    </row>
    <row r="102" spans="1:15">
      <c r="A102" s="2" t="s">
        <v>119</v>
      </c>
      <c r="B102" s="2" t="s">
        <v>234</v>
      </c>
      <c r="C102" s="2" t="s">
        <v>17</v>
      </c>
      <c r="D102" s="2" t="s">
        <v>18</v>
      </c>
      <c r="E102" s="2" t="s"/>
      <c r="F102" s="2" t="n">
        <v>6500</v>
      </c>
      <c r="G102" s="2" t="n">
        <v>0</v>
      </c>
      <c r="H102" s="2" t="n">
        <v>0</v>
      </c>
      <c r="I102" s="2" t="n">
        <v>6</v>
      </c>
      <c r="J102" s="2" t="n">
        <v>46410</v>
      </c>
      <c r="K102" s="2" t="s"/>
      <c r="L102" s="2">
        <f>IF(E102="כן",0,IF(I102&gt;3,0,F102))</f>
        <v/>
      </c>
      <c r="M102" s="2">
        <f>IF(E102="כן", 0, SUM(G102+H102+J102))</f>
        <v/>
      </c>
      <c r="N102" s="2">
        <f>SUM(M102+L102)</f>
        <v/>
      </c>
      <c r="O102" s="2" t="s">
        <v>235</v>
      </c>
    </row>
    <row r="103" spans="1:15">
      <c r="A103" s="2" t="s">
        <v>119</v>
      </c>
      <c r="B103" s="2" t="s">
        <v>236</v>
      </c>
      <c r="C103" s="2" t="s">
        <v>25</v>
      </c>
      <c r="D103" s="2" t="s">
        <v>18</v>
      </c>
      <c r="E103" s="2" t="s"/>
      <c r="F103" s="2" t="n">
        <v>3325</v>
      </c>
      <c r="G103" s="2" t="n">
        <v>0</v>
      </c>
      <c r="H103" s="2" t="n">
        <v>0</v>
      </c>
      <c r="I103" s="2" t="n">
        <v>0</v>
      </c>
      <c r="J103" s="2" t="n">
        <v>0</v>
      </c>
      <c r="K103" s="2" t="s"/>
      <c r="L103" s="2">
        <f>IF(E103="כן",0,IF(I103&gt;3,0,F103))</f>
        <v/>
      </c>
      <c r="M103" s="2">
        <f>IF(E103="כן", 0, SUM(G103+H103+J103))</f>
        <v/>
      </c>
      <c r="N103" s="2">
        <f>SUM(M103+L103)</f>
        <v/>
      </c>
      <c r="O103" s="2" t="s">
        <v>237</v>
      </c>
    </row>
    <row r="104" spans="1:15">
      <c r="A104" s="2" t="s">
        <v>119</v>
      </c>
      <c r="B104" s="2" t="s">
        <v>238</v>
      </c>
      <c r="C104" s="2" t="s">
        <v>17</v>
      </c>
      <c r="D104" s="2" t="s">
        <v>18</v>
      </c>
      <c r="E104" s="2" t="s"/>
      <c r="F104" s="2" t="n">
        <v>6500</v>
      </c>
      <c r="G104" s="2" t="n">
        <v>0</v>
      </c>
      <c r="H104" s="2" t="n">
        <v>0</v>
      </c>
      <c r="I104" s="2" t="n">
        <v>0</v>
      </c>
      <c r="J104" s="2" t="n">
        <v>0</v>
      </c>
      <c r="K104" s="2" t="s"/>
      <c r="L104" s="2">
        <f>IF(E104="כן",0,IF(I104&gt;3,0,F104))</f>
        <v/>
      </c>
      <c r="M104" s="2">
        <f>IF(E104="כן", 0, SUM(G104+H104+J104))</f>
        <v/>
      </c>
      <c r="N104" s="2">
        <f>SUM(M104+L104)</f>
        <v/>
      </c>
      <c r="O104" s="2" t="s">
        <v>239</v>
      </c>
    </row>
    <row r="105" spans="1:15">
      <c r="A105" s="2" t="s">
        <v>119</v>
      </c>
      <c r="B105" s="2" t="s">
        <v>240</v>
      </c>
      <c r="C105" s="2" t="s">
        <v>39</v>
      </c>
      <c r="D105" s="2" t="s">
        <v>241</v>
      </c>
      <c r="E105" s="2" t="s"/>
      <c r="F105" s="2" t="n">
        <v>4000</v>
      </c>
      <c r="G105" s="2" t="n">
        <v>0</v>
      </c>
      <c r="H105" s="2" t="n">
        <v>0</v>
      </c>
      <c r="I105" s="2" t="n">
        <v>1</v>
      </c>
      <c r="J105" s="2" t="n">
        <v>4680</v>
      </c>
      <c r="K105" s="2" t="s"/>
      <c r="L105" s="2">
        <f>IF(E105="כן",0,IF(I105&gt;3,0,F105))</f>
        <v/>
      </c>
      <c r="M105" s="2">
        <f>IF(E105="כן", 0, SUM(G105+H105+J105))</f>
        <v/>
      </c>
      <c r="N105" s="2">
        <f>SUM(M105+L105)</f>
        <v/>
      </c>
      <c r="O105" s="2" t="s">
        <v>242</v>
      </c>
    </row>
    <row r="106" spans="1:15">
      <c r="A106" s="2" t="s">
        <v>119</v>
      </c>
      <c r="B106" s="2" t="s">
        <v>243</v>
      </c>
      <c r="C106" s="2" t="s">
        <v>17</v>
      </c>
      <c r="D106" s="2" t="s">
        <v>18</v>
      </c>
      <c r="E106" s="2" t="s"/>
      <c r="F106" s="2" t="n">
        <v>5000</v>
      </c>
      <c r="G106" s="2" t="n">
        <v>0</v>
      </c>
      <c r="H106" s="2" t="n">
        <v>0</v>
      </c>
      <c r="I106" s="2" t="n">
        <v>0</v>
      </c>
      <c r="J106" s="2" t="n">
        <v>0</v>
      </c>
      <c r="K106" s="2" t="s"/>
      <c r="L106" s="2">
        <f>IF(E106="כן",0,IF(I106&gt;3,0,F106))</f>
        <v/>
      </c>
      <c r="M106" s="2">
        <f>IF(E106="כן", 0, SUM(G106+H106+J106))</f>
        <v/>
      </c>
      <c r="N106" s="2">
        <f>SUM(M106+L106)</f>
        <v/>
      </c>
      <c r="O106" s="2" t="s">
        <v>244</v>
      </c>
    </row>
    <row r="107" spans="1:15">
      <c r="A107" s="2" t="s">
        <v>119</v>
      </c>
      <c r="B107" s="2" t="s">
        <v>245</v>
      </c>
      <c r="C107" s="2" t="s">
        <v>59</v>
      </c>
      <c r="D107" s="2" t="s">
        <v>18</v>
      </c>
      <c r="E107" s="2" t="s"/>
      <c r="F107" s="2" t="n">
        <v>5000</v>
      </c>
      <c r="G107" s="2" t="n">
        <v>0</v>
      </c>
      <c r="H107" s="2" t="n">
        <v>0</v>
      </c>
      <c r="I107" s="2" t="n">
        <v>0</v>
      </c>
      <c r="J107" s="2" t="n">
        <v>0</v>
      </c>
      <c r="K107" s="2" t="s"/>
      <c r="L107" s="2">
        <f>IF(E107="כן",0,IF(I107&gt;3,0,F107))</f>
        <v/>
      </c>
      <c r="M107" s="2">
        <f>IF(E107="כן", 0, SUM(G107+H107+J107))</f>
        <v/>
      </c>
      <c r="N107" s="2">
        <f>SUM(M107+L107)</f>
        <v/>
      </c>
      <c r="O107" s="2" t="s">
        <v>246</v>
      </c>
    </row>
    <row r="108" spans="1:15">
      <c r="A108" s="2" t="s">
        <v>119</v>
      </c>
      <c r="B108" s="2" t="s">
        <v>247</v>
      </c>
      <c r="C108" s="2" t="s">
        <v>17</v>
      </c>
      <c r="D108" s="2" t="s">
        <v>18</v>
      </c>
      <c r="E108" s="2" t="s"/>
      <c r="F108" s="2" t="n">
        <v>9500</v>
      </c>
      <c r="G108" s="2" t="n">
        <v>0</v>
      </c>
      <c r="H108" s="2" t="n">
        <v>0</v>
      </c>
      <c r="I108" s="2" t="n">
        <v>0</v>
      </c>
      <c r="J108" s="2" t="n">
        <v>0</v>
      </c>
      <c r="K108" s="2" t="s"/>
      <c r="L108" s="2">
        <f>IF(E108="כן",0,IF(I108&gt;3,0,F108))</f>
        <v/>
      </c>
      <c r="M108" s="2">
        <f>IF(E108="כן", 0, SUM(G108+H108+J108))</f>
        <v/>
      </c>
      <c r="N108" s="2">
        <f>SUM(M108+L108)</f>
        <v/>
      </c>
      <c r="O108" s="2" t="s">
        <v>248</v>
      </c>
    </row>
    <row r="109" spans="1:15">
      <c r="A109" s="3" t="s">
        <v>119</v>
      </c>
      <c r="B109" s="3" t="s">
        <v>249</v>
      </c>
      <c r="C109" s="3" t="s"/>
      <c r="D109" s="3" t="s"/>
      <c r="E109" s="3" t="s"/>
      <c r="F109" s="3">
        <f>SUM(F47:F108)</f>
        <v/>
      </c>
      <c r="G109" s="3">
        <f>SUM(G47:G108)</f>
        <v/>
      </c>
      <c r="H109" s="3">
        <f>SUM(H47:H108)</f>
        <v/>
      </c>
      <c r="I109" s="3" t="s"/>
      <c r="J109" s="3">
        <f>SUM(J47:J108)</f>
        <v/>
      </c>
      <c r="K109" s="3" t="s"/>
      <c r="L109" s="3">
        <f>SUM(L47:L108)</f>
        <v/>
      </c>
      <c r="M109" s="3">
        <f>SUM(M47:M108)</f>
        <v/>
      </c>
      <c r="N109" s="3">
        <f>SUM(N47:N108)</f>
        <v/>
      </c>
      <c r="O109" s="3" t="s"/>
    </row>
    <row r="110" spans="1:15">
      <c r="A110" s="2" t="s">
        <v>250</v>
      </c>
      <c r="B110" s="2" t="s">
        <v>251</v>
      </c>
      <c r="C110" s="2" t="s">
        <v>17</v>
      </c>
      <c r="D110" s="2" t="s">
        <v>18</v>
      </c>
      <c r="E110" s="2" t="s"/>
      <c r="F110" s="2" t="n">
        <v>5000</v>
      </c>
      <c r="G110" s="2" t="n">
        <v>0</v>
      </c>
      <c r="H110" s="2" t="n">
        <v>0</v>
      </c>
      <c r="I110" s="2" t="n">
        <v>0</v>
      </c>
      <c r="J110" s="2" t="n">
        <v>0</v>
      </c>
      <c r="K110" s="2" t="s"/>
      <c r="L110" s="2">
        <f>IF(E110="כן",0,IF(I110&gt;3,0,F110))</f>
        <v/>
      </c>
      <c r="M110" s="2">
        <f>IF(E110="כן", 0, SUM(G110+H110+J110))</f>
        <v/>
      </c>
      <c r="N110" s="2">
        <f>SUM(M110+L110)</f>
        <v/>
      </c>
      <c r="O110" s="2" t="s">
        <v>252</v>
      </c>
    </row>
    <row r="111" spans="1:15">
      <c r="A111" s="2" t="s">
        <v>250</v>
      </c>
      <c r="B111" s="2" t="s">
        <v>253</v>
      </c>
      <c r="C111" s="2" t="s">
        <v>17</v>
      </c>
      <c r="D111" s="2" t="s">
        <v>42</v>
      </c>
      <c r="E111" s="2" t="s"/>
      <c r="F111" s="2" t="n">
        <v>0</v>
      </c>
      <c r="G111" s="2" t="n">
        <v>0</v>
      </c>
      <c r="H111" s="2" t="n">
        <v>0</v>
      </c>
      <c r="I111" s="2" t="n">
        <v>0</v>
      </c>
      <c r="J111" s="2" t="n">
        <v>0</v>
      </c>
      <c r="K111" s="2" t="s"/>
      <c r="L111" s="2">
        <f>IF(E111="כן",0,IF(I111&gt;3,0,F111))</f>
        <v/>
      </c>
      <c r="M111" s="2">
        <f>IF(E111="כן", 0, SUM(G111+H111+J111))</f>
        <v/>
      </c>
      <c r="N111" s="2">
        <f>SUM(M111+L111)</f>
        <v/>
      </c>
      <c r="O111" s="2" t="s">
        <v>254</v>
      </c>
    </row>
    <row r="112" spans="1:15">
      <c r="A112" s="2" t="s">
        <v>250</v>
      </c>
      <c r="B112" s="2" t="s">
        <v>255</v>
      </c>
      <c r="C112" s="2" t="s">
        <v>17</v>
      </c>
      <c r="D112" s="2" t="s">
        <v>42</v>
      </c>
      <c r="E112" s="2" t="s"/>
      <c r="F112" s="2" t="n">
        <v>0</v>
      </c>
      <c r="G112" s="2" t="n">
        <v>0</v>
      </c>
      <c r="H112" s="2" t="n">
        <v>0</v>
      </c>
      <c r="I112" s="2" t="n">
        <v>0</v>
      </c>
      <c r="J112" s="2" t="n">
        <v>0</v>
      </c>
      <c r="K112" s="2" t="s"/>
      <c r="L112" s="2">
        <f>IF(E112="כן",0,IF(I112&gt;3,0,F112))</f>
        <v/>
      </c>
      <c r="M112" s="2">
        <f>IF(E112="כן", 0, SUM(G112+H112+J112))</f>
        <v/>
      </c>
      <c r="N112" s="2">
        <f>SUM(M112+L112)</f>
        <v/>
      </c>
      <c r="O112" s="2" t="s">
        <v>256</v>
      </c>
    </row>
    <row r="113" spans="1:15">
      <c r="A113" s="2" t="s">
        <v>250</v>
      </c>
      <c r="B113" s="2" t="s">
        <v>257</v>
      </c>
      <c r="C113" s="2" t="s">
        <v>17</v>
      </c>
      <c r="D113" s="2" t="s">
        <v>18</v>
      </c>
      <c r="E113" s="2" t="s"/>
      <c r="F113" s="2" t="n">
        <v>3600</v>
      </c>
      <c r="G113" s="2" t="n">
        <v>0</v>
      </c>
      <c r="H113" s="2" t="n">
        <v>0</v>
      </c>
      <c r="I113" s="2" t="n">
        <v>0</v>
      </c>
      <c r="J113" s="2" t="n">
        <v>0</v>
      </c>
      <c r="K113" s="2" t="s"/>
      <c r="L113" s="2">
        <f>IF(E113="כן",0,IF(I113&gt;3,0,F113))</f>
        <v/>
      </c>
      <c r="M113" s="2">
        <f>IF(E113="כן", 0, SUM(G113+H113+J113))</f>
        <v/>
      </c>
      <c r="N113" s="2">
        <f>SUM(M113+L113)</f>
        <v/>
      </c>
      <c r="O113" s="2" t="s">
        <v>258</v>
      </c>
    </row>
    <row r="114" spans="1:15">
      <c r="A114" s="2" t="s">
        <v>250</v>
      </c>
      <c r="B114" s="2" t="s">
        <v>259</v>
      </c>
      <c r="C114" s="2" t="s">
        <v>25</v>
      </c>
      <c r="D114" s="2" t="s">
        <v>18</v>
      </c>
      <c r="E114" s="2" t="s"/>
      <c r="F114" s="2" t="n">
        <v>10000</v>
      </c>
      <c r="G114" s="2" t="n">
        <v>0</v>
      </c>
      <c r="H114" s="2" t="n">
        <v>1316</v>
      </c>
      <c r="I114" s="2" t="n">
        <v>0</v>
      </c>
      <c r="J114" s="2" t="n">
        <v>0</v>
      </c>
      <c r="K114" s="2" t="s">
        <v>260</v>
      </c>
      <c r="L114" s="2">
        <f>IF(E114="כן",0,IF(I114&gt;3,0,F114))</f>
        <v/>
      </c>
      <c r="M114" s="2">
        <f>IF(E114="כן", 0, SUM(G114+H114+J114))</f>
        <v/>
      </c>
      <c r="N114" s="2">
        <f>SUM(M114+L114)</f>
        <v/>
      </c>
      <c r="O114" s="2" t="s">
        <v>261</v>
      </c>
    </row>
    <row r="115" spans="1:15">
      <c r="A115" s="2" t="s">
        <v>250</v>
      </c>
      <c r="B115" s="2" t="s">
        <v>262</v>
      </c>
      <c r="C115" s="2" t="s">
        <v>17</v>
      </c>
      <c r="D115" s="2" t="s">
        <v>18</v>
      </c>
      <c r="E115" s="2" t="s"/>
      <c r="F115" s="2" t="n">
        <v>14250</v>
      </c>
      <c r="G115" s="2" t="n">
        <v>0</v>
      </c>
      <c r="H115" s="2" t="n">
        <v>0</v>
      </c>
      <c r="I115" s="2" t="n">
        <v>0</v>
      </c>
      <c r="J115" s="2" t="n">
        <v>0</v>
      </c>
      <c r="K115" s="2" t="s"/>
      <c r="L115" s="2">
        <f>IF(E115="כן",0,IF(I115&gt;3,0,F115))</f>
        <v/>
      </c>
      <c r="M115" s="2">
        <f>IF(E115="כן", 0, SUM(G115+H115+J115))</f>
        <v/>
      </c>
      <c r="N115" s="2">
        <f>SUM(M115+L115)</f>
        <v/>
      </c>
      <c r="O115" s="2" t="s">
        <v>263</v>
      </c>
    </row>
    <row r="116" spans="1:15">
      <c r="A116" s="2" t="s">
        <v>250</v>
      </c>
      <c r="B116" s="2" t="s">
        <v>264</v>
      </c>
      <c r="C116" s="2" t="s">
        <v>17</v>
      </c>
      <c r="D116" s="2" t="s">
        <v>18</v>
      </c>
      <c r="E116" s="2" t="s"/>
      <c r="F116" s="2" t="n">
        <v>6500</v>
      </c>
      <c r="G116" s="2" t="n">
        <v>0</v>
      </c>
      <c r="H116" s="2" t="n">
        <v>0</v>
      </c>
      <c r="I116" s="2" t="n">
        <v>0</v>
      </c>
      <c r="J116" s="2" t="n">
        <v>0</v>
      </c>
      <c r="K116" s="2" t="s"/>
      <c r="L116" s="2">
        <f>IF(E116="כן",0,IF(I116&gt;3,0,F116))</f>
        <v/>
      </c>
      <c r="M116" s="2">
        <f>IF(E116="כן", 0, SUM(G116+H116+J116))</f>
        <v/>
      </c>
      <c r="N116" s="2">
        <f>SUM(M116+L116)</f>
        <v/>
      </c>
      <c r="O116" s="2" t="s">
        <v>265</v>
      </c>
    </row>
    <row r="117" spans="1:15">
      <c r="A117" s="2" t="s">
        <v>250</v>
      </c>
      <c r="B117" s="2" t="s">
        <v>266</v>
      </c>
      <c r="C117" s="2" t="s">
        <v>17</v>
      </c>
      <c r="D117" s="2" t="s">
        <v>18</v>
      </c>
      <c r="E117" s="2" t="s"/>
      <c r="F117" s="2" t="n">
        <v>7600</v>
      </c>
      <c r="G117" s="2" t="n">
        <v>0</v>
      </c>
      <c r="H117" s="2" t="n">
        <v>0</v>
      </c>
      <c r="I117" s="2" t="n">
        <v>0</v>
      </c>
      <c r="J117" s="2" t="n">
        <v>0</v>
      </c>
      <c r="K117" s="2" t="s"/>
      <c r="L117" s="2">
        <f>IF(E117="כן",0,IF(I117&gt;3,0,F117))</f>
        <v/>
      </c>
      <c r="M117" s="2">
        <f>IF(E117="כן", 0, SUM(G117+H117+J117))</f>
        <v/>
      </c>
      <c r="N117" s="2">
        <f>SUM(M117+L117)</f>
        <v/>
      </c>
      <c r="O117" s="2" t="s">
        <v>267</v>
      </c>
    </row>
    <row r="118" spans="1:15">
      <c r="A118" s="2" t="s">
        <v>250</v>
      </c>
      <c r="B118" s="2" t="s">
        <v>268</v>
      </c>
      <c r="C118" s="2" t="s">
        <v>17</v>
      </c>
      <c r="D118" s="2" t="s">
        <v>18</v>
      </c>
      <c r="E118" s="2" t="s"/>
      <c r="F118" s="2" t="n">
        <v>4000</v>
      </c>
      <c r="G118" s="2" t="n">
        <v>0</v>
      </c>
      <c r="H118" s="2" t="n">
        <v>0</v>
      </c>
      <c r="I118" s="2" t="n">
        <v>0</v>
      </c>
      <c r="J118" s="2" t="n">
        <v>0</v>
      </c>
      <c r="K118" s="2" t="s"/>
      <c r="L118" s="2">
        <f>IF(E118="כן",0,IF(I118&gt;3,0,F118))</f>
        <v/>
      </c>
      <c r="M118" s="2">
        <f>IF(E118="כן", 0, SUM(G118+H118+J118))</f>
        <v/>
      </c>
      <c r="N118" s="2">
        <f>SUM(M118+L118)</f>
        <v/>
      </c>
      <c r="O118" s="2" t="s">
        <v>269</v>
      </c>
    </row>
    <row r="119" spans="1:15">
      <c r="A119" s="2" t="s">
        <v>250</v>
      </c>
      <c r="B119" s="2" t="s">
        <v>270</v>
      </c>
      <c r="C119" s="2" t="s">
        <v>17</v>
      </c>
      <c r="D119" s="2" t="s">
        <v>18</v>
      </c>
      <c r="E119" s="2" t="s"/>
      <c r="F119" s="2" t="n">
        <v>4000</v>
      </c>
      <c r="G119" s="2" t="n">
        <v>0</v>
      </c>
      <c r="H119" s="2" t="n">
        <v>0</v>
      </c>
      <c r="I119" s="2" t="n">
        <v>0</v>
      </c>
      <c r="J119" s="2" t="n">
        <v>0</v>
      </c>
      <c r="K119" s="2" t="s"/>
      <c r="L119" s="2">
        <f>IF(E119="כן",0,IF(I119&gt;3,0,F119))</f>
        <v/>
      </c>
      <c r="M119" s="2">
        <f>IF(E119="כן", 0, SUM(G119+H119+J119))</f>
        <v/>
      </c>
      <c r="N119" s="2">
        <f>SUM(M119+L119)</f>
        <v/>
      </c>
      <c r="O119" s="2" t="s">
        <v>271</v>
      </c>
    </row>
    <row r="120" spans="1:15">
      <c r="A120" s="2" t="s">
        <v>250</v>
      </c>
      <c r="B120" s="2" t="s">
        <v>272</v>
      </c>
      <c r="C120" s="2" t="s">
        <v>17</v>
      </c>
      <c r="D120" s="2" t="s">
        <v>18</v>
      </c>
      <c r="E120" s="2" t="s"/>
      <c r="F120" s="2" t="n">
        <v>6500</v>
      </c>
      <c r="G120" s="2" t="n">
        <v>0</v>
      </c>
      <c r="H120" s="2" t="n">
        <v>0</v>
      </c>
      <c r="I120" s="2" t="n">
        <v>0</v>
      </c>
      <c r="J120" s="2" t="n">
        <v>0</v>
      </c>
      <c r="K120" s="2" t="s"/>
      <c r="L120" s="2">
        <f>IF(E120="כן",0,IF(I120&gt;3,0,F120))</f>
        <v/>
      </c>
      <c r="M120" s="2">
        <f>IF(E120="כן", 0, SUM(G120+H120+J120))</f>
        <v/>
      </c>
      <c r="N120" s="2">
        <f>SUM(M120+L120)</f>
        <v/>
      </c>
      <c r="O120" s="2" t="s">
        <v>273</v>
      </c>
    </row>
    <row r="121" spans="1:15">
      <c r="A121" s="2" t="s">
        <v>250</v>
      </c>
      <c r="B121" s="2" t="s">
        <v>274</v>
      </c>
      <c r="C121" s="2" t="s">
        <v>17</v>
      </c>
      <c r="D121" s="2" t="s">
        <v>18</v>
      </c>
      <c r="E121" s="2" t="s"/>
      <c r="F121" s="2" t="n">
        <v>10000</v>
      </c>
      <c r="G121" s="2" t="n">
        <v>0</v>
      </c>
      <c r="H121" s="2" t="n">
        <v>0</v>
      </c>
      <c r="I121" s="2" t="n">
        <v>0</v>
      </c>
      <c r="J121" s="2" t="n">
        <v>0</v>
      </c>
      <c r="K121" s="2" t="s"/>
      <c r="L121" s="2">
        <f>IF(E121="כן",0,IF(I121&gt;3,0,F121))</f>
        <v/>
      </c>
      <c r="M121" s="2">
        <f>IF(E121="כן", 0, SUM(G121+H121+J121))</f>
        <v/>
      </c>
      <c r="N121" s="2">
        <f>SUM(M121+L121)</f>
        <v/>
      </c>
      <c r="O121" s="2" t="s">
        <v>275</v>
      </c>
    </row>
    <row r="122" spans="1:15">
      <c r="A122" s="2" t="s">
        <v>250</v>
      </c>
      <c r="B122" s="2" t="s">
        <v>276</v>
      </c>
      <c r="C122" s="2" t="s">
        <v>17</v>
      </c>
      <c r="D122" s="2" t="s">
        <v>18</v>
      </c>
      <c r="E122" s="2" t="s"/>
      <c r="F122" s="2" t="n">
        <v>7300</v>
      </c>
      <c r="G122" s="2" t="n">
        <v>0</v>
      </c>
      <c r="H122" s="2" t="n">
        <v>0</v>
      </c>
      <c r="I122" s="2" t="n">
        <v>0</v>
      </c>
      <c r="J122" s="2" t="n">
        <v>0</v>
      </c>
      <c r="K122" s="2" t="s"/>
      <c r="L122" s="2">
        <f>IF(E122="כן",0,IF(I122&gt;3,0,F122))</f>
        <v/>
      </c>
      <c r="M122" s="2">
        <f>IF(E122="כן", 0, SUM(G122+H122+J122))</f>
        <v/>
      </c>
      <c r="N122" s="2">
        <f>SUM(M122+L122)</f>
        <v/>
      </c>
      <c r="O122" s="2" t="s">
        <v>277</v>
      </c>
    </row>
    <row r="123" spans="1:15">
      <c r="A123" s="2" t="s">
        <v>250</v>
      </c>
      <c r="B123" s="2" t="s">
        <v>278</v>
      </c>
      <c r="C123" s="2" t="s">
        <v>25</v>
      </c>
      <c r="D123" s="2" t="s">
        <v>18</v>
      </c>
      <c r="E123" s="2" t="s"/>
      <c r="F123" s="2" t="n">
        <v>12800</v>
      </c>
      <c r="G123" s="2" t="n">
        <v>0</v>
      </c>
      <c r="H123" s="2" t="n">
        <v>0</v>
      </c>
      <c r="I123" s="2" t="n">
        <v>0</v>
      </c>
      <c r="J123" s="2" t="n">
        <v>0</v>
      </c>
      <c r="K123" s="2" t="s"/>
      <c r="L123" s="2">
        <f>IF(E123="כן",0,IF(I123&gt;3,0,F123))</f>
        <v/>
      </c>
      <c r="M123" s="2">
        <f>IF(E123="כן", 0, SUM(G123+H123+J123))</f>
        <v/>
      </c>
      <c r="N123" s="2">
        <f>SUM(M123+L123)</f>
        <v/>
      </c>
      <c r="O123" s="2" t="s">
        <v>279</v>
      </c>
    </row>
    <row r="124" spans="1:15">
      <c r="A124" s="2" t="s">
        <v>250</v>
      </c>
      <c r="B124" s="2" t="s">
        <v>280</v>
      </c>
      <c r="C124" s="2" t="s">
        <v>17</v>
      </c>
      <c r="D124" s="2" t="s">
        <v>42</v>
      </c>
      <c r="E124" s="2" t="s"/>
      <c r="F124" s="2" t="n">
        <v>0</v>
      </c>
      <c r="G124" s="2" t="n">
        <v>0</v>
      </c>
      <c r="H124" s="2" t="n">
        <v>0</v>
      </c>
      <c r="I124" s="2" t="n">
        <v>0</v>
      </c>
      <c r="J124" s="2" t="n">
        <v>0</v>
      </c>
      <c r="K124" s="2" t="s"/>
      <c r="L124" s="2">
        <f>IF(E124="כן",0,IF(I124&gt;3,0,F124))</f>
        <v/>
      </c>
      <c r="M124" s="2">
        <f>IF(E124="כן", 0, SUM(G124+H124+J124))</f>
        <v/>
      </c>
      <c r="N124" s="2">
        <f>SUM(M124+L124)</f>
        <v/>
      </c>
      <c r="O124" s="2" t="s">
        <v>281</v>
      </c>
    </row>
    <row r="125" spans="1:15">
      <c r="A125" s="2" t="s">
        <v>250</v>
      </c>
      <c r="B125" s="2" t="s">
        <v>282</v>
      </c>
      <c r="C125" s="2" t="s">
        <v>25</v>
      </c>
      <c r="D125" s="2" t="s">
        <v>18</v>
      </c>
      <c r="E125" s="2" t="s"/>
      <c r="F125" s="2" t="n">
        <v>12500</v>
      </c>
      <c r="G125" s="2" t="n">
        <v>0</v>
      </c>
      <c r="H125" s="2" t="n">
        <v>0</v>
      </c>
      <c r="I125" s="2" t="n">
        <v>0</v>
      </c>
      <c r="J125" s="2" t="n">
        <v>0</v>
      </c>
      <c r="K125" s="2" t="s"/>
      <c r="L125" s="2">
        <f>IF(E125="כן",0,IF(I125&gt;3,0,F125))</f>
        <v/>
      </c>
      <c r="M125" s="2">
        <f>IF(E125="כן", 0, SUM(G125+H125+J125))</f>
        <v/>
      </c>
      <c r="N125" s="2">
        <f>SUM(M125+L125)</f>
        <v/>
      </c>
      <c r="O125" s="2" t="s">
        <v>283</v>
      </c>
    </row>
    <row r="126" spans="1:15">
      <c r="A126" s="2" t="s">
        <v>250</v>
      </c>
      <c r="B126" s="2" t="s">
        <v>284</v>
      </c>
      <c r="C126" s="2" t="s">
        <v>17</v>
      </c>
      <c r="D126" s="2" t="s">
        <v>18</v>
      </c>
      <c r="E126" s="2" t="s">
        <v>215</v>
      </c>
      <c r="F126" s="2" t="n">
        <v>15500</v>
      </c>
      <c r="G126" s="2" t="n">
        <v>0</v>
      </c>
      <c r="H126" s="2" t="n">
        <v>0</v>
      </c>
      <c r="I126" s="2" t="n">
        <v>0</v>
      </c>
      <c r="J126" s="2" t="n">
        <v>0</v>
      </c>
      <c r="K126" s="2" t="s">
        <v>285</v>
      </c>
      <c r="L126" s="2">
        <f>IF(E126="כן",0,IF(I126&gt;3,0,F126))</f>
        <v/>
      </c>
      <c r="M126" s="2">
        <f>IF(E126="כן", 0, SUM(G126+H126+J126))</f>
        <v/>
      </c>
      <c r="N126" s="2">
        <f>SUM(M126+L126)</f>
        <v/>
      </c>
      <c r="O126" s="2" t="s">
        <v>286</v>
      </c>
    </row>
    <row r="127" spans="1:15">
      <c r="A127" s="2" t="s">
        <v>250</v>
      </c>
      <c r="B127" s="2" t="s">
        <v>287</v>
      </c>
      <c r="C127" s="2" t="s">
        <v>39</v>
      </c>
      <c r="D127" s="2" t="s">
        <v>18</v>
      </c>
      <c r="E127" s="2" t="s"/>
      <c r="F127" s="2" t="n">
        <v>6700</v>
      </c>
      <c r="G127" s="2" t="n">
        <v>11796</v>
      </c>
      <c r="H127" s="2" t="n">
        <v>0</v>
      </c>
      <c r="I127" s="2" t="n">
        <v>5</v>
      </c>
      <c r="J127" s="2" t="n">
        <v>39195</v>
      </c>
      <c r="K127" s="2" t="s">
        <v>188</v>
      </c>
      <c r="L127" s="2">
        <f>IF(E127="כן",0,IF(I127&gt;3,0,F127))</f>
        <v/>
      </c>
      <c r="M127" s="2">
        <f>IF(E127="כן", 0, SUM(G127+H127+J127))</f>
        <v/>
      </c>
      <c r="N127" s="2">
        <f>SUM(M127+L127)</f>
        <v/>
      </c>
      <c r="O127" s="2" t="s">
        <v>288</v>
      </c>
    </row>
    <row r="128" spans="1:15">
      <c r="A128" s="2" t="s">
        <v>250</v>
      </c>
      <c r="B128" s="2" t="s">
        <v>289</v>
      </c>
      <c r="C128" s="2" t="s">
        <v>17</v>
      </c>
      <c r="D128" s="2" t="s">
        <v>18</v>
      </c>
      <c r="E128" s="2" t="s"/>
      <c r="F128" s="2" t="n">
        <v>5000</v>
      </c>
      <c r="G128" s="2" t="n">
        <v>0</v>
      </c>
      <c r="H128" s="2" t="n">
        <v>0</v>
      </c>
      <c r="I128" s="2" t="n">
        <v>0</v>
      </c>
      <c r="J128" s="2" t="n">
        <v>0</v>
      </c>
      <c r="K128" s="2" t="s"/>
      <c r="L128" s="2">
        <f>IF(E128="כן",0,IF(I128&gt;3,0,F128))</f>
        <v/>
      </c>
      <c r="M128" s="2">
        <f>IF(E128="כן", 0, SUM(G128+H128+J128))</f>
        <v/>
      </c>
      <c r="N128" s="2">
        <f>SUM(M128+L128)</f>
        <v/>
      </c>
      <c r="O128" s="2" t="s">
        <v>290</v>
      </c>
    </row>
    <row r="129" spans="1:15">
      <c r="A129" s="2" t="s">
        <v>250</v>
      </c>
      <c r="B129" s="2" t="s">
        <v>291</v>
      </c>
      <c r="C129" s="2" t="s">
        <v>25</v>
      </c>
      <c r="D129" s="2" t="s">
        <v>18</v>
      </c>
      <c r="E129" s="2" t="s"/>
      <c r="F129" s="2" t="n">
        <v>7000</v>
      </c>
      <c r="G129" s="2" t="n">
        <v>0</v>
      </c>
      <c r="H129" s="2" t="n">
        <v>0</v>
      </c>
      <c r="I129" s="2" t="n">
        <v>1</v>
      </c>
      <c r="J129" s="2" t="n">
        <v>8190</v>
      </c>
      <c r="K129" s="2" t="s"/>
      <c r="L129" s="2">
        <f>IF(E129="כן",0,IF(I129&gt;3,0,F129))</f>
        <v/>
      </c>
      <c r="M129" s="2">
        <f>IF(E129="כן", 0, SUM(G129+H129+J129))</f>
        <v/>
      </c>
      <c r="N129" s="2">
        <f>SUM(M129+L129)</f>
        <v/>
      </c>
      <c r="O129" s="2" t="s">
        <v>292</v>
      </c>
    </row>
    <row r="130" spans="1:15">
      <c r="A130" s="2" t="s">
        <v>250</v>
      </c>
      <c r="B130" s="2" t="s">
        <v>293</v>
      </c>
      <c r="C130" s="2" t="s">
        <v>17</v>
      </c>
      <c r="D130" s="2" t="s">
        <v>18</v>
      </c>
      <c r="E130" s="2" t="s"/>
      <c r="F130" s="2" t="n">
        <v>7000</v>
      </c>
      <c r="G130" s="2" t="n">
        <v>0</v>
      </c>
      <c r="H130" s="2" t="n">
        <v>0</v>
      </c>
      <c r="I130" s="2" t="n">
        <v>2</v>
      </c>
      <c r="J130" s="2" t="n">
        <v>16520</v>
      </c>
      <c r="K130" s="2" t="s"/>
      <c r="L130" s="2">
        <f>IF(E130="כן",0,IF(I130&gt;3,0,F130))</f>
        <v/>
      </c>
      <c r="M130" s="2">
        <f>IF(E130="כן", 0, SUM(G130+H130+J130))</f>
        <v/>
      </c>
      <c r="N130" s="2">
        <f>SUM(M130+L130)</f>
        <v/>
      </c>
      <c r="O130" s="2" t="s">
        <v>294</v>
      </c>
    </row>
    <row r="131" spans="1:15">
      <c r="A131" s="2" t="s">
        <v>250</v>
      </c>
      <c r="B131" s="2" t="s">
        <v>295</v>
      </c>
      <c r="C131" s="2" t="s">
        <v>17</v>
      </c>
      <c r="D131" s="2" t="s">
        <v>18</v>
      </c>
      <c r="E131" s="2" t="s"/>
      <c r="F131" s="2" t="n">
        <v>12500</v>
      </c>
      <c r="G131" s="2" t="n">
        <v>0</v>
      </c>
      <c r="H131" s="2" t="n">
        <v>0</v>
      </c>
      <c r="I131" s="2" t="n">
        <v>0</v>
      </c>
      <c r="J131" s="2" t="n">
        <v>0</v>
      </c>
      <c r="K131" s="2" t="s"/>
      <c r="L131" s="2">
        <f>IF(E131="כן",0,IF(I131&gt;3,0,F131))</f>
        <v/>
      </c>
      <c r="M131" s="2">
        <f>IF(E131="כן", 0, SUM(G131+H131+J131))</f>
        <v/>
      </c>
      <c r="N131" s="2">
        <f>SUM(M131+L131)</f>
        <v/>
      </c>
      <c r="O131" s="2" t="s">
        <v>296</v>
      </c>
    </row>
    <row r="132" spans="1:15">
      <c r="A132" s="2" t="s">
        <v>250</v>
      </c>
      <c r="B132" s="2" t="s">
        <v>297</v>
      </c>
      <c r="C132" s="2" t="s">
        <v>17</v>
      </c>
      <c r="D132" s="2" t="s">
        <v>18</v>
      </c>
      <c r="E132" s="2" t="s"/>
      <c r="F132" s="2" t="n">
        <v>8500</v>
      </c>
      <c r="G132" s="2" t="n">
        <v>0</v>
      </c>
      <c r="H132" s="2" t="n">
        <v>0</v>
      </c>
      <c r="I132" s="2" t="n">
        <v>0</v>
      </c>
      <c r="J132" s="2" t="n">
        <v>0</v>
      </c>
      <c r="K132" s="2" t="s"/>
      <c r="L132" s="2">
        <f>IF(E132="כן",0,IF(I132&gt;3,0,F132))</f>
        <v/>
      </c>
      <c r="M132" s="2">
        <f>IF(E132="כן", 0, SUM(G132+H132+J132))</f>
        <v/>
      </c>
      <c r="N132" s="2">
        <f>SUM(M132+L132)</f>
        <v/>
      </c>
      <c r="O132" s="2" t="s">
        <v>298</v>
      </c>
    </row>
    <row r="133" spans="1:15">
      <c r="A133" s="2" t="s">
        <v>250</v>
      </c>
      <c r="B133" s="2" t="s">
        <v>299</v>
      </c>
      <c r="C133" s="2" t="s">
        <v>39</v>
      </c>
      <c r="D133" s="2" t="s">
        <v>18</v>
      </c>
      <c r="E133" s="2" t="s"/>
      <c r="F133" s="2" t="n">
        <v>9500</v>
      </c>
      <c r="G133" s="2" t="n">
        <v>0</v>
      </c>
      <c r="H133" s="2" t="n">
        <v>0</v>
      </c>
      <c r="I133" s="2" t="n">
        <v>0</v>
      </c>
      <c r="J133" s="2" t="n">
        <v>0</v>
      </c>
      <c r="K133" s="2" t="s"/>
      <c r="L133" s="2">
        <f>IF(E133="כן",0,IF(I133&gt;3,0,F133))</f>
        <v/>
      </c>
      <c r="M133" s="2">
        <f>IF(E133="כן", 0, SUM(G133+H133+J133))</f>
        <v/>
      </c>
      <c r="N133" s="2">
        <f>SUM(M133+L133)</f>
        <v/>
      </c>
      <c r="O133" s="2" t="s">
        <v>300</v>
      </c>
    </row>
    <row r="134" spans="1:15">
      <c r="A134" s="2" t="s">
        <v>250</v>
      </c>
      <c r="B134" s="2" t="s">
        <v>301</v>
      </c>
      <c r="C134" s="2" t="s">
        <v>17</v>
      </c>
      <c r="D134" s="2" t="s">
        <v>18</v>
      </c>
      <c r="E134" s="2" t="s"/>
      <c r="F134" s="2" t="n">
        <v>6175</v>
      </c>
      <c r="G134" s="2" t="n">
        <v>0</v>
      </c>
      <c r="H134" s="2" t="n">
        <v>0</v>
      </c>
      <c r="I134" s="2" t="n">
        <v>0</v>
      </c>
      <c r="J134" s="2" t="n">
        <v>0</v>
      </c>
      <c r="K134" s="2" t="s"/>
      <c r="L134" s="2">
        <f>IF(E134="כן",0,IF(I134&gt;3,0,F134))</f>
        <v/>
      </c>
      <c r="M134" s="2">
        <f>IF(E134="כן", 0, SUM(G134+H134+J134))</f>
        <v/>
      </c>
      <c r="N134" s="2">
        <f>SUM(M134+L134)</f>
        <v/>
      </c>
      <c r="O134" s="2" t="s">
        <v>302</v>
      </c>
    </row>
    <row r="135" spans="1:15">
      <c r="A135" s="2" t="s">
        <v>250</v>
      </c>
      <c r="B135" s="2" t="s">
        <v>303</v>
      </c>
      <c r="C135" s="2" t="s">
        <v>59</v>
      </c>
      <c r="D135" s="2" t="s">
        <v>18</v>
      </c>
      <c r="E135" s="2" t="s"/>
      <c r="F135" s="2" t="n">
        <v>10000</v>
      </c>
      <c r="G135" s="2" t="n">
        <v>0</v>
      </c>
      <c r="H135" s="2" t="n">
        <v>0</v>
      </c>
      <c r="I135" s="2" t="n">
        <v>11</v>
      </c>
      <c r="J135" s="2" t="n">
        <v>128700</v>
      </c>
      <c r="K135" s="2" t="s"/>
      <c r="L135" s="2">
        <f>IF(E135="כן",0,IF(I135&gt;3,0,F135))</f>
        <v/>
      </c>
      <c r="M135" s="2">
        <f>IF(E135="כן", 0, SUM(G135+H135+J135))</f>
        <v/>
      </c>
      <c r="N135" s="2">
        <f>SUM(M135+L135)</f>
        <v/>
      </c>
      <c r="O135" s="2" t="s">
        <v>304</v>
      </c>
    </row>
    <row r="136" spans="1:15">
      <c r="A136" s="2" t="s">
        <v>250</v>
      </c>
      <c r="B136" s="2" t="s">
        <v>305</v>
      </c>
      <c r="C136" s="2" t="s">
        <v>17</v>
      </c>
      <c r="D136" s="2" t="s">
        <v>18</v>
      </c>
      <c r="E136" s="2" t="s"/>
      <c r="F136" s="2" t="n">
        <v>6500</v>
      </c>
      <c r="G136" s="2" t="n">
        <v>0</v>
      </c>
      <c r="H136" s="2" t="n">
        <v>0</v>
      </c>
      <c r="I136" s="2" t="n">
        <v>0</v>
      </c>
      <c r="J136" s="2" t="n">
        <v>0</v>
      </c>
      <c r="K136" s="2" t="s"/>
      <c r="L136" s="2">
        <f>IF(E136="כן",0,IF(I136&gt;3,0,F136))</f>
        <v/>
      </c>
      <c r="M136" s="2">
        <f>IF(E136="כן", 0, SUM(G136+H136+J136))</f>
        <v/>
      </c>
      <c r="N136" s="2">
        <f>SUM(M136+L136)</f>
        <v/>
      </c>
      <c r="O136" s="2" t="s">
        <v>306</v>
      </c>
    </row>
    <row r="137" spans="1:15">
      <c r="A137" s="2" t="s">
        <v>250</v>
      </c>
      <c r="B137" s="2" t="s">
        <v>307</v>
      </c>
      <c r="C137" s="2" t="s">
        <v>17</v>
      </c>
      <c r="D137" s="2" t="s">
        <v>18</v>
      </c>
      <c r="E137" s="2" t="s"/>
      <c r="F137" s="2" t="n">
        <v>14250</v>
      </c>
      <c r="G137" s="2" t="n">
        <v>0</v>
      </c>
      <c r="H137" s="2" t="n">
        <v>0</v>
      </c>
      <c r="I137" s="2" t="n">
        <v>0</v>
      </c>
      <c r="J137" s="2" t="n">
        <v>0</v>
      </c>
      <c r="K137" s="2" t="s"/>
      <c r="L137" s="2">
        <f>IF(E137="כן",0,IF(I137&gt;3,0,F137))</f>
        <v/>
      </c>
      <c r="M137" s="2">
        <f>IF(E137="כן", 0, SUM(G137+H137+J137))</f>
        <v/>
      </c>
      <c r="N137" s="2">
        <f>SUM(M137+L137)</f>
        <v/>
      </c>
      <c r="O137" s="2" t="s">
        <v>308</v>
      </c>
    </row>
    <row r="138" spans="1:15">
      <c r="A138" s="2" t="s">
        <v>250</v>
      </c>
      <c r="B138" s="2" t="s">
        <v>309</v>
      </c>
      <c r="C138" s="2" t="s">
        <v>22</v>
      </c>
      <c r="D138" s="2" t="s">
        <v>18</v>
      </c>
      <c r="E138" s="2" t="s"/>
      <c r="F138" s="2" t="n">
        <v>8500</v>
      </c>
      <c r="G138" s="2" t="n">
        <v>0</v>
      </c>
      <c r="H138" s="2" t="n">
        <v>0</v>
      </c>
      <c r="I138" s="2" t="n">
        <v>0</v>
      </c>
      <c r="J138" s="2" t="n">
        <v>0</v>
      </c>
      <c r="K138" s="2" t="s"/>
      <c r="L138" s="2">
        <f>IF(E138="כן",0,IF(I138&gt;3,0,F138))</f>
        <v/>
      </c>
      <c r="M138" s="2">
        <f>IF(E138="כן", 0, SUM(G138+H138+J138))</f>
        <v/>
      </c>
      <c r="N138" s="2">
        <f>SUM(M138+L138)</f>
        <v/>
      </c>
      <c r="O138" s="2" t="s">
        <v>310</v>
      </c>
    </row>
    <row r="139" spans="1:15">
      <c r="A139" s="2" t="s">
        <v>250</v>
      </c>
      <c r="B139" s="2" t="s">
        <v>311</v>
      </c>
      <c r="C139" s="2" t="s">
        <v>17</v>
      </c>
      <c r="D139" s="2" t="s">
        <v>18</v>
      </c>
      <c r="E139" s="2" t="s"/>
      <c r="F139" s="2" t="n">
        <v>11000</v>
      </c>
      <c r="G139" s="2" t="n">
        <v>0</v>
      </c>
      <c r="H139" s="2" t="n">
        <v>0</v>
      </c>
      <c r="I139" s="2" t="n">
        <v>0</v>
      </c>
      <c r="J139" s="2" t="n">
        <v>0</v>
      </c>
      <c r="K139" s="2" t="s"/>
      <c r="L139" s="2">
        <f>IF(E139="כן",0,IF(I139&gt;3,0,F139))</f>
        <v/>
      </c>
      <c r="M139" s="2">
        <f>IF(E139="כן", 0, SUM(G139+H139+J139))</f>
        <v/>
      </c>
      <c r="N139" s="2">
        <f>SUM(M139+L139)</f>
        <v/>
      </c>
      <c r="O139" s="2" t="s">
        <v>312</v>
      </c>
    </row>
    <row r="140" spans="1:15">
      <c r="A140" s="2" t="s">
        <v>250</v>
      </c>
      <c r="B140" s="2" t="s">
        <v>313</v>
      </c>
      <c r="C140" s="2" t="s">
        <v>22</v>
      </c>
      <c r="D140" s="2" t="s">
        <v>18</v>
      </c>
      <c r="E140" s="2" t="s"/>
      <c r="F140" s="2" t="n">
        <v>10000</v>
      </c>
      <c r="G140" s="2" t="n">
        <v>0</v>
      </c>
      <c r="H140" s="2" t="n">
        <v>0</v>
      </c>
      <c r="I140" s="2" t="n">
        <v>0</v>
      </c>
      <c r="J140" s="2" t="n">
        <v>0</v>
      </c>
      <c r="K140" s="2" t="s"/>
      <c r="L140" s="2">
        <f>IF(E140="כן",0,IF(I140&gt;3,0,F140))</f>
        <v/>
      </c>
      <c r="M140" s="2">
        <f>IF(E140="כן", 0, SUM(G140+H140+J140))</f>
        <v/>
      </c>
      <c r="N140" s="2">
        <f>SUM(M140+L140)</f>
        <v/>
      </c>
      <c r="O140" s="2" t="s">
        <v>314</v>
      </c>
    </row>
    <row r="141" spans="1:15">
      <c r="A141" s="2" t="s">
        <v>250</v>
      </c>
      <c r="B141" s="2" t="s">
        <v>315</v>
      </c>
      <c r="C141" s="2" t="s">
        <v>17</v>
      </c>
      <c r="D141" s="2" t="s">
        <v>18</v>
      </c>
      <c r="E141" s="2" t="s"/>
      <c r="F141" s="2" t="n">
        <v>7000</v>
      </c>
      <c r="G141" s="2" t="n">
        <v>0</v>
      </c>
      <c r="H141" s="2" t="n">
        <v>0</v>
      </c>
      <c r="I141" s="2" t="n">
        <v>0</v>
      </c>
      <c r="J141" s="2" t="n">
        <v>0</v>
      </c>
      <c r="K141" s="2" t="s"/>
      <c r="L141" s="2">
        <f>IF(E141="כן",0,IF(I141&gt;3,0,F141))</f>
        <v/>
      </c>
      <c r="M141" s="2">
        <f>IF(E141="כן", 0, SUM(G141+H141+J141))</f>
        <v/>
      </c>
      <c r="N141" s="2">
        <f>SUM(M141+L141)</f>
        <v/>
      </c>
      <c r="O141" s="2" t="s">
        <v>316</v>
      </c>
    </row>
    <row r="142" spans="1:15">
      <c r="A142" s="2" t="s">
        <v>250</v>
      </c>
      <c r="B142" s="2" t="s">
        <v>317</v>
      </c>
      <c r="C142" s="2" t="s">
        <v>25</v>
      </c>
      <c r="D142" s="2" t="s">
        <v>18</v>
      </c>
      <c r="E142" s="2" t="s"/>
      <c r="F142" s="2" t="n">
        <v>9900</v>
      </c>
      <c r="G142" s="2" t="n">
        <v>0</v>
      </c>
      <c r="H142" s="2" t="n">
        <v>0</v>
      </c>
      <c r="I142" s="2" t="n">
        <v>0</v>
      </c>
      <c r="J142" s="2" t="n">
        <v>0</v>
      </c>
      <c r="K142" s="2" t="s"/>
      <c r="L142" s="2">
        <f>IF(E142="כן",0,IF(I142&gt;3,0,F142))</f>
        <v/>
      </c>
      <c r="M142" s="2">
        <f>IF(E142="כן", 0, SUM(G142+H142+J142))</f>
        <v/>
      </c>
      <c r="N142" s="2">
        <f>SUM(M142+L142)</f>
        <v/>
      </c>
      <c r="O142" s="2" t="s">
        <v>318</v>
      </c>
    </row>
    <row r="143" spans="1:15">
      <c r="A143" s="2" t="s">
        <v>250</v>
      </c>
      <c r="B143" s="2" t="s">
        <v>319</v>
      </c>
      <c r="C143" s="2" t="s">
        <v>17</v>
      </c>
      <c r="D143" s="2" t="s">
        <v>18</v>
      </c>
      <c r="E143" s="2" t="s"/>
      <c r="F143" s="2" t="n">
        <v>6500</v>
      </c>
      <c r="G143" s="2" t="n">
        <v>0</v>
      </c>
      <c r="H143" s="2" t="n">
        <v>0</v>
      </c>
      <c r="I143" s="2" t="n">
        <v>0</v>
      </c>
      <c r="J143" s="2" t="n">
        <v>0</v>
      </c>
      <c r="K143" s="2" t="s"/>
      <c r="L143" s="2">
        <f>IF(E143="כן",0,IF(I143&gt;3,0,F143))</f>
        <v/>
      </c>
      <c r="M143" s="2">
        <f>IF(E143="כן", 0, SUM(G143+H143+J143))</f>
        <v/>
      </c>
      <c r="N143" s="2">
        <f>SUM(M143+L143)</f>
        <v/>
      </c>
      <c r="O143" s="2" t="s">
        <v>320</v>
      </c>
    </row>
    <row r="144" spans="1:15">
      <c r="A144" s="2" t="s">
        <v>250</v>
      </c>
      <c r="B144" s="2" t="s">
        <v>321</v>
      </c>
      <c r="C144" s="2" t="s">
        <v>17</v>
      </c>
      <c r="D144" s="2" t="s">
        <v>18</v>
      </c>
      <c r="E144" s="2" t="s"/>
      <c r="F144" s="2" t="n">
        <v>10000</v>
      </c>
      <c r="G144" s="2" t="n">
        <v>0</v>
      </c>
      <c r="H144" s="2" t="n">
        <v>0</v>
      </c>
      <c r="I144" s="2" t="n">
        <v>0</v>
      </c>
      <c r="J144" s="2" t="n">
        <v>0</v>
      </c>
      <c r="K144" s="2" t="s"/>
      <c r="L144" s="2">
        <f>IF(E144="כן",0,IF(I144&gt;3,0,F144))</f>
        <v/>
      </c>
      <c r="M144" s="2">
        <f>IF(E144="כן", 0, SUM(G144+H144+J144))</f>
        <v/>
      </c>
      <c r="N144" s="2">
        <f>SUM(M144+L144)</f>
        <v/>
      </c>
      <c r="O144" s="2" t="s">
        <v>322</v>
      </c>
    </row>
    <row r="145" spans="1:15">
      <c r="A145" s="2" t="s">
        <v>250</v>
      </c>
      <c r="B145" s="2" t="s">
        <v>323</v>
      </c>
      <c r="C145" s="2" t="s">
        <v>17</v>
      </c>
      <c r="D145" s="2" t="s">
        <v>18</v>
      </c>
      <c r="E145" s="2" t="s"/>
      <c r="F145" s="2" t="n">
        <v>6000</v>
      </c>
      <c r="G145" s="2" t="n">
        <v>0</v>
      </c>
      <c r="H145" s="2" t="n">
        <v>0</v>
      </c>
      <c r="I145" s="2" t="n">
        <v>0</v>
      </c>
      <c r="J145" s="2" t="n">
        <v>0</v>
      </c>
      <c r="K145" s="2" t="s"/>
      <c r="L145" s="2">
        <f>IF(E145="כן",0,IF(I145&gt;3,0,F145))</f>
        <v/>
      </c>
      <c r="M145" s="2">
        <f>IF(E145="כן", 0, SUM(G145+H145+J145))</f>
        <v/>
      </c>
      <c r="N145" s="2">
        <f>SUM(M145+L145)</f>
        <v/>
      </c>
      <c r="O145" s="2" t="s">
        <v>324</v>
      </c>
    </row>
    <row r="146" spans="1:15">
      <c r="A146" s="2" t="s">
        <v>250</v>
      </c>
      <c r="B146" s="2" t="s">
        <v>325</v>
      </c>
      <c r="C146" s="2" t="s">
        <v>17</v>
      </c>
      <c r="D146" s="2" t="s">
        <v>18</v>
      </c>
      <c r="E146" s="2" t="s"/>
      <c r="F146" s="2" t="n">
        <v>10000</v>
      </c>
      <c r="G146" s="2" t="n">
        <v>0</v>
      </c>
      <c r="H146" s="2" t="n">
        <v>0</v>
      </c>
      <c r="I146" s="2" t="n">
        <v>0</v>
      </c>
      <c r="J146" s="2" t="n">
        <v>0</v>
      </c>
      <c r="K146" s="2" t="s"/>
      <c r="L146" s="2">
        <f>IF(E146="כן",0,IF(I146&gt;3,0,F146))</f>
        <v/>
      </c>
      <c r="M146" s="2">
        <f>IF(E146="כן", 0, SUM(G146+H146+J146))</f>
        <v/>
      </c>
      <c r="N146" s="2">
        <f>SUM(M146+L146)</f>
        <v/>
      </c>
      <c r="O146" s="2" t="s">
        <v>326</v>
      </c>
    </row>
    <row r="147" spans="1:15">
      <c r="A147" s="2" t="s">
        <v>250</v>
      </c>
      <c r="B147" s="2" t="s">
        <v>327</v>
      </c>
      <c r="C147" s="2" t="s">
        <v>17</v>
      </c>
      <c r="D147" s="2" t="s">
        <v>18</v>
      </c>
      <c r="E147" s="2" t="s"/>
      <c r="F147" s="2" t="n">
        <v>10000</v>
      </c>
      <c r="G147" s="2" t="n">
        <v>0</v>
      </c>
      <c r="H147" s="2" t="n">
        <v>0</v>
      </c>
      <c r="I147" s="2" t="n">
        <v>0</v>
      </c>
      <c r="J147" s="2" t="n">
        <v>0</v>
      </c>
      <c r="K147" s="2" t="s"/>
      <c r="L147" s="2">
        <f>IF(E147="כן",0,IF(I147&gt;3,0,F147))</f>
        <v/>
      </c>
      <c r="M147" s="2">
        <f>IF(E147="כן", 0, SUM(G147+H147+J147))</f>
        <v/>
      </c>
      <c r="N147" s="2">
        <f>SUM(M147+L147)</f>
        <v/>
      </c>
      <c r="O147" s="2" t="s">
        <v>328</v>
      </c>
    </row>
    <row r="148" spans="1:15">
      <c r="A148" s="2" t="s">
        <v>250</v>
      </c>
      <c r="B148" s="2" t="s">
        <v>329</v>
      </c>
      <c r="C148" s="2" t="s"/>
      <c r="D148" s="2" t="s">
        <v>18</v>
      </c>
      <c r="E148" s="2" t="s"/>
      <c r="F148" s="2" t="n">
        <v>8500</v>
      </c>
      <c r="G148" s="2" t="n">
        <v>0</v>
      </c>
      <c r="H148" s="2" t="n">
        <v>0</v>
      </c>
      <c r="I148" s="2" t="n">
        <v>0</v>
      </c>
      <c r="J148" s="2" t="n">
        <v>0</v>
      </c>
      <c r="K148" s="2" t="s"/>
      <c r="L148" s="2">
        <f>IF(E148="כן",0,IF(I148&gt;3,0,F148))</f>
        <v/>
      </c>
      <c r="M148" s="2">
        <f>IF(E148="כן", 0, SUM(G148+H148+J148))</f>
        <v/>
      </c>
      <c r="N148" s="2">
        <f>SUM(M148+L148)</f>
        <v/>
      </c>
      <c r="O148" s="2" t="s">
        <v>330</v>
      </c>
    </row>
    <row r="149" spans="1:15">
      <c r="A149" s="2" t="s">
        <v>250</v>
      </c>
      <c r="B149" s="2" t="s">
        <v>331</v>
      </c>
      <c r="C149" s="2" t="s">
        <v>17</v>
      </c>
      <c r="D149" s="2" t="s">
        <v>18</v>
      </c>
      <c r="E149" s="2" t="s"/>
      <c r="F149" s="2" t="n">
        <v>5000</v>
      </c>
      <c r="G149" s="2" t="n">
        <v>0</v>
      </c>
      <c r="H149" s="2" t="n">
        <v>0</v>
      </c>
      <c r="I149" s="2" t="n">
        <v>0</v>
      </c>
      <c r="J149" s="2" t="n">
        <v>0</v>
      </c>
      <c r="K149" s="2" t="s"/>
      <c r="L149" s="2">
        <f>IF(E149="כן",0,IF(I149&gt;3,0,F149))</f>
        <v/>
      </c>
      <c r="M149" s="2">
        <f>IF(E149="כן", 0, SUM(G149+H149+J149))</f>
        <v/>
      </c>
      <c r="N149" s="2">
        <f>SUM(M149+L149)</f>
        <v/>
      </c>
      <c r="O149" s="2" t="s">
        <v>332</v>
      </c>
    </row>
    <row r="150" spans="1:15">
      <c r="A150" s="2" t="s">
        <v>250</v>
      </c>
      <c r="B150" s="2" t="s">
        <v>333</v>
      </c>
      <c r="C150" s="2" t="s">
        <v>39</v>
      </c>
      <c r="D150" s="2" t="s">
        <v>18</v>
      </c>
      <c r="E150" s="2" t="s"/>
      <c r="F150" s="2" t="n">
        <v>6000</v>
      </c>
      <c r="G150" s="2" t="n">
        <v>0</v>
      </c>
      <c r="H150" s="2" t="n">
        <v>0</v>
      </c>
      <c r="I150" s="2" t="n">
        <v>0</v>
      </c>
      <c r="J150" s="2" t="n">
        <v>0</v>
      </c>
      <c r="K150" s="2" t="s"/>
      <c r="L150" s="2">
        <f>IF(E150="כן",0,IF(I150&gt;3,0,F150))</f>
        <v/>
      </c>
      <c r="M150" s="2">
        <f>IF(E150="כן", 0, SUM(G150+H150+J150))</f>
        <v/>
      </c>
      <c r="N150" s="2">
        <f>SUM(M150+L150)</f>
        <v/>
      </c>
      <c r="O150" s="2" t="s">
        <v>334</v>
      </c>
    </row>
    <row r="151" spans="1:15">
      <c r="A151" s="2" t="s">
        <v>250</v>
      </c>
      <c r="B151" s="2" t="s">
        <v>335</v>
      </c>
      <c r="C151" s="2" t="s">
        <v>17</v>
      </c>
      <c r="D151" s="2" t="s">
        <v>18</v>
      </c>
      <c r="E151" s="2" t="s"/>
      <c r="F151" s="2" t="n">
        <v>5000</v>
      </c>
      <c r="G151" s="2" t="n">
        <v>0</v>
      </c>
      <c r="H151" s="2" t="n">
        <v>0</v>
      </c>
      <c r="I151" s="2" t="n">
        <v>0</v>
      </c>
      <c r="J151" s="2" t="n">
        <v>0</v>
      </c>
      <c r="K151" s="2" t="s"/>
      <c r="L151" s="2">
        <f>IF(E151="כן",0,IF(I151&gt;3,0,F151))</f>
        <v/>
      </c>
      <c r="M151" s="2">
        <f>IF(E151="כן", 0, SUM(G151+H151+J151))</f>
        <v/>
      </c>
      <c r="N151" s="2">
        <f>SUM(M151+L151)</f>
        <v/>
      </c>
      <c r="O151" s="2" t="s">
        <v>336</v>
      </c>
    </row>
    <row r="152" spans="1:15">
      <c r="A152" s="2" t="s">
        <v>250</v>
      </c>
      <c r="B152" s="2" t="s">
        <v>337</v>
      </c>
      <c r="C152" s="2" t="s">
        <v>17</v>
      </c>
      <c r="D152" s="2" t="s">
        <v>18</v>
      </c>
      <c r="E152" s="2" t="s"/>
      <c r="F152" s="2" t="n">
        <v>10000</v>
      </c>
      <c r="G152" s="2" t="n">
        <v>0</v>
      </c>
      <c r="H152" s="2" t="n">
        <v>0</v>
      </c>
      <c r="I152" s="2" t="n">
        <v>0</v>
      </c>
      <c r="J152" s="2" t="n">
        <v>0</v>
      </c>
      <c r="K152" s="2" t="s"/>
      <c r="L152" s="2">
        <f>IF(E152="כן",0,IF(I152&gt;3,0,F152))</f>
        <v/>
      </c>
      <c r="M152" s="2">
        <f>IF(E152="כן", 0, SUM(G152+H152+J152))</f>
        <v/>
      </c>
      <c r="N152" s="2">
        <f>SUM(M152+L152)</f>
        <v/>
      </c>
      <c r="O152" s="2" t="s">
        <v>338</v>
      </c>
    </row>
    <row r="153" spans="1:15">
      <c r="A153" s="2" t="s">
        <v>250</v>
      </c>
      <c r="B153" s="2" t="s">
        <v>339</v>
      </c>
      <c r="C153" s="2" t="s">
        <v>17</v>
      </c>
      <c r="D153" s="2" t="s">
        <v>18</v>
      </c>
      <c r="E153" s="2" t="s"/>
      <c r="F153" s="2" t="n">
        <v>10000</v>
      </c>
      <c r="G153" s="2" t="n">
        <v>0</v>
      </c>
      <c r="H153" s="2" t="n">
        <v>0</v>
      </c>
      <c r="I153" s="2" t="n">
        <v>0</v>
      </c>
      <c r="J153" s="2" t="n">
        <v>0</v>
      </c>
      <c r="K153" s="2" t="s"/>
      <c r="L153" s="2">
        <f>IF(E153="כן",0,IF(I153&gt;3,0,F153))</f>
        <v/>
      </c>
      <c r="M153" s="2">
        <f>IF(E153="כן", 0, SUM(G153+H153+J153))</f>
        <v/>
      </c>
      <c r="N153" s="2">
        <f>SUM(M153+L153)</f>
        <v/>
      </c>
      <c r="O153" s="2" t="s"/>
    </row>
    <row r="154" spans="1:15">
      <c r="A154" s="3" t="s">
        <v>250</v>
      </c>
      <c r="B154" s="3" t="s">
        <v>340</v>
      </c>
      <c r="C154" s="3" t="s"/>
      <c r="D154" s="3" t="s"/>
      <c r="E154" s="3" t="s"/>
      <c r="F154" s="3">
        <f>SUM(F110:F153)</f>
        <v/>
      </c>
      <c r="G154" s="3">
        <f>SUM(G110:G153)</f>
        <v/>
      </c>
      <c r="H154" s="3">
        <f>SUM(H110:H153)</f>
        <v/>
      </c>
      <c r="I154" s="3" t="s"/>
      <c r="J154" s="3">
        <f>SUM(J110:J153)</f>
        <v/>
      </c>
      <c r="K154" s="3" t="s"/>
      <c r="L154" s="3">
        <f>SUM(L110:L153)</f>
        <v/>
      </c>
      <c r="M154" s="3">
        <f>SUM(M110:M153)</f>
        <v/>
      </c>
      <c r="N154" s="3">
        <f>SUM(N110:N153)</f>
        <v/>
      </c>
      <c r="O154" s="3" t="s"/>
    </row>
    <row r="155" spans="1:15">
      <c r="A155" s="2" t="s">
        <v>341</v>
      </c>
      <c r="B155" s="2" t="s">
        <v>342</v>
      </c>
      <c r="C155" s="2" t="s">
        <v>17</v>
      </c>
      <c r="D155" s="2" t="s">
        <v>18</v>
      </c>
      <c r="E155" s="2" t="s"/>
      <c r="F155" s="2" t="n">
        <v>5000</v>
      </c>
      <c r="G155" s="2" t="n">
        <v>0</v>
      </c>
      <c r="H155" s="2" t="n">
        <v>0</v>
      </c>
      <c r="I155" s="2" t="n">
        <v>0</v>
      </c>
      <c r="J155" s="2" t="n">
        <v>0</v>
      </c>
      <c r="K155" s="2" t="s"/>
      <c r="L155" s="2">
        <f>IF(E155="כן",0,IF(I155&gt;3,0,F155))</f>
        <v/>
      </c>
      <c r="M155" s="2">
        <f>IF(E155="כן", 0, SUM(G155+H155+J155))</f>
        <v/>
      </c>
      <c r="N155" s="2">
        <f>SUM(M155+L155)</f>
        <v/>
      </c>
      <c r="O155" s="2" t="s">
        <v>343</v>
      </c>
    </row>
    <row r="156" spans="1:15">
      <c r="A156" s="2" t="s">
        <v>341</v>
      </c>
      <c r="B156" s="2" t="s">
        <v>344</v>
      </c>
      <c r="C156" s="2" t="s">
        <v>17</v>
      </c>
      <c r="D156" s="2" t="s">
        <v>18</v>
      </c>
      <c r="E156" s="2" t="s"/>
      <c r="F156" s="2" t="n">
        <v>8500</v>
      </c>
      <c r="G156" s="2" t="n">
        <v>0</v>
      </c>
      <c r="H156" s="2" t="n">
        <v>0</v>
      </c>
      <c r="I156" s="2" t="n">
        <v>0</v>
      </c>
      <c r="J156" s="2" t="n">
        <v>0</v>
      </c>
      <c r="K156" s="2" t="s"/>
      <c r="L156" s="2">
        <f>IF(E156="כן",0,IF(I156&gt;3,0,F156))</f>
        <v/>
      </c>
      <c r="M156" s="2">
        <f>IF(E156="כן", 0, SUM(G156+H156+J156))</f>
        <v/>
      </c>
      <c r="N156" s="2">
        <f>SUM(M156+L156)</f>
        <v/>
      </c>
      <c r="O156" s="2" t="s">
        <v>345</v>
      </c>
    </row>
    <row r="157" spans="1:15">
      <c r="A157" s="2" t="s">
        <v>341</v>
      </c>
      <c r="B157" s="2" t="s">
        <v>346</v>
      </c>
      <c r="C157" s="2" t="s">
        <v>17</v>
      </c>
      <c r="D157" s="2" t="s">
        <v>18</v>
      </c>
      <c r="E157" s="2" t="s"/>
      <c r="F157" s="2" t="n">
        <v>12500</v>
      </c>
      <c r="G157" s="2" t="n">
        <v>0</v>
      </c>
      <c r="H157" s="2" t="n">
        <v>0</v>
      </c>
      <c r="I157" s="2" t="n">
        <v>0</v>
      </c>
      <c r="J157" s="2" t="n">
        <v>0</v>
      </c>
      <c r="K157" s="2" t="s"/>
      <c r="L157" s="2">
        <f>IF(E157="כן",0,IF(I157&gt;3,0,F157))</f>
        <v/>
      </c>
      <c r="M157" s="2">
        <f>IF(E157="כן", 0, SUM(G157+H157+J157))</f>
        <v/>
      </c>
      <c r="N157" s="2">
        <f>SUM(M157+L157)</f>
        <v/>
      </c>
      <c r="O157" s="2" t="s">
        <v>347</v>
      </c>
    </row>
    <row r="158" spans="1:15">
      <c r="A158" s="2" t="s">
        <v>341</v>
      </c>
      <c r="B158" s="2" t="s">
        <v>348</v>
      </c>
      <c r="C158" s="2" t="s">
        <v>17</v>
      </c>
      <c r="D158" s="2" t="s">
        <v>18</v>
      </c>
      <c r="E158" s="2" t="s"/>
      <c r="F158" s="2" t="n">
        <v>6500</v>
      </c>
      <c r="G158" s="2" t="n">
        <v>0</v>
      </c>
      <c r="H158" s="2" t="n">
        <v>0</v>
      </c>
      <c r="I158" s="2" t="n">
        <v>0</v>
      </c>
      <c r="J158" s="2" t="n">
        <v>0</v>
      </c>
      <c r="K158" s="2" t="s"/>
      <c r="L158" s="2">
        <f>IF(E158="כן",0,IF(I158&gt;3,0,F158))</f>
        <v/>
      </c>
      <c r="M158" s="2">
        <f>IF(E158="כן", 0, SUM(G158+H158+J158))</f>
        <v/>
      </c>
      <c r="N158" s="2">
        <f>SUM(M158+L158)</f>
        <v/>
      </c>
      <c r="O158" s="2" t="s">
        <v>349</v>
      </c>
    </row>
    <row r="159" spans="1:15">
      <c r="A159" s="2" t="s">
        <v>341</v>
      </c>
      <c r="B159" s="2" t="s">
        <v>350</v>
      </c>
      <c r="C159" s="2" t="s">
        <v>39</v>
      </c>
      <c r="D159" s="2" t="s">
        <v>18</v>
      </c>
      <c r="E159" s="2" t="s"/>
      <c r="F159" s="2" t="n">
        <v>10000</v>
      </c>
      <c r="G159" s="2" t="n">
        <v>0</v>
      </c>
      <c r="H159" s="2" t="n">
        <v>0</v>
      </c>
      <c r="I159" s="2" t="n">
        <v>1</v>
      </c>
      <c r="J159" s="2" t="n">
        <v>11700</v>
      </c>
      <c r="K159" s="2" t="s"/>
      <c r="L159" s="2">
        <f>IF(E159="כן",0,IF(I159&gt;3,0,F159))</f>
        <v/>
      </c>
      <c r="M159" s="2">
        <f>IF(E159="כן", 0, SUM(G159+H159+J159))</f>
        <v/>
      </c>
      <c r="N159" s="2">
        <f>SUM(M159+L159)</f>
        <v/>
      </c>
      <c r="O159" s="2" t="s">
        <v>351</v>
      </c>
    </row>
    <row r="160" spans="1:15">
      <c r="A160" s="2" t="s">
        <v>341</v>
      </c>
      <c r="B160" s="2" t="s">
        <v>352</v>
      </c>
      <c r="C160" s="2" t="s">
        <v>17</v>
      </c>
      <c r="D160" s="2" t="s">
        <v>18</v>
      </c>
      <c r="E160" s="2" t="s"/>
      <c r="F160" s="2" t="n">
        <v>8040</v>
      </c>
      <c r="G160" s="2" t="n">
        <v>0</v>
      </c>
      <c r="H160" s="2" t="n">
        <v>0</v>
      </c>
      <c r="I160" s="2" t="n">
        <v>0</v>
      </c>
      <c r="J160" s="2" t="n">
        <v>0</v>
      </c>
      <c r="K160" s="2" t="s"/>
      <c r="L160" s="2">
        <f>IF(E160="כן",0,IF(I160&gt;3,0,F160))</f>
        <v/>
      </c>
      <c r="M160" s="2">
        <f>IF(E160="כן", 0, SUM(G160+H160+J160))</f>
        <v/>
      </c>
      <c r="N160" s="2">
        <f>SUM(M160+L160)</f>
        <v/>
      </c>
      <c r="O160" s="2" t="s">
        <v>353</v>
      </c>
    </row>
    <row r="161" spans="1:15">
      <c r="A161" s="2" t="s">
        <v>341</v>
      </c>
      <c r="B161" s="2" t="s">
        <v>354</v>
      </c>
      <c r="C161" s="2" t="s">
        <v>17</v>
      </c>
      <c r="D161" s="2" t="s">
        <v>18</v>
      </c>
      <c r="E161" s="2" t="s"/>
      <c r="F161" s="2" t="n">
        <v>15500</v>
      </c>
      <c r="G161" s="2" t="n">
        <v>0</v>
      </c>
      <c r="H161" s="2" t="n">
        <v>0</v>
      </c>
      <c r="I161" s="2" t="n">
        <v>0</v>
      </c>
      <c r="J161" s="2" t="n">
        <v>0</v>
      </c>
      <c r="K161" s="2" t="s"/>
      <c r="L161" s="2">
        <f>IF(E161="כן",0,IF(I161&gt;3,0,F161))</f>
        <v/>
      </c>
      <c r="M161" s="2">
        <f>IF(E161="כן", 0, SUM(G161+H161+J161))</f>
        <v/>
      </c>
      <c r="N161" s="2">
        <f>SUM(M161+L161)</f>
        <v/>
      </c>
      <c r="O161" s="2" t="s">
        <v>355</v>
      </c>
    </row>
    <row r="162" spans="1:15">
      <c r="A162" s="2" t="s">
        <v>341</v>
      </c>
      <c r="B162" s="2" t="s">
        <v>356</v>
      </c>
      <c r="C162" s="2" t="s">
        <v>17</v>
      </c>
      <c r="D162" s="2" t="s">
        <v>18</v>
      </c>
      <c r="E162" s="2" t="s"/>
      <c r="F162" s="2" t="n">
        <v>6500</v>
      </c>
      <c r="G162" s="2" t="n">
        <v>0</v>
      </c>
      <c r="H162" s="2" t="n">
        <v>0</v>
      </c>
      <c r="I162" s="2" t="n">
        <v>0</v>
      </c>
      <c r="J162" s="2" t="n">
        <v>0</v>
      </c>
      <c r="K162" s="2" t="s"/>
      <c r="L162" s="2">
        <f>IF(E162="כן",0,IF(I162&gt;3,0,F162))</f>
        <v/>
      </c>
      <c r="M162" s="2">
        <f>IF(E162="כן", 0, SUM(G162+H162+J162))</f>
        <v/>
      </c>
      <c r="N162" s="2">
        <f>SUM(M162+L162)</f>
        <v/>
      </c>
      <c r="O162" s="2" t="s">
        <v>357</v>
      </c>
    </row>
    <row r="163" spans="1:15">
      <c r="A163" s="2" t="s">
        <v>341</v>
      </c>
      <c r="B163" s="2" t="s">
        <v>358</v>
      </c>
      <c r="C163" s="2" t="s">
        <v>17</v>
      </c>
      <c r="D163" s="2" t="s">
        <v>18</v>
      </c>
      <c r="E163" s="2" t="s"/>
      <c r="F163" s="2" t="n">
        <v>7500</v>
      </c>
      <c r="G163" s="2" t="n">
        <v>0</v>
      </c>
      <c r="H163" s="2" t="n">
        <v>0</v>
      </c>
      <c r="I163" s="2" t="n">
        <v>0</v>
      </c>
      <c r="J163" s="2" t="n">
        <v>0</v>
      </c>
      <c r="K163" s="2" t="s"/>
      <c r="L163" s="2">
        <f>IF(E163="כן",0,IF(I163&gt;3,0,F163))</f>
        <v/>
      </c>
      <c r="M163" s="2">
        <f>IF(E163="כן", 0, SUM(G163+H163+J163))</f>
        <v/>
      </c>
      <c r="N163" s="2">
        <f>SUM(M163+L163)</f>
        <v/>
      </c>
      <c r="O163" s="2" t="s">
        <v>359</v>
      </c>
    </row>
    <row r="164" spans="1:15">
      <c r="A164" s="2" t="s">
        <v>341</v>
      </c>
      <c r="B164" s="2" t="s">
        <v>360</v>
      </c>
      <c r="C164" s="2" t="s">
        <v>17</v>
      </c>
      <c r="D164" s="2" t="s">
        <v>42</v>
      </c>
      <c r="E164" s="2" t="s"/>
      <c r="F164" s="2" t="n">
        <v>0</v>
      </c>
      <c r="G164" s="2" t="n">
        <v>0</v>
      </c>
      <c r="H164" s="2" t="n">
        <v>0</v>
      </c>
      <c r="I164" s="2" t="n">
        <v>0</v>
      </c>
      <c r="J164" s="2" t="n">
        <v>0</v>
      </c>
      <c r="K164" s="2" t="s"/>
      <c r="L164" s="2">
        <f>IF(E164="כן",0,IF(I164&gt;3,0,F164))</f>
        <v/>
      </c>
      <c r="M164" s="2">
        <f>IF(E164="כן", 0, SUM(G164+H164+J164))</f>
        <v/>
      </c>
      <c r="N164" s="2">
        <f>SUM(M164+L164)</f>
        <v/>
      </c>
      <c r="O164" s="2" t="s">
        <v>361</v>
      </c>
    </row>
    <row r="165" spans="1:15">
      <c r="A165" s="2" t="s">
        <v>341</v>
      </c>
      <c r="B165" s="2" t="s">
        <v>362</v>
      </c>
      <c r="C165" s="2" t="s">
        <v>17</v>
      </c>
      <c r="D165" s="2" t="s">
        <v>18</v>
      </c>
      <c r="E165" s="2" t="s"/>
      <c r="F165" s="2" t="n">
        <v>12500</v>
      </c>
      <c r="G165" s="2" t="n">
        <v>0</v>
      </c>
      <c r="H165" s="2" t="n">
        <v>13516</v>
      </c>
      <c r="I165" s="2" t="n">
        <v>2</v>
      </c>
      <c r="J165" s="2" t="n">
        <v>29500</v>
      </c>
      <c r="K165" s="2" t="s">
        <v>363</v>
      </c>
      <c r="L165" s="2">
        <f>IF(E165="כן",0,IF(I165&gt;3,0,F165))</f>
        <v/>
      </c>
      <c r="M165" s="2">
        <f>IF(E165="כן", 0, SUM(G165+H165+J165))</f>
        <v/>
      </c>
      <c r="N165" s="2">
        <f>SUM(M165+L165)</f>
        <v/>
      </c>
      <c r="O165" s="2" t="s">
        <v>364</v>
      </c>
    </row>
    <row r="166" spans="1:15">
      <c r="A166" s="2" t="s">
        <v>341</v>
      </c>
      <c r="B166" s="2" t="s">
        <v>365</v>
      </c>
      <c r="C166" s="2" t="s">
        <v>17</v>
      </c>
      <c r="D166" s="2" t="s">
        <v>18</v>
      </c>
      <c r="E166" s="2" t="s"/>
      <c r="F166" s="2" t="n">
        <v>8500</v>
      </c>
      <c r="G166" s="2" t="n">
        <v>0</v>
      </c>
      <c r="H166" s="2" t="n">
        <v>222</v>
      </c>
      <c r="I166" s="2" t="n">
        <v>3</v>
      </c>
      <c r="J166" s="2" t="n">
        <v>29835</v>
      </c>
      <c r="K166" s="2" t="s">
        <v>366</v>
      </c>
      <c r="L166" s="2">
        <f>IF(E166="כן",0,IF(I166&gt;3,0,F166))</f>
        <v/>
      </c>
      <c r="M166" s="2">
        <f>IF(E166="כן", 0, SUM(G166+H166+J166))</f>
        <v/>
      </c>
      <c r="N166" s="2">
        <f>SUM(M166+L166)</f>
        <v/>
      </c>
      <c r="O166" s="2" t="s">
        <v>367</v>
      </c>
    </row>
    <row r="167" spans="1:15">
      <c r="A167" s="2" t="s">
        <v>341</v>
      </c>
      <c r="B167" s="2" t="s">
        <v>368</v>
      </c>
      <c r="C167" s="2" t="s">
        <v>17</v>
      </c>
      <c r="D167" s="2" t="s">
        <v>18</v>
      </c>
      <c r="E167" s="2" t="s"/>
      <c r="F167" s="2" t="n">
        <v>10000</v>
      </c>
      <c r="G167" s="2" t="n">
        <v>0</v>
      </c>
      <c r="H167" s="2" t="n">
        <v>0</v>
      </c>
      <c r="I167" s="2" t="n">
        <v>0</v>
      </c>
      <c r="J167" s="2" t="n">
        <v>0</v>
      </c>
      <c r="K167" s="2" t="s"/>
      <c r="L167" s="2">
        <f>IF(E167="כן",0,IF(I167&gt;3,0,F167))</f>
        <v/>
      </c>
      <c r="M167" s="2">
        <f>IF(E167="כן", 0, SUM(G167+H167+J167))</f>
        <v/>
      </c>
      <c r="N167" s="2">
        <f>SUM(M167+L167)</f>
        <v/>
      </c>
      <c r="O167" s="2" t="s">
        <v>369</v>
      </c>
    </row>
    <row r="168" spans="1:15">
      <c r="A168" s="2" t="s">
        <v>341</v>
      </c>
      <c r="B168" s="2" t="s">
        <v>370</v>
      </c>
      <c r="C168" s="2" t="s">
        <v>17</v>
      </c>
      <c r="D168" s="2" t="s">
        <v>18</v>
      </c>
      <c r="E168" s="2" t="s"/>
      <c r="F168" s="2" t="n">
        <v>8000</v>
      </c>
      <c r="G168" s="2" t="n">
        <v>0</v>
      </c>
      <c r="H168" s="2" t="n">
        <v>0</v>
      </c>
      <c r="I168" s="2" t="n">
        <v>0</v>
      </c>
      <c r="J168" s="2" t="n">
        <v>0</v>
      </c>
      <c r="K168" s="2" t="s"/>
      <c r="L168" s="2">
        <f>IF(E168="כן",0,IF(I168&gt;3,0,F168))</f>
        <v/>
      </c>
      <c r="M168" s="2">
        <f>IF(E168="כן", 0, SUM(G168+H168+J168))</f>
        <v/>
      </c>
      <c r="N168" s="2">
        <f>SUM(M168+L168)</f>
        <v/>
      </c>
      <c r="O168" s="2" t="s">
        <v>371</v>
      </c>
    </row>
    <row r="169" spans="1:15">
      <c r="A169" s="2" t="s">
        <v>341</v>
      </c>
      <c r="B169" s="2" t="s">
        <v>372</v>
      </c>
      <c r="C169" s="2" t="s">
        <v>25</v>
      </c>
      <c r="D169" s="2" t="s">
        <v>18</v>
      </c>
      <c r="E169" s="2" t="s"/>
      <c r="F169" s="2" t="n">
        <v>4700</v>
      </c>
      <c r="G169" s="2" t="n">
        <v>246152</v>
      </c>
      <c r="H169" s="2" t="n">
        <v>0</v>
      </c>
      <c r="I169" s="2" t="n">
        <v>0</v>
      </c>
      <c r="J169" s="2" t="n">
        <v>0</v>
      </c>
      <c r="K169" s="2" t="s">
        <v>373</v>
      </c>
      <c r="L169" s="2">
        <f>IF(E169="כן",0,IF(I169&gt;3,0,F169))</f>
        <v/>
      </c>
      <c r="M169" s="2">
        <f>IF(E169="כן", 0, SUM(G169+H169+J169))</f>
        <v/>
      </c>
      <c r="N169" s="2">
        <f>SUM(M169+L169)</f>
        <v/>
      </c>
      <c r="O169" s="2" t="s">
        <v>374</v>
      </c>
    </row>
    <row r="170" spans="1:15">
      <c r="A170" s="2" t="s">
        <v>341</v>
      </c>
      <c r="B170" s="2" t="s">
        <v>375</v>
      </c>
      <c r="C170" s="2" t="s">
        <v>17</v>
      </c>
      <c r="D170" s="2" t="s">
        <v>18</v>
      </c>
      <c r="E170" s="2" t="s"/>
      <c r="F170" s="2" t="n">
        <v>6500</v>
      </c>
      <c r="G170" s="2" t="n">
        <v>0</v>
      </c>
      <c r="H170" s="2" t="n">
        <v>0</v>
      </c>
      <c r="I170" s="2" t="n">
        <v>3</v>
      </c>
      <c r="J170" s="2" t="n">
        <v>22815</v>
      </c>
      <c r="K170" s="2" t="s"/>
      <c r="L170" s="2">
        <f>IF(E170="כן",0,IF(I170&gt;3,0,F170))</f>
        <v/>
      </c>
      <c r="M170" s="2">
        <f>IF(E170="כן", 0, SUM(G170+H170+J170))</f>
        <v/>
      </c>
      <c r="N170" s="2">
        <f>SUM(M170+L170)</f>
        <v/>
      </c>
      <c r="O170" s="2" t="s">
        <v>376</v>
      </c>
    </row>
    <row r="171" spans="1:15">
      <c r="A171" s="2" t="s">
        <v>341</v>
      </c>
      <c r="B171" s="2" t="s">
        <v>377</v>
      </c>
      <c r="C171" s="2" t="s">
        <v>25</v>
      </c>
      <c r="D171" s="2" t="s">
        <v>18</v>
      </c>
      <c r="E171" s="2" t="s"/>
      <c r="F171" s="2" t="n">
        <v>5000</v>
      </c>
      <c r="G171" s="2" t="n">
        <v>0</v>
      </c>
      <c r="H171" s="2" t="n">
        <v>0</v>
      </c>
      <c r="I171" s="2" t="n">
        <v>0</v>
      </c>
      <c r="J171" s="2" t="n">
        <v>0</v>
      </c>
      <c r="K171" s="2" t="s"/>
      <c r="L171" s="2">
        <f>IF(E171="כן",0,IF(I171&gt;3,0,F171))</f>
        <v/>
      </c>
      <c r="M171" s="2">
        <f>IF(E171="כן", 0, SUM(G171+H171+J171))</f>
        <v/>
      </c>
      <c r="N171" s="2">
        <f>SUM(M171+L171)</f>
        <v/>
      </c>
      <c r="O171" s="2" t="s">
        <v>378</v>
      </c>
    </row>
    <row r="172" spans="1:15">
      <c r="A172" s="2" t="s">
        <v>341</v>
      </c>
      <c r="B172" s="2" t="s">
        <v>379</v>
      </c>
      <c r="C172" s="2" t="s">
        <v>59</v>
      </c>
      <c r="D172" s="2" t="s">
        <v>18</v>
      </c>
      <c r="E172" s="2" t="s"/>
      <c r="F172" s="2" t="n">
        <v>5500</v>
      </c>
      <c r="G172" s="2" t="n">
        <v>0</v>
      </c>
      <c r="H172" s="2" t="n">
        <v>0</v>
      </c>
      <c r="I172" s="2" t="n">
        <v>0</v>
      </c>
      <c r="J172" s="2" t="n">
        <v>0</v>
      </c>
      <c r="K172" s="2" t="s"/>
      <c r="L172" s="2">
        <f>IF(E172="כן",0,IF(I172&gt;3,0,F172))</f>
        <v/>
      </c>
      <c r="M172" s="2">
        <f>IF(E172="כן", 0, SUM(G172+H172+J172))</f>
        <v/>
      </c>
      <c r="N172" s="2">
        <f>SUM(M172+L172)</f>
        <v/>
      </c>
      <c r="O172" s="2" t="s">
        <v>380</v>
      </c>
    </row>
    <row r="173" spans="1:15">
      <c r="A173" s="2" t="s">
        <v>341</v>
      </c>
      <c r="B173" s="2" t="s">
        <v>381</v>
      </c>
      <c r="C173" s="2" t="s">
        <v>17</v>
      </c>
      <c r="D173" s="2" t="s">
        <v>18</v>
      </c>
      <c r="E173" s="2" t="s"/>
      <c r="F173" s="2" t="n">
        <v>9500</v>
      </c>
      <c r="G173" s="2" t="n">
        <v>0</v>
      </c>
      <c r="H173" s="2" t="n">
        <v>0</v>
      </c>
      <c r="I173" s="2" t="n">
        <v>0</v>
      </c>
      <c r="J173" s="2" t="n">
        <v>0</v>
      </c>
      <c r="K173" s="2" t="s"/>
      <c r="L173" s="2">
        <f>IF(E173="כן",0,IF(I173&gt;3,0,F173))</f>
        <v/>
      </c>
      <c r="M173" s="2">
        <f>IF(E173="כן", 0, SUM(G173+H173+J173))</f>
        <v/>
      </c>
      <c r="N173" s="2">
        <f>SUM(M173+L173)</f>
        <v/>
      </c>
      <c r="O173" s="2" t="s">
        <v>382</v>
      </c>
    </row>
    <row r="174" spans="1:15">
      <c r="A174" s="2" t="s">
        <v>341</v>
      </c>
      <c r="B174" s="2" t="s">
        <v>383</v>
      </c>
      <c r="C174" s="2" t="s">
        <v>17</v>
      </c>
      <c r="D174" s="2" t="s">
        <v>18</v>
      </c>
      <c r="E174" s="2" t="s"/>
      <c r="F174" s="2" t="n">
        <v>4248</v>
      </c>
      <c r="G174" s="2" t="n">
        <v>0</v>
      </c>
      <c r="H174" s="2" t="n">
        <v>0</v>
      </c>
      <c r="I174" s="2" t="n">
        <v>3</v>
      </c>
      <c r="J174" s="2" t="n">
        <v>2643</v>
      </c>
      <c r="K174" s="2" t="s"/>
      <c r="L174" s="2">
        <f>IF(E174="כן",0,IF(I174&gt;3,0,F174))</f>
        <v/>
      </c>
      <c r="M174" s="2">
        <f>IF(E174="כן", 0, SUM(G174+H174+J174))</f>
        <v/>
      </c>
      <c r="N174" s="2">
        <f>SUM(M174+L174)</f>
        <v/>
      </c>
      <c r="O174" s="2" t="s">
        <v>384</v>
      </c>
    </row>
    <row r="175" spans="1:15">
      <c r="A175" s="2" t="s">
        <v>341</v>
      </c>
      <c r="B175" s="2" t="s">
        <v>385</v>
      </c>
      <c r="C175" s="2" t="s">
        <v>17</v>
      </c>
      <c r="D175" s="2" t="s">
        <v>18</v>
      </c>
      <c r="E175" s="2" t="s"/>
      <c r="F175" s="2" t="n">
        <v>2000</v>
      </c>
      <c r="G175" s="2" t="n">
        <v>112683</v>
      </c>
      <c r="H175" s="2" t="n">
        <v>0</v>
      </c>
      <c r="I175" s="2" t="n">
        <v>2</v>
      </c>
      <c r="J175" s="2" t="n">
        <v>4680</v>
      </c>
      <c r="K175" s="2" t="s">
        <v>386</v>
      </c>
      <c r="L175" s="2">
        <f>IF(E175="כן",0,IF(I175&gt;3,0,F175))</f>
        <v/>
      </c>
      <c r="M175" s="2">
        <f>IF(E175="כן", 0, SUM(G175+H175+J175))</f>
        <v/>
      </c>
      <c r="N175" s="2">
        <f>SUM(M175+L175)</f>
        <v/>
      </c>
      <c r="O175" s="2" t="s">
        <v>387</v>
      </c>
    </row>
    <row r="176" spans="1:15">
      <c r="A176" s="2" t="s">
        <v>341</v>
      </c>
      <c r="B176" s="2" t="s">
        <v>388</v>
      </c>
      <c r="C176" s="2" t="s">
        <v>25</v>
      </c>
      <c r="D176" s="2" t="s">
        <v>18</v>
      </c>
      <c r="E176" s="2" t="s"/>
      <c r="F176" s="2" t="n">
        <v>2964</v>
      </c>
      <c r="G176" s="2" t="n">
        <v>0</v>
      </c>
      <c r="H176" s="2" t="n">
        <v>0</v>
      </c>
      <c r="I176" s="2" t="n">
        <v>0</v>
      </c>
      <c r="J176" s="2" t="n">
        <v>0</v>
      </c>
      <c r="K176" s="2" t="s"/>
      <c r="L176" s="2">
        <f>IF(E176="כן",0,IF(I176&gt;3,0,F176))</f>
        <v/>
      </c>
      <c r="M176" s="2">
        <f>IF(E176="כן", 0, SUM(G176+H176+J176))</f>
        <v/>
      </c>
      <c r="N176" s="2">
        <f>SUM(M176+L176)</f>
        <v/>
      </c>
      <c r="O176" s="2" t="s">
        <v>389</v>
      </c>
    </row>
    <row r="177" spans="1:15">
      <c r="A177" s="2" t="s">
        <v>341</v>
      </c>
      <c r="B177" s="2" t="s">
        <v>390</v>
      </c>
      <c r="C177" s="2" t="s">
        <v>17</v>
      </c>
      <c r="D177" s="2" t="s">
        <v>18</v>
      </c>
      <c r="E177" s="2" t="s"/>
      <c r="F177" s="2" t="n">
        <v>6500</v>
      </c>
      <c r="G177" s="2" t="n">
        <v>44504</v>
      </c>
      <c r="H177" s="2" t="n">
        <v>0</v>
      </c>
      <c r="I177" s="2" t="n">
        <v>11</v>
      </c>
      <c r="J177" s="2" t="n">
        <v>84370</v>
      </c>
      <c r="K177" s="2" t="s">
        <v>28</v>
      </c>
      <c r="L177" s="2">
        <f>IF(E177="כן",0,IF(I177&gt;3,0,F177))</f>
        <v/>
      </c>
      <c r="M177" s="2">
        <f>IF(E177="כן", 0, SUM(G177+H177+J177))</f>
        <v/>
      </c>
      <c r="N177" s="2">
        <f>SUM(M177+L177)</f>
        <v/>
      </c>
      <c r="O177" s="2" t="s">
        <v>391</v>
      </c>
    </row>
    <row r="178" spans="1:15">
      <c r="A178" s="2" t="s">
        <v>341</v>
      </c>
      <c r="B178" s="2" t="s">
        <v>392</v>
      </c>
      <c r="C178" s="2" t="s">
        <v>39</v>
      </c>
      <c r="D178" s="2" t="s">
        <v>18</v>
      </c>
      <c r="E178" s="2" t="s"/>
      <c r="F178" s="2" t="n">
        <v>6000</v>
      </c>
      <c r="G178" s="2" t="n">
        <v>20348</v>
      </c>
      <c r="H178" s="2" t="n">
        <v>9052</v>
      </c>
      <c r="I178" s="2" t="n">
        <v>9</v>
      </c>
      <c r="J178" s="2" t="n">
        <v>63240</v>
      </c>
      <c r="K178" s="2" t="s">
        <v>393</v>
      </c>
      <c r="L178" s="2">
        <f>IF(E178="כן",0,IF(I178&gt;3,0,F178))</f>
        <v/>
      </c>
      <c r="M178" s="2">
        <f>IF(E178="כן", 0, SUM(G178+H178+J178))</f>
        <v/>
      </c>
      <c r="N178" s="2">
        <f>SUM(M178+L178)</f>
        <v/>
      </c>
      <c r="O178" s="2" t="s">
        <v>394</v>
      </c>
    </row>
    <row r="179" spans="1:15">
      <c r="A179" s="2" t="s">
        <v>341</v>
      </c>
      <c r="B179" s="2" t="s">
        <v>395</v>
      </c>
      <c r="C179" s="2" t="s">
        <v>17</v>
      </c>
      <c r="D179" s="2" t="s">
        <v>18</v>
      </c>
      <c r="E179" s="2" t="s">
        <v>215</v>
      </c>
      <c r="F179" s="2" t="n">
        <v>5800</v>
      </c>
      <c r="G179" s="2" t="n">
        <v>41944</v>
      </c>
      <c r="H179" s="2" t="n">
        <v>0</v>
      </c>
      <c r="I179" s="2" t="n">
        <v>9</v>
      </c>
      <c r="J179" s="2" t="n">
        <v>61596</v>
      </c>
      <c r="K179" s="2" t="s">
        <v>28</v>
      </c>
      <c r="L179" s="2">
        <f>IF(E179="כן",0,IF(I179&gt;3,0,F179))</f>
        <v/>
      </c>
      <c r="M179" s="2">
        <f>IF(E179="כן", 0, SUM(G179+H179+J179))</f>
        <v/>
      </c>
      <c r="N179" s="2">
        <f>SUM(M179+L179)</f>
        <v/>
      </c>
      <c r="O179" s="2" t="s">
        <v>396</v>
      </c>
    </row>
    <row r="180" spans="1:15">
      <c r="A180" s="2" t="s">
        <v>341</v>
      </c>
      <c r="B180" s="2" t="s">
        <v>397</v>
      </c>
      <c r="C180" s="2" t="s">
        <v>39</v>
      </c>
      <c r="D180" s="2" t="s">
        <v>18</v>
      </c>
      <c r="E180" s="2" t="s"/>
      <c r="F180" s="2" t="n">
        <v>6500</v>
      </c>
      <c r="G180" s="2" t="n">
        <v>0</v>
      </c>
      <c r="H180" s="2" t="n">
        <v>0</v>
      </c>
      <c r="I180" s="2" t="n">
        <v>0</v>
      </c>
      <c r="J180" s="2" t="n">
        <v>0</v>
      </c>
      <c r="K180" s="2" t="s"/>
      <c r="L180" s="2">
        <f>IF(E180="כן",0,IF(I180&gt;3,0,F180))</f>
        <v/>
      </c>
      <c r="M180" s="2">
        <f>IF(E180="כן", 0, SUM(G180+H180+J180))</f>
        <v/>
      </c>
      <c r="N180" s="2">
        <f>SUM(M180+L180)</f>
        <v/>
      </c>
      <c r="O180" s="2" t="s">
        <v>398</v>
      </c>
    </row>
    <row r="181" spans="1:15">
      <c r="A181" s="2" t="s">
        <v>341</v>
      </c>
      <c r="B181" s="2" t="s">
        <v>399</v>
      </c>
      <c r="C181" s="2" t="s">
        <v>25</v>
      </c>
      <c r="D181" s="2" t="s">
        <v>18</v>
      </c>
      <c r="E181" s="2" t="s"/>
      <c r="F181" s="2" t="n">
        <v>4500</v>
      </c>
      <c r="G181" s="2" t="n">
        <v>0</v>
      </c>
      <c r="H181" s="2" t="n">
        <v>0</v>
      </c>
      <c r="I181" s="2" t="n">
        <v>0</v>
      </c>
      <c r="J181" s="2" t="n">
        <v>0</v>
      </c>
      <c r="K181" s="2" t="s"/>
      <c r="L181" s="2">
        <f>IF(E181="כן",0,IF(I181&gt;3,0,F181))</f>
        <v/>
      </c>
      <c r="M181" s="2">
        <f>IF(E181="כן", 0, SUM(G181+H181+J181))</f>
        <v/>
      </c>
      <c r="N181" s="2">
        <f>SUM(M181+L181)</f>
        <v/>
      </c>
      <c r="O181" s="2" t="s">
        <v>400</v>
      </c>
    </row>
    <row r="182" spans="1:15">
      <c r="A182" s="2" t="s">
        <v>341</v>
      </c>
      <c r="B182" s="2" t="s">
        <v>401</v>
      </c>
      <c r="C182" s="2" t="s">
        <v>59</v>
      </c>
      <c r="D182" s="2" t="s">
        <v>18</v>
      </c>
      <c r="E182" s="2" t="s"/>
      <c r="F182" s="2" t="n">
        <v>5000</v>
      </c>
      <c r="G182" s="2" t="n">
        <v>0</v>
      </c>
      <c r="H182" s="2" t="n">
        <v>0</v>
      </c>
      <c r="I182" s="2" t="n">
        <v>0</v>
      </c>
      <c r="J182" s="2" t="n">
        <v>0</v>
      </c>
      <c r="K182" s="2" t="s"/>
      <c r="L182" s="2">
        <f>IF(E182="כן",0,IF(I182&gt;3,0,F182))</f>
        <v/>
      </c>
      <c r="M182" s="2">
        <f>IF(E182="כן", 0, SUM(G182+H182+J182))</f>
        <v/>
      </c>
      <c r="N182" s="2">
        <f>SUM(M182+L182)</f>
        <v/>
      </c>
      <c r="O182" s="2" t="s">
        <v>402</v>
      </c>
    </row>
    <row r="183" spans="1:15">
      <c r="A183" s="2" t="s">
        <v>341</v>
      </c>
      <c r="B183" s="2" t="s">
        <v>403</v>
      </c>
      <c r="C183" s="2" t="s">
        <v>59</v>
      </c>
      <c r="D183" s="2" t="s">
        <v>18</v>
      </c>
      <c r="E183" s="2" t="s"/>
      <c r="F183" s="2" t="n">
        <v>3750</v>
      </c>
      <c r="G183" s="2" t="n">
        <v>0</v>
      </c>
      <c r="H183" s="2" t="n">
        <v>0</v>
      </c>
      <c r="I183" s="2" t="n">
        <v>0</v>
      </c>
      <c r="J183" s="2" t="n">
        <v>0</v>
      </c>
      <c r="K183" s="2" t="s"/>
      <c r="L183" s="2">
        <f>IF(E183="כן",0,IF(I183&gt;3,0,F183))</f>
        <v/>
      </c>
      <c r="M183" s="2">
        <f>IF(E183="כן", 0, SUM(G183+H183+J183))</f>
        <v/>
      </c>
      <c r="N183" s="2">
        <f>SUM(M183+L183)</f>
        <v/>
      </c>
      <c r="O183" s="2" t="s">
        <v>404</v>
      </c>
    </row>
    <row r="184" spans="1:15">
      <c r="A184" s="2" t="s">
        <v>341</v>
      </c>
      <c r="B184" s="2" t="s">
        <v>405</v>
      </c>
      <c r="C184" s="2" t="s">
        <v>59</v>
      </c>
      <c r="D184" s="2" t="s">
        <v>18</v>
      </c>
      <c r="E184" s="2" t="s"/>
      <c r="F184" s="2" t="n">
        <v>5000</v>
      </c>
      <c r="G184" s="2" t="n">
        <v>0</v>
      </c>
      <c r="H184" s="2" t="n">
        <v>0</v>
      </c>
      <c r="I184" s="2" t="n">
        <v>0</v>
      </c>
      <c r="J184" s="2" t="n">
        <v>0</v>
      </c>
      <c r="K184" s="2" t="s"/>
      <c r="L184" s="2">
        <f>IF(E184="כן",0,IF(I184&gt;3,0,F184))</f>
        <v/>
      </c>
      <c r="M184" s="2">
        <f>IF(E184="כן", 0, SUM(G184+H184+J184))</f>
        <v/>
      </c>
      <c r="N184" s="2">
        <f>SUM(M184+L184)</f>
        <v/>
      </c>
      <c r="O184" s="2" t="s">
        <v>406</v>
      </c>
    </row>
    <row r="185" spans="1:15">
      <c r="A185" s="2" t="s">
        <v>341</v>
      </c>
      <c r="B185" s="2" t="s">
        <v>407</v>
      </c>
      <c r="C185" s="2" t="s">
        <v>59</v>
      </c>
      <c r="D185" s="2" t="s">
        <v>18</v>
      </c>
      <c r="E185" s="2" t="s"/>
      <c r="F185" s="2" t="n">
        <v>7650</v>
      </c>
      <c r="G185" s="2" t="n">
        <v>25799</v>
      </c>
      <c r="H185" s="2" t="n">
        <v>0</v>
      </c>
      <c r="I185" s="2" t="n">
        <v>0</v>
      </c>
      <c r="J185" s="2" t="n">
        <v>0</v>
      </c>
      <c r="K185" s="2" t="s">
        <v>408</v>
      </c>
      <c r="L185" s="2">
        <f>IF(E185="כן",0,IF(I185&gt;3,0,F185))</f>
        <v/>
      </c>
      <c r="M185" s="2">
        <f>IF(E185="כן", 0, SUM(G185+H185+J185))</f>
        <v/>
      </c>
      <c r="N185" s="2">
        <f>SUM(M185+L185)</f>
        <v/>
      </c>
      <c r="O185" s="2" t="s">
        <v>409</v>
      </c>
    </row>
    <row r="186" spans="1:15">
      <c r="A186" s="2" t="s">
        <v>341</v>
      </c>
      <c r="B186" s="2" t="s">
        <v>410</v>
      </c>
      <c r="C186" s="2" t="s">
        <v>59</v>
      </c>
      <c r="D186" s="2" t="s">
        <v>18</v>
      </c>
      <c r="E186" s="2" t="s"/>
      <c r="F186" s="2" t="n">
        <v>5000</v>
      </c>
      <c r="G186" s="2" t="n">
        <v>0</v>
      </c>
      <c r="H186" s="2" t="n">
        <v>0</v>
      </c>
      <c r="I186" s="2" t="n">
        <v>0</v>
      </c>
      <c r="J186" s="2" t="n">
        <v>0</v>
      </c>
      <c r="K186" s="2" t="s"/>
      <c r="L186" s="2">
        <f>IF(E186="כן",0,IF(I186&gt;3,0,F186))</f>
        <v/>
      </c>
      <c r="M186" s="2">
        <f>IF(E186="כן", 0, SUM(G186+H186+J186))</f>
        <v/>
      </c>
      <c r="N186" s="2">
        <f>SUM(M186+L186)</f>
        <v/>
      </c>
      <c r="O186" s="2" t="s">
        <v>404</v>
      </c>
    </row>
    <row r="187" spans="1:15">
      <c r="A187" s="2" t="s">
        <v>341</v>
      </c>
      <c r="B187" s="2" t="s">
        <v>411</v>
      </c>
      <c r="C187" s="2" t="s">
        <v>17</v>
      </c>
      <c r="D187" s="2" t="s">
        <v>18</v>
      </c>
      <c r="E187" s="2" t="s"/>
      <c r="F187" s="2" t="n">
        <v>5000</v>
      </c>
      <c r="G187" s="2" t="n">
        <v>0</v>
      </c>
      <c r="H187" s="2" t="n">
        <v>0</v>
      </c>
      <c r="I187" s="2" t="n">
        <v>0</v>
      </c>
      <c r="J187" s="2" t="n">
        <v>0</v>
      </c>
      <c r="K187" s="2" t="s"/>
      <c r="L187" s="2">
        <f>IF(E187="כן",0,IF(I187&gt;3,0,F187))</f>
        <v/>
      </c>
      <c r="M187" s="2">
        <f>IF(E187="כן", 0, SUM(G187+H187+J187))</f>
        <v/>
      </c>
      <c r="N187" s="2">
        <f>SUM(M187+L187)</f>
        <v/>
      </c>
      <c r="O187" s="2" t="s">
        <v>412</v>
      </c>
    </row>
    <row r="188" spans="1:15">
      <c r="A188" s="2" t="s">
        <v>341</v>
      </c>
      <c r="B188" s="2" t="s">
        <v>413</v>
      </c>
      <c r="C188" s="2" t="s">
        <v>17</v>
      </c>
      <c r="D188" s="2" t="s">
        <v>18</v>
      </c>
      <c r="E188" s="2" t="s"/>
      <c r="F188" s="2" t="n">
        <v>6500</v>
      </c>
      <c r="G188" s="2" t="n">
        <v>0</v>
      </c>
      <c r="H188" s="2" t="n">
        <v>0</v>
      </c>
      <c r="I188" s="2" t="n">
        <v>1</v>
      </c>
      <c r="J188" s="2" t="n">
        <v>7670</v>
      </c>
      <c r="K188" s="2" t="s"/>
      <c r="L188" s="2">
        <f>IF(E188="כן",0,IF(I188&gt;3,0,F188))</f>
        <v/>
      </c>
      <c r="M188" s="2">
        <f>IF(E188="כן", 0, SUM(G188+H188+J188))</f>
        <v/>
      </c>
      <c r="N188" s="2">
        <f>SUM(M188+L188)</f>
        <v/>
      </c>
      <c r="O188" s="2" t="s">
        <v>414</v>
      </c>
    </row>
    <row r="189" spans="1:15">
      <c r="A189" s="2" t="s">
        <v>341</v>
      </c>
      <c r="B189" s="2" t="s">
        <v>415</v>
      </c>
      <c r="C189" s="2" t="s">
        <v>25</v>
      </c>
      <c r="D189" s="2" t="s">
        <v>18</v>
      </c>
      <c r="E189" s="2" t="s"/>
      <c r="F189" s="2" t="n">
        <v>5600</v>
      </c>
      <c r="G189" s="2" t="n">
        <v>0</v>
      </c>
      <c r="H189" s="2" t="n">
        <v>0</v>
      </c>
      <c r="I189" s="2" t="n">
        <v>0</v>
      </c>
      <c r="J189" s="2" t="n">
        <v>0</v>
      </c>
      <c r="K189" s="2" t="s"/>
      <c r="L189" s="2">
        <f>IF(E189="כן",0,IF(I189&gt;3,0,F189))</f>
        <v/>
      </c>
      <c r="M189" s="2">
        <f>IF(E189="כן", 0, SUM(G189+H189+J189))</f>
        <v/>
      </c>
      <c r="N189" s="2">
        <f>SUM(M189+L189)</f>
        <v/>
      </c>
      <c r="O189" s="2" t="s">
        <v>416</v>
      </c>
    </row>
    <row r="190" spans="1:15">
      <c r="A190" s="2" t="s">
        <v>341</v>
      </c>
      <c r="B190" s="2" t="s">
        <v>417</v>
      </c>
      <c r="C190" s="2" t="s">
        <v>59</v>
      </c>
      <c r="D190" s="2" t="s">
        <v>18</v>
      </c>
      <c r="E190" s="2" t="s"/>
      <c r="F190" s="2" t="n">
        <v>2000</v>
      </c>
      <c r="G190" s="2" t="n">
        <v>0</v>
      </c>
      <c r="H190" s="2" t="n">
        <v>0</v>
      </c>
      <c r="I190" s="2" t="n">
        <v>0</v>
      </c>
      <c r="J190" s="2" t="n">
        <v>0</v>
      </c>
      <c r="K190" s="2" t="s"/>
      <c r="L190" s="2">
        <f>IF(E190="כן",0,IF(I190&gt;3,0,F190))</f>
        <v/>
      </c>
      <c r="M190" s="2">
        <f>IF(E190="כן", 0, SUM(G190+H190+J190))</f>
        <v/>
      </c>
      <c r="N190" s="2">
        <f>SUM(M190+L190)</f>
        <v/>
      </c>
      <c r="O190" s="2" t="s">
        <v>418</v>
      </c>
    </row>
    <row r="191" spans="1:15">
      <c r="A191" s="2" t="s">
        <v>341</v>
      </c>
      <c r="B191" s="2" t="s">
        <v>419</v>
      </c>
      <c r="C191" s="2" t="s"/>
      <c r="D191" s="2" t="s">
        <v>18</v>
      </c>
      <c r="E191" s="2" t="s"/>
      <c r="F191" s="2" t="n">
        <v>5000</v>
      </c>
      <c r="G191" s="2" t="n">
        <v>165715</v>
      </c>
      <c r="H191" s="2" t="n">
        <v>0</v>
      </c>
      <c r="I191" s="2" t="n">
        <v>0</v>
      </c>
      <c r="J191" s="2" t="n">
        <v>0</v>
      </c>
      <c r="K191" s="2" t="s">
        <v>28</v>
      </c>
      <c r="L191" s="2">
        <f>IF(E191="כן",0,IF(I191&gt;3,0,F191))</f>
        <v/>
      </c>
      <c r="M191" s="2">
        <f>IF(E191="כן", 0, SUM(G191+H191+J191))</f>
        <v/>
      </c>
      <c r="N191" s="2">
        <f>SUM(M191+L191)</f>
        <v/>
      </c>
      <c r="O191" s="2" t="s">
        <v>420</v>
      </c>
    </row>
    <row r="192" spans="1:15">
      <c r="A192" s="2" t="s">
        <v>341</v>
      </c>
      <c r="B192" s="2" t="s">
        <v>421</v>
      </c>
      <c r="C192" s="2" t="s">
        <v>17</v>
      </c>
      <c r="D192" s="2" t="s">
        <v>18</v>
      </c>
      <c r="E192" s="2" t="s"/>
      <c r="F192" s="2" t="n">
        <v>9500</v>
      </c>
      <c r="G192" s="2" t="n">
        <v>0</v>
      </c>
      <c r="H192" s="2" t="n">
        <v>0</v>
      </c>
      <c r="I192" s="2" t="n">
        <v>1</v>
      </c>
      <c r="J192" s="2" t="n">
        <v>11210</v>
      </c>
      <c r="K192" s="2" t="s"/>
      <c r="L192" s="2">
        <f>IF(E192="כן",0,IF(I192&gt;3,0,F192))</f>
        <v/>
      </c>
      <c r="M192" s="2">
        <f>IF(E192="כן", 0, SUM(G192+H192+J192))</f>
        <v/>
      </c>
      <c r="N192" s="2">
        <f>SUM(M192+L192)</f>
        <v/>
      </c>
      <c r="O192" s="2" t="s">
        <v>422</v>
      </c>
    </row>
    <row r="193" spans="1:15">
      <c r="A193" s="2" t="s">
        <v>341</v>
      </c>
      <c r="B193" s="2" t="s">
        <v>423</v>
      </c>
      <c r="C193" s="2" t="s">
        <v>59</v>
      </c>
      <c r="D193" s="2" t="s">
        <v>18</v>
      </c>
      <c r="E193" s="2" t="s"/>
      <c r="F193" s="2" t="n">
        <v>1500</v>
      </c>
      <c r="G193" s="2" t="n">
        <v>0</v>
      </c>
      <c r="H193" s="2" t="n">
        <v>0</v>
      </c>
      <c r="I193" s="2" t="n">
        <v>0</v>
      </c>
      <c r="J193" s="2" t="n">
        <v>0</v>
      </c>
      <c r="K193" s="2" t="s"/>
      <c r="L193" s="2">
        <f>IF(E193="כן",0,IF(I193&gt;3,0,F193))</f>
        <v/>
      </c>
      <c r="M193" s="2">
        <f>IF(E193="כן", 0, SUM(G193+H193+J193))</f>
        <v/>
      </c>
      <c r="N193" s="2">
        <f>SUM(M193+L193)</f>
        <v/>
      </c>
      <c r="O193" s="2" t="s">
        <v>424</v>
      </c>
    </row>
    <row r="194" spans="1:15">
      <c r="A194" s="2" t="s">
        <v>341</v>
      </c>
      <c r="B194" s="2" t="s">
        <v>425</v>
      </c>
      <c r="C194" s="2" t="s">
        <v>17</v>
      </c>
      <c r="D194" s="2" t="s">
        <v>18</v>
      </c>
      <c r="E194" s="2" t="s"/>
      <c r="F194" s="2" t="n">
        <v>5000</v>
      </c>
      <c r="G194" s="2" t="n">
        <v>0</v>
      </c>
      <c r="H194" s="2" t="n">
        <v>0</v>
      </c>
      <c r="I194" s="2" t="n">
        <v>0</v>
      </c>
      <c r="J194" s="2" t="n">
        <v>0</v>
      </c>
      <c r="K194" s="2" t="s"/>
      <c r="L194" s="2">
        <f>IF(E194="כן",0,IF(I194&gt;3,0,F194))</f>
        <v/>
      </c>
      <c r="M194" s="2">
        <f>IF(E194="כן", 0, SUM(G194+H194+J194))</f>
        <v/>
      </c>
      <c r="N194" s="2">
        <f>SUM(M194+L194)</f>
        <v/>
      </c>
      <c r="O194" s="2" t="s">
        <v>426</v>
      </c>
    </row>
    <row r="195" spans="1:15">
      <c r="A195" s="2" t="s">
        <v>341</v>
      </c>
      <c r="B195" s="2" t="s">
        <v>427</v>
      </c>
      <c r="C195" s="2" t="s">
        <v>59</v>
      </c>
      <c r="D195" s="2" t="s">
        <v>18</v>
      </c>
      <c r="E195" s="2" t="s"/>
      <c r="F195" s="2" t="n">
        <v>4500</v>
      </c>
      <c r="G195" s="2" t="n">
        <v>1483</v>
      </c>
      <c r="H195" s="2" t="n">
        <v>5159</v>
      </c>
      <c r="I195" s="2" t="n">
        <v>0</v>
      </c>
      <c r="J195" s="2" t="n">
        <v>0</v>
      </c>
      <c r="K195" s="2" t="s">
        <v>428</v>
      </c>
      <c r="L195" s="2">
        <f>IF(E195="כן",0,IF(I195&gt;3,0,F195))</f>
        <v/>
      </c>
      <c r="M195" s="2">
        <f>IF(E195="כן", 0, SUM(G195+H195+J195))</f>
        <v/>
      </c>
      <c r="N195" s="2">
        <f>SUM(M195+L195)</f>
        <v/>
      </c>
      <c r="O195" s="2" t="s">
        <v>429</v>
      </c>
    </row>
    <row r="196" spans="1:15">
      <c r="A196" s="2" t="s">
        <v>341</v>
      </c>
      <c r="B196" s="2" t="s">
        <v>430</v>
      </c>
      <c r="C196" s="2" t="s">
        <v>17</v>
      </c>
      <c r="D196" s="2" t="s">
        <v>18</v>
      </c>
      <c r="E196" s="2" t="s"/>
      <c r="F196" s="2" t="n">
        <v>6750</v>
      </c>
      <c r="G196" s="2" t="n">
        <v>0</v>
      </c>
      <c r="H196" s="2" t="n">
        <v>0</v>
      </c>
      <c r="I196" s="2" t="n">
        <v>0</v>
      </c>
      <c r="J196" s="2" t="n">
        <v>0</v>
      </c>
      <c r="K196" s="2" t="s"/>
      <c r="L196" s="2">
        <f>IF(E196="כן",0,IF(I196&gt;3,0,F196))</f>
        <v/>
      </c>
      <c r="M196" s="2">
        <f>IF(E196="כן", 0, SUM(G196+H196+J196))</f>
        <v/>
      </c>
      <c r="N196" s="2">
        <f>SUM(M196+L196)</f>
        <v/>
      </c>
      <c r="O196" s="2" t="s">
        <v>431</v>
      </c>
    </row>
    <row r="197" spans="1:15">
      <c r="A197" s="2" t="s">
        <v>341</v>
      </c>
      <c r="B197" s="2" t="s">
        <v>432</v>
      </c>
      <c r="C197" s="2" t="s">
        <v>17</v>
      </c>
      <c r="D197" s="2" t="s">
        <v>18</v>
      </c>
      <c r="E197" s="2" t="s"/>
      <c r="F197" s="2" t="n">
        <v>10000</v>
      </c>
      <c r="G197" s="2" t="n">
        <v>0</v>
      </c>
      <c r="H197" s="2" t="n">
        <v>0</v>
      </c>
      <c r="I197" s="2" t="n">
        <v>0</v>
      </c>
      <c r="J197" s="2" t="n">
        <v>0</v>
      </c>
      <c r="K197" s="2" t="s"/>
      <c r="L197" s="2">
        <f>IF(E197="כן",0,IF(I197&gt;3,0,F197))</f>
        <v/>
      </c>
      <c r="M197" s="2">
        <f>IF(E197="כן", 0, SUM(G197+H197+J197))</f>
        <v/>
      </c>
      <c r="N197" s="2">
        <f>SUM(M197+L197)</f>
        <v/>
      </c>
      <c r="O197" s="2" t="s">
        <v>433</v>
      </c>
    </row>
    <row r="198" spans="1:15">
      <c r="A198" s="3" t="s">
        <v>341</v>
      </c>
      <c r="B198" s="3" t="s">
        <v>434</v>
      </c>
      <c r="C198" s="3" t="s"/>
      <c r="D198" s="3" t="s"/>
      <c r="E198" s="3" t="s"/>
      <c r="F198" s="3">
        <f>SUM(F155:F197)</f>
        <v/>
      </c>
      <c r="G198" s="3">
        <f>SUM(G155:G197)</f>
        <v/>
      </c>
      <c r="H198" s="3">
        <f>SUM(H155:H197)</f>
        <v/>
      </c>
      <c r="I198" s="3" t="s"/>
      <c r="J198" s="3">
        <f>SUM(J155:J197)</f>
        <v/>
      </c>
      <c r="K198" s="3" t="s"/>
      <c r="L198" s="3">
        <f>SUM(L155:L197)</f>
        <v/>
      </c>
      <c r="M198" s="3">
        <f>SUM(M155:M197)</f>
        <v/>
      </c>
      <c r="N198" s="3">
        <f>SUM(N155:N197)</f>
        <v/>
      </c>
      <c r="O198" s="3" t="s"/>
    </row>
    <row r="199" spans="1:15">
      <c r="A199" s="2" t="s">
        <v>435</v>
      </c>
      <c r="B199" s="2" t="s">
        <v>436</v>
      </c>
      <c r="C199" s="2" t="s">
        <v>25</v>
      </c>
      <c r="D199" s="2" t="s">
        <v>18</v>
      </c>
      <c r="E199" s="2" t="s"/>
      <c r="F199" s="2" t="n">
        <v>6500</v>
      </c>
      <c r="G199" s="2" t="n">
        <v>0</v>
      </c>
      <c r="H199" s="2" t="n">
        <v>0</v>
      </c>
      <c r="I199" s="2" t="n">
        <v>0</v>
      </c>
      <c r="J199" s="2" t="n">
        <v>0</v>
      </c>
      <c r="K199" s="2" t="s"/>
      <c r="L199" s="2">
        <f>IF(E199="כן",0,IF(I199&gt;3,0,F199))</f>
        <v/>
      </c>
      <c r="M199" s="2">
        <f>IF(E199="כן", 0, SUM(G199+H199+J199))</f>
        <v/>
      </c>
      <c r="N199" s="2">
        <f>SUM(M199+L199)</f>
        <v/>
      </c>
      <c r="O199" s="2" t="s"/>
    </row>
    <row r="200" spans="1:15">
      <c r="A200" s="2" t="s">
        <v>435</v>
      </c>
      <c r="B200" s="2" t="s">
        <v>437</v>
      </c>
      <c r="C200" s="2" t="s">
        <v>17</v>
      </c>
      <c r="D200" s="2" t="s">
        <v>18</v>
      </c>
      <c r="E200" s="2" t="s">
        <v>215</v>
      </c>
      <c r="F200" s="2" t="n">
        <v>4000</v>
      </c>
      <c r="G200" s="2" t="n">
        <v>0</v>
      </c>
      <c r="H200" s="2" t="n">
        <v>3872</v>
      </c>
      <c r="I200" s="2" t="n">
        <v>0</v>
      </c>
      <c r="J200" s="2" t="n">
        <v>0</v>
      </c>
      <c r="K200" s="2" t="s">
        <v>438</v>
      </c>
      <c r="L200" s="2">
        <f>IF(E200="כן",0,IF(I200&gt;3,0,F200))</f>
        <v/>
      </c>
      <c r="M200" s="2">
        <f>IF(E200="כן", 0, SUM(G200+H200+J200))</f>
        <v/>
      </c>
      <c r="N200" s="2">
        <f>SUM(M200+L200)</f>
        <v/>
      </c>
      <c r="O200" s="2" t="s">
        <v>439</v>
      </c>
    </row>
    <row r="201" spans="1:15">
      <c r="A201" s="2" t="s">
        <v>435</v>
      </c>
      <c r="B201" s="2" t="s">
        <v>440</v>
      </c>
      <c r="C201" s="2" t="s">
        <v>59</v>
      </c>
      <c r="D201" s="2" t="s">
        <v>18</v>
      </c>
      <c r="E201" s="2" t="s">
        <v>215</v>
      </c>
      <c r="F201" s="2" t="n">
        <v>5000</v>
      </c>
      <c r="G201" s="2" t="n">
        <v>0</v>
      </c>
      <c r="H201" s="2" t="n">
        <v>0</v>
      </c>
      <c r="I201" s="2" t="n">
        <v>0</v>
      </c>
      <c r="J201" s="2" t="n">
        <v>0</v>
      </c>
      <c r="K201" s="2" t="s"/>
      <c r="L201" s="2">
        <f>IF(E201="כן",0,IF(I201&gt;3,0,F201))</f>
        <v/>
      </c>
      <c r="M201" s="2">
        <f>IF(E201="כן", 0, SUM(G201+H201+J201))</f>
        <v/>
      </c>
      <c r="N201" s="2">
        <f>SUM(M201+L201)</f>
        <v/>
      </c>
      <c r="O201" s="2" t="s"/>
    </row>
    <row r="202" spans="1:15">
      <c r="A202" s="2" t="s">
        <v>435</v>
      </c>
      <c r="B202" s="2" t="s">
        <v>441</v>
      </c>
      <c r="C202" s="2" t="s">
        <v>25</v>
      </c>
      <c r="D202" s="2" t="s">
        <v>18</v>
      </c>
      <c r="E202" s="2" t="s"/>
      <c r="F202" s="2" t="n">
        <v>2500</v>
      </c>
      <c r="G202" s="2" t="n">
        <v>0</v>
      </c>
      <c r="H202" s="2" t="n">
        <v>29286</v>
      </c>
      <c r="I202" s="2" t="n">
        <v>16</v>
      </c>
      <c r="J202" s="2" t="n">
        <v>47200</v>
      </c>
      <c r="K202" s="2" t="s">
        <v>442</v>
      </c>
      <c r="L202" s="2">
        <f>IF(E202="כן",0,IF(I202&gt;3,0,F202))</f>
        <v/>
      </c>
      <c r="M202" s="2">
        <f>IF(E202="כן", 0, SUM(G202+H202+J202))</f>
        <v/>
      </c>
      <c r="N202" s="2">
        <f>SUM(M202+L202)</f>
        <v/>
      </c>
      <c r="O202" s="2" t="s">
        <v>443</v>
      </c>
    </row>
    <row r="203" spans="1:15">
      <c r="A203" s="2" t="s">
        <v>435</v>
      </c>
      <c r="B203" s="2" t="s">
        <v>444</v>
      </c>
      <c r="C203" s="2" t="s">
        <v>17</v>
      </c>
      <c r="D203" s="2" t="s">
        <v>18</v>
      </c>
      <c r="E203" s="2" t="s">
        <v>215</v>
      </c>
      <c r="F203" s="2" t="n">
        <v>6500</v>
      </c>
      <c r="G203" s="2" t="n">
        <v>0</v>
      </c>
      <c r="H203" s="2" t="n">
        <v>0</v>
      </c>
      <c r="I203" s="2" t="n">
        <v>13</v>
      </c>
      <c r="J203" s="2" t="n">
        <v>99580</v>
      </c>
      <c r="K203" s="2" t="s"/>
      <c r="L203" s="2">
        <f>IF(E203="כן",0,IF(I203&gt;3,0,F203))</f>
        <v/>
      </c>
      <c r="M203" s="2">
        <f>IF(E203="כן", 0, SUM(G203+H203+J203))</f>
        <v/>
      </c>
      <c r="N203" s="2">
        <f>SUM(M203+L203)</f>
        <v/>
      </c>
      <c r="O203" s="2" t="s">
        <v>445</v>
      </c>
    </row>
    <row r="204" spans="1:15">
      <c r="A204" s="2" t="s">
        <v>435</v>
      </c>
      <c r="B204" s="2" t="s">
        <v>446</v>
      </c>
      <c r="C204" s="2" t="s">
        <v>17</v>
      </c>
      <c r="D204" s="2" t="s">
        <v>42</v>
      </c>
      <c r="E204" s="2" t="s"/>
      <c r="F204" s="2" t="n">
        <v>0</v>
      </c>
      <c r="G204" s="2" t="n">
        <v>0</v>
      </c>
      <c r="H204" s="2" t="n">
        <v>96956</v>
      </c>
      <c r="I204" s="2" t="n">
        <v>0</v>
      </c>
      <c r="J204" s="2" t="n">
        <v>0</v>
      </c>
      <c r="K204" s="2" t="s">
        <v>447</v>
      </c>
      <c r="L204" s="2">
        <f>IF(E204="כן",0,IF(I204&gt;3,0,F204))</f>
        <v/>
      </c>
      <c r="M204" s="2">
        <f>IF(E204="כן", 0, SUM(G204+H204+J204))</f>
        <v/>
      </c>
      <c r="N204" s="2">
        <f>SUM(M204+L204)</f>
        <v/>
      </c>
      <c r="O204" s="2" t="s">
        <v>448</v>
      </c>
    </row>
    <row r="205" spans="1:15">
      <c r="A205" s="2" t="s">
        <v>435</v>
      </c>
      <c r="B205" s="2" t="s">
        <v>449</v>
      </c>
      <c r="C205" s="2" t="s">
        <v>17</v>
      </c>
      <c r="D205" s="2" t="s">
        <v>18</v>
      </c>
      <c r="E205" s="2" t="s">
        <v>215</v>
      </c>
      <c r="F205" s="2" t="n">
        <v>4000</v>
      </c>
      <c r="G205" s="2" t="n">
        <v>0</v>
      </c>
      <c r="H205" s="2" t="n">
        <v>3227</v>
      </c>
      <c r="I205" s="2" t="n">
        <v>0</v>
      </c>
      <c r="J205" s="2" t="n">
        <v>0</v>
      </c>
      <c r="K205" s="2" t="s">
        <v>450</v>
      </c>
      <c r="L205" s="2">
        <f>IF(E205="כן",0,IF(I205&gt;3,0,F205))</f>
        <v/>
      </c>
      <c r="M205" s="2">
        <f>IF(E205="כן", 0, SUM(G205+H205+J205))</f>
        <v/>
      </c>
      <c r="N205" s="2">
        <f>SUM(M205+L205)</f>
        <v/>
      </c>
      <c r="O205" s="2" t="s">
        <v>451</v>
      </c>
    </row>
    <row r="206" spans="1:15">
      <c r="A206" s="2" t="s">
        <v>435</v>
      </c>
      <c r="B206" s="2" t="s">
        <v>452</v>
      </c>
      <c r="C206" s="2" t="s">
        <v>17</v>
      </c>
      <c r="D206" s="2" t="s">
        <v>18</v>
      </c>
      <c r="E206" s="2" t="s">
        <v>215</v>
      </c>
      <c r="F206" s="2" t="n">
        <v>3000</v>
      </c>
      <c r="G206" s="2" t="n">
        <v>0</v>
      </c>
      <c r="H206" s="2" t="n">
        <v>0</v>
      </c>
      <c r="I206" s="2" t="n">
        <v>22</v>
      </c>
      <c r="J206" s="2" t="n">
        <v>80171</v>
      </c>
      <c r="K206" s="2" t="s"/>
      <c r="L206" s="2">
        <f>IF(E206="כן",0,IF(I206&gt;3,0,F206))</f>
        <v/>
      </c>
      <c r="M206" s="2">
        <f>IF(E206="כן", 0, SUM(G206+H206+J206))</f>
        <v/>
      </c>
      <c r="N206" s="2">
        <f>SUM(M206+L206)</f>
        <v/>
      </c>
      <c r="O206" s="2" t="s">
        <v>453</v>
      </c>
    </row>
    <row r="207" spans="1:15">
      <c r="A207" s="2" t="s">
        <v>435</v>
      </c>
      <c r="B207" s="2" t="s">
        <v>454</v>
      </c>
      <c r="C207" s="2" t="s">
        <v>17</v>
      </c>
      <c r="D207" s="2" t="s">
        <v>18</v>
      </c>
      <c r="E207" s="2" t="s">
        <v>215</v>
      </c>
      <c r="F207" s="2" t="n">
        <v>5600</v>
      </c>
      <c r="G207" s="2" t="n">
        <v>0</v>
      </c>
      <c r="H207" s="2" t="n">
        <v>0</v>
      </c>
      <c r="I207" s="2" t="n">
        <v>24</v>
      </c>
      <c r="J207" s="2" t="n">
        <v>157831</v>
      </c>
      <c r="K207" s="2" t="s"/>
      <c r="L207" s="2">
        <f>IF(E207="כן",0,IF(I207&gt;3,0,F207))</f>
        <v/>
      </c>
      <c r="M207" s="2">
        <f>IF(E207="כן", 0, SUM(G207+H207+J207))</f>
        <v/>
      </c>
      <c r="N207" s="2">
        <f>SUM(M207+L207)</f>
        <v/>
      </c>
      <c r="O207" s="2" t="s">
        <v>455</v>
      </c>
    </row>
    <row r="208" spans="1:15">
      <c r="A208" s="2" t="s">
        <v>435</v>
      </c>
      <c r="B208" s="2" t="s">
        <v>456</v>
      </c>
      <c r="C208" s="2" t="s">
        <v>17</v>
      </c>
      <c r="D208" s="2" t="s">
        <v>18</v>
      </c>
      <c r="E208" s="2" t="s">
        <v>215</v>
      </c>
      <c r="F208" s="2" t="n">
        <v>4800</v>
      </c>
      <c r="G208" s="2" t="n">
        <v>0</v>
      </c>
      <c r="H208" s="2" t="n">
        <v>0</v>
      </c>
      <c r="I208" s="2" t="n">
        <v>17</v>
      </c>
      <c r="J208" s="2" t="n">
        <v>98892</v>
      </c>
      <c r="K208" s="2" t="s"/>
      <c r="L208" s="2">
        <f>IF(E208="כן",0,IF(I208&gt;3,0,F208))</f>
        <v/>
      </c>
      <c r="M208" s="2">
        <f>IF(E208="כן", 0, SUM(G208+H208+J208))</f>
        <v/>
      </c>
      <c r="N208" s="2">
        <f>SUM(M208+L208)</f>
        <v/>
      </c>
      <c r="O208" s="2" t="s">
        <v>457</v>
      </c>
    </row>
    <row r="209" spans="1:15">
      <c r="A209" s="2" t="s">
        <v>435</v>
      </c>
      <c r="B209" s="2" t="s">
        <v>458</v>
      </c>
      <c r="C209" s="2" t="s">
        <v>17</v>
      </c>
      <c r="D209" s="2" t="s">
        <v>18</v>
      </c>
      <c r="E209" s="2" t="s"/>
      <c r="F209" s="2" t="n">
        <v>2000</v>
      </c>
      <c r="G209" s="2" t="n">
        <v>0</v>
      </c>
      <c r="H209" s="2" t="n">
        <v>0</v>
      </c>
      <c r="I209" s="2" t="n">
        <v>12</v>
      </c>
      <c r="J209" s="2" t="n">
        <v>28320</v>
      </c>
      <c r="K209" s="2" t="s"/>
      <c r="L209" s="2">
        <f>IF(E209="כן",0,IF(I209&gt;3,0,F209))</f>
        <v/>
      </c>
      <c r="M209" s="2">
        <f>IF(E209="כן", 0, SUM(G209+H209+J209))</f>
        <v/>
      </c>
      <c r="N209" s="2">
        <f>SUM(M209+L209)</f>
        <v/>
      </c>
      <c r="O209" s="2" t="s">
        <v>459</v>
      </c>
    </row>
    <row r="210" spans="1:15">
      <c r="A210" s="2" t="s">
        <v>435</v>
      </c>
      <c r="B210" s="2" t="s">
        <v>460</v>
      </c>
      <c r="C210" s="2" t="s">
        <v>17</v>
      </c>
      <c r="D210" s="2" t="s">
        <v>18</v>
      </c>
      <c r="E210" s="2" t="s">
        <v>215</v>
      </c>
      <c r="F210" s="2" t="n">
        <v>14500</v>
      </c>
      <c r="G210" s="2" t="n">
        <v>148569</v>
      </c>
      <c r="H210" s="2" t="n">
        <v>0</v>
      </c>
      <c r="I210" s="2" t="n">
        <v>0</v>
      </c>
      <c r="J210" s="2" t="n">
        <v>0</v>
      </c>
      <c r="K210" s="2" t="s">
        <v>461</v>
      </c>
      <c r="L210" s="2">
        <f>IF(E210="כן",0,IF(I210&gt;3,0,F210))</f>
        <v/>
      </c>
      <c r="M210" s="2">
        <f>IF(E210="כן", 0, SUM(G210+H210+J210))</f>
        <v/>
      </c>
      <c r="N210" s="2">
        <f>SUM(M210+L210)</f>
        <v/>
      </c>
      <c r="O210" s="2" t="s">
        <v>462</v>
      </c>
    </row>
    <row r="211" spans="1:15">
      <c r="A211" s="2" t="s">
        <v>435</v>
      </c>
      <c r="B211" s="2" t="s">
        <v>463</v>
      </c>
      <c r="C211" s="2" t="s">
        <v>17</v>
      </c>
      <c r="D211" s="2" t="s">
        <v>18</v>
      </c>
      <c r="E211" s="2" t="s"/>
      <c r="F211" s="2" t="n">
        <v>7600</v>
      </c>
      <c r="G211" s="2" t="n">
        <v>0</v>
      </c>
      <c r="H211" s="2" t="n">
        <v>0</v>
      </c>
      <c r="I211" s="2" t="n">
        <v>0</v>
      </c>
      <c r="J211" s="2" t="n">
        <v>0</v>
      </c>
      <c r="K211" s="2" t="s"/>
      <c r="L211" s="2">
        <f>IF(E211="כן",0,IF(I211&gt;3,0,F211))</f>
        <v/>
      </c>
      <c r="M211" s="2">
        <f>IF(E211="כן", 0, SUM(G211+H211+J211))</f>
        <v/>
      </c>
      <c r="N211" s="2">
        <f>SUM(M211+L211)</f>
        <v/>
      </c>
      <c r="O211" s="2" t="s"/>
    </row>
    <row r="212" spans="1:15">
      <c r="A212" s="2" t="s">
        <v>435</v>
      </c>
      <c r="B212" s="2" t="s">
        <v>464</v>
      </c>
      <c r="C212" s="2" t="s">
        <v>17</v>
      </c>
      <c r="D212" s="2" t="s">
        <v>18</v>
      </c>
      <c r="E212" s="2" t="s">
        <v>215</v>
      </c>
      <c r="F212" s="2" t="n">
        <v>6500</v>
      </c>
      <c r="G212" s="2" t="n">
        <v>18644</v>
      </c>
      <c r="H212" s="2" t="n">
        <v>7952</v>
      </c>
      <c r="I212" s="2" t="n">
        <v>16</v>
      </c>
      <c r="J212" s="2" t="n">
        <v>125174</v>
      </c>
      <c r="K212" s="2" t="s">
        <v>465</v>
      </c>
      <c r="L212" s="2">
        <f>IF(E212="כן",0,IF(I212&gt;3,0,F212))</f>
        <v/>
      </c>
      <c r="M212" s="2">
        <f>IF(E212="כן", 0, SUM(G212+H212+J212))</f>
        <v/>
      </c>
      <c r="N212" s="2">
        <f>SUM(M212+L212)</f>
        <v/>
      </c>
      <c r="O212" s="2" t="s">
        <v>466</v>
      </c>
    </row>
    <row r="213" spans="1:15">
      <c r="A213" s="2" t="s">
        <v>435</v>
      </c>
      <c r="B213" s="2" t="s">
        <v>467</v>
      </c>
      <c r="C213" s="2" t="s">
        <v>17</v>
      </c>
      <c r="D213" s="2" t="s">
        <v>18</v>
      </c>
      <c r="E213" s="2" t="s">
        <v>215</v>
      </c>
      <c r="F213" s="2" t="n">
        <v>6500</v>
      </c>
      <c r="G213" s="2" t="n">
        <v>0</v>
      </c>
      <c r="H213" s="2" t="n">
        <v>0</v>
      </c>
      <c r="I213" s="2" t="n">
        <v>18</v>
      </c>
      <c r="J213" s="2" t="n">
        <v>138060</v>
      </c>
      <c r="K213" s="2" t="s"/>
      <c r="L213" s="2">
        <f>IF(E213="כן",0,IF(I213&gt;3,0,F213))</f>
        <v/>
      </c>
      <c r="M213" s="2">
        <f>IF(E213="כן", 0, SUM(G213+H213+J213))</f>
        <v/>
      </c>
      <c r="N213" s="2">
        <f>SUM(M213+L213)</f>
        <v/>
      </c>
      <c r="O213" s="2" t="s">
        <v>468</v>
      </c>
    </row>
    <row r="214" spans="1:15">
      <c r="A214" s="2" t="s">
        <v>435</v>
      </c>
      <c r="B214" s="2" t="s">
        <v>469</v>
      </c>
      <c r="C214" s="2" t="s">
        <v>59</v>
      </c>
      <c r="D214" s="2" t="s">
        <v>18</v>
      </c>
      <c r="E214" s="2" t="s">
        <v>215</v>
      </c>
      <c r="F214" s="2" t="n">
        <v>7500</v>
      </c>
      <c r="G214" s="2" t="n">
        <v>0</v>
      </c>
      <c r="H214" s="2" t="n">
        <v>0</v>
      </c>
      <c r="I214" s="2" t="n">
        <v>0</v>
      </c>
      <c r="J214" s="2" t="n">
        <v>0</v>
      </c>
      <c r="K214" s="2" t="s"/>
      <c r="L214" s="2">
        <f>IF(E214="כן",0,IF(I214&gt;3,0,F214))</f>
        <v/>
      </c>
      <c r="M214" s="2">
        <f>IF(E214="כן", 0, SUM(G214+H214+J214))</f>
        <v/>
      </c>
      <c r="N214" s="2">
        <f>SUM(M214+L214)</f>
        <v/>
      </c>
      <c r="O214" s="2" t="s">
        <v>470</v>
      </c>
    </row>
    <row r="215" spans="1:15">
      <c r="A215" s="2" t="s">
        <v>435</v>
      </c>
      <c r="B215" s="2" t="s">
        <v>471</v>
      </c>
      <c r="C215" s="2" t="s"/>
      <c r="D215" s="2" t="s">
        <v>42</v>
      </c>
      <c r="E215" s="2" t="s">
        <v>215</v>
      </c>
      <c r="F215" s="2" t="n">
        <v>0</v>
      </c>
      <c r="G215" s="2" t="n">
        <v>0</v>
      </c>
      <c r="H215" s="2" t="n">
        <v>83435</v>
      </c>
      <c r="I215" s="2" t="n">
        <v>0</v>
      </c>
      <c r="J215" s="2" t="n">
        <v>0</v>
      </c>
      <c r="K215" s="2" t="s">
        <v>472</v>
      </c>
      <c r="L215" s="2">
        <f>IF(E215="כן",0,IF(I215&gt;3,0,F215))</f>
        <v/>
      </c>
      <c r="M215" s="2">
        <f>IF(E215="כן", 0, SUM(G215+H215+J215))</f>
        <v/>
      </c>
      <c r="N215" s="2">
        <f>SUM(M215+L215)</f>
        <v/>
      </c>
      <c r="O215" s="2" t="s">
        <v>473</v>
      </c>
    </row>
    <row r="216" spans="1:15">
      <c r="A216" s="2" t="s">
        <v>435</v>
      </c>
      <c r="B216" s="2" t="s">
        <v>474</v>
      </c>
      <c r="C216" s="2" t="s">
        <v>17</v>
      </c>
      <c r="D216" s="2" t="s">
        <v>18</v>
      </c>
      <c r="E216" s="2" t="s">
        <v>215</v>
      </c>
      <c r="F216" s="2" t="n">
        <v>3500</v>
      </c>
      <c r="G216" s="2" t="n">
        <v>51280</v>
      </c>
      <c r="H216" s="2" t="n">
        <v>0</v>
      </c>
      <c r="I216" s="2" t="n">
        <v>18</v>
      </c>
      <c r="J216" s="2" t="n">
        <v>74165</v>
      </c>
      <c r="K216" s="2" t="s">
        <v>475</v>
      </c>
      <c r="L216" s="2">
        <f>IF(E216="כן",0,IF(I216&gt;3,0,F216))</f>
        <v/>
      </c>
      <c r="M216" s="2">
        <f>IF(E216="כן", 0, SUM(G216+H216+J216))</f>
        <v/>
      </c>
      <c r="N216" s="2">
        <f>SUM(M216+L216)</f>
        <v/>
      </c>
      <c r="O216" s="2" t="s">
        <v>476</v>
      </c>
    </row>
    <row r="217" spans="1:15">
      <c r="A217" s="2" t="s">
        <v>435</v>
      </c>
      <c r="B217" s="2" t="s">
        <v>477</v>
      </c>
      <c r="C217" s="2" t="s">
        <v>17</v>
      </c>
      <c r="D217" s="2" t="s">
        <v>18</v>
      </c>
      <c r="E217" s="2" t="s">
        <v>215</v>
      </c>
      <c r="F217" s="2" t="n">
        <v>10000</v>
      </c>
      <c r="G217" s="2" t="n">
        <v>0</v>
      </c>
      <c r="H217" s="2" t="n">
        <v>0</v>
      </c>
      <c r="I217" s="2" t="n">
        <v>15</v>
      </c>
      <c r="J217" s="2" t="n">
        <v>177000</v>
      </c>
      <c r="K217" s="2" t="s"/>
      <c r="L217" s="2">
        <f>IF(E217="כן",0,IF(I217&gt;3,0,F217))</f>
        <v/>
      </c>
      <c r="M217" s="2">
        <f>IF(E217="כן", 0, SUM(G217+H217+J217))</f>
        <v/>
      </c>
      <c r="N217" s="2">
        <f>SUM(M217+L217)</f>
        <v/>
      </c>
      <c r="O217" s="2" t="s">
        <v>478</v>
      </c>
    </row>
    <row r="218" spans="1:15">
      <c r="A218" s="2" t="s">
        <v>435</v>
      </c>
      <c r="B218" s="2" t="s">
        <v>479</v>
      </c>
      <c r="C218" s="2" t="s">
        <v>59</v>
      </c>
      <c r="D218" s="2" t="s">
        <v>18</v>
      </c>
      <c r="E218" s="2" t="s">
        <v>215</v>
      </c>
      <c r="F218" s="2" t="n">
        <v>6500</v>
      </c>
      <c r="G218" s="2" t="n">
        <v>0</v>
      </c>
      <c r="H218" s="2" t="n">
        <v>0</v>
      </c>
      <c r="I218" s="2" t="n">
        <v>68</v>
      </c>
      <c r="J218" s="2" t="n">
        <v>175760</v>
      </c>
      <c r="K218" s="2" t="s"/>
      <c r="L218" s="2">
        <f>IF(E218="כן",0,IF(I218&gt;3,0,F218))</f>
        <v/>
      </c>
      <c r="M218" s="2">
        <f>IF(E218="כן", 0, SUM(G218+H218+J218))</f>
        <v/>
      </c>
      <c r="N218" s="2">
        <f>SUM(M218+L218)</f>
        <v/>
      </c>
      <c r="O218" s="2" t="s">
        <v>480</v>
      </c>
    </row>
    <row r="219" spans="1:15">
      <c r="A219" s="2" t="s">
        <v>435</v>
      </c>
      <c r="B219" s="2" t="s">
        <v>481</v>
      </c>
      <c r="C219" s="2" t="s">
        <v>59</v>
      </c>
      <c r="D219" s="2" t="s">
        <v>18</v>
      </c>
      <c r="E219" s="2" t="s"/>
      <c r="F219" s="2" t="n">
        <v>6500</v>
      </c>
      <c r="G219" s="2" t="n">
        <v>0</v>
      </c>
      <c r="H219" s="2" t="n">
        <v>0</v>
      </c>
      <c r="I219" s="2" t="n">
        <v>0</v>
      </c>
      <c r="J219" s="2" t="n">
        <v>0</v>
      </c>
      <c r="K219" s="2" t="s"/>
      <c r="L219" s="2">
        <f>IF(E219="כן",0,IF(I219&gt;3,0,F219))</f>
        <v/>
      </c>
      <c r="M219" s="2">
        <f>IF(E219="כן", 0, SUM(G219+H219+J219))</f>
        <v/>
      </c>
      <c r="N219" s="2">
        <f>SUM(M219+L219)</f>
        <v/>
      </c>
      <c r="O219" s="2" t="s">
        <v>482</v>
      </c>
    </row>
    <row r="220" spans="1:15">
      <c r="A220" s="2" t="s">
        <v>435</v>
      </c>
      <c r="B220" s="2" t="s">
        <v>483</v>
      </c>
      <c r="C220" s="2" t="s">
        <v>22</v>
      </c>
      <c r="D220" s="2" t="s">
        <v>18</v>
      </c>
      <c r="E220" s="2" t="s">
        <v>215</v>
      </c>
      <c r="F220" s="2" t="n">
        <v>6500</v>
      </c>
      <c r="G220" s="2" t="n">
        <v>0</v>
      </c>
      <c r="H220" s="2" t="n">
        <v>0</v>
      </c>
      <c r="I220" s="2" t="n">
        <v>12</v>
      </c>
      <c r="J220" s="2" t="n">
        <v>91344</v>
      </c>
      <c r="K220" s="2" t="s"/>
      <c r="L220" s="2">
        <f>IF(E220="כן",0,IF(I220&gt;3,0,F220))</f>
        <v/>
      </c>
      <c r="M220" s="2">
        <f>IF(E220="כן", 0, SUM(G220+H220+J220))</f>
        <v/>
      </c>
      <c r="N220" s="2">
        <f>SUM(M220+L220)</f>
        <v/>
      </c>
      <c r="O220" s="2" t="s">
        <v>484</v>
      </c>
    </row>
    <row r="221" spans="1:15">
      <c r="A221" s="2" t="s">
        <v>435</v>
      </c>
      <c r="B221" s="2" t="s">
        <v>485</v>
      </c>
      <c r="C221" s="2" t="s"/>
      <c r="D221" s="2" t="s">
        <v>241</v>
      </c>
      <c r="E221" s="2" t="s"/>
      <c r="F221" s="2" t="n">
        <v>0</v>
      </c>
      <c r="G221" s="2" t="n">
        <v>0</v>
      </c>
      <c r="H221" s="2" t="n">
        <v>0</v>
      </c>
      <c r="I221" s="2" t="n">
        <v>0</v>
      </c>
      <c r="J221" s="2" t="n">
        <v>0</v>
      </c>
      <c r="K221" s="2" t="s"/>
      <c r="L221" s="2">
        <f>IF(E221="כן",0,IF(I221&gt;3,0,F221))</f>
        <v/>
      </c>
      <c r="M221" s="2">
        <f>IF(E221="כן", 0, SUM(G221+H221+J221))</f>
        <v/>
      </c>
      <c r="N221" s="2">
        <f>SUM(M221+L221)</f>
        <v/>
      </c>
      <c r="O221" s="2" t="s">
        <v>486</v>
      </c>
    </row>
    <row r="222" spans="1:15">
      <c r="A222" s="2" t="s">
        <v>435</v>
      </c>
      <c r="B222" s="2" t="s">
        <v>487</v>
      </c>
      <c r="C222" s="2" t="s">
        <v>17</v>
      </c>
      <c r="D222" s="2" t="s">
        <v>18</v>
      </c>
      <c r="E222" s="2" t="s">
        <v>215</v>
      </c>
      <c r="F222" s="2" t="n">
        <v>6500</v>
      </c>
      <c r="G222" s="2" t="n">
        <v>0</v>
      </c>
      <c r="H222" s="2" t="n">
        <v>0</v>
      </c>
      <c r="I222" s="2" t="n">
        <v>2</v>
      </c>
      <c r="J222" s="2" t="n">
        <v>15210</v>
      </c>
      <c r="K222" s="2" t="s"/>
      <c r="L222" s="2">
        <f>IF(E222="כן",0,IF(I222&gt;3,0,F222))</f>
        <v/>
      </c>
      <c r="M222" s="2">
        <f>IF(E222="כן", 0, SUM(G222+H222+J222))</f>
        <v/>
      </c>
      <c r="N222" s="2">
        <f>SUM(M222+L222)</f>
        <v/>
      </c>
      <c r="O222" s="2" t="s">
        <v>488</v>
      </c>
    </row>
    <row r="223" spans="1:15">
      <c r="A223" s="2" t="s">
        <v>435</v>
      </c>
      <c r="B223" s="2" t="s">
        <v>489</v>
      </c>
      <c r="C223" s="2" t="s">
        <v>17</v>
      </c>
      <c r="D223" s="2" t="s">
        <v>18</v>
      </c>
      <c r="E223" s="2" t="s"/>
      <c r="F223" s="2" t="n">
        <v>0</v>
      </c>
      <c r="G223" s="2" t="n">
        <v>0</v>
      </c>
      <c r="H223" s="2" t="n">
        <v>0</v>
      </c>
      <c r="I223" s="2" t="n">
        <v>0</v>
      </c>
      <c r="J223" s="2" t="n">
        <v>0</v>
      </c>
      <c r="K223" s="2" t="s"/>
      <c r="L223" s="2">
        <f>IF(E223="כן",0,IF(I223&gt;3,0,F223))</f>
        <v/>
      </c>
      <c r="M223" s="2">
        <f>IF(E223="כן", 0, SUM(G223+H223+J223))</f>
        <v/>
      </c>
      <c r="N223" s="2">
        <f>SUM(M223+L223)</f>
        <v/>
      </c>
      <c r="O223" s="2" t="s">
        <v>490</v>
      </c>
    </row>
    <row r="224" spans="1:15">
      <c r="A224" s="2" t="s">
        <v>435</v>
      </c>
      <c r="B224" s="2" t="s">
        <v>491</v>
      </c>
      <c r="C224" s="2" t="s">
        <v>17</v>
      </c>
      <c r="D224" s="2" t="s">
        <v>18</v>
      </c>
      <c r="E224" s="2" t="s"/>
      <c r="F224" s="2" t="n">
        <v>6500</v>
      </c>
      <c r="G224" s="2" t="n">
        <v>0</v>
      </c>
      <c r="H224" s="2" t="n">
        <v>0</v>
      </c>
      <c r="I224" s="2" t="n">
        <v>0</v>
      </c>
      <c r="J224" s="2" t="n">
        <v>0</v>
      </c>
      <c r="K224" s="2" t="s"/>
      <c r="L224" s="2">
        <f>IF(E224="כן",0,IF(I224&gt;3,0,F224))</f>
        <v/>
      </c>
      <c r="M224" s="2">
        <f>IF(E224="כן", 0, SUM(G224+H224+J224))</f>
        <v/>
      </c>
      <c r="N224" s="2">
        <f>SUM(M224+L224)</f>
        <v/>
      </c>
      <c r="O224" s="2" t="s">
        <v>492</v>
      </c>
    </row>
    <row r="225" spans="1:15">
      <c r="A225" s="2" t="s">
        <v>435</v>
      </c>
      <c r="B225" s="2" t="s">
        <v>493</v>
      </c>
      <c r="C225" s="2" t="s">
        <v>39</v>
      </c>
      <c r="D225" s="2" t="s">
        <v>18</v>
      </c>
      <c r="E225" s="2" t="s">
        <v>215</v>
      </c>
      <c r="F225" s="2" t="n">
        <v>5800</v>
      </c>
      <c r="G225" s="2" t="n">
        <v>0</v>
      </c>
      <c r="H225" s="2" t="n">
        <v>0</v>
      </c>
      <c r="I225" s="2" t="n">
        <v>8</v>
      </c>
      <c r="J225" s="2" t="n">
        <v>54288</v>
      </c>
      <c r="K225" s="2" t="s"/>
      <c r="L225" s="2">
        <f>IF(E225="כן",0,IF(I225&gt;3,0,F225))</f>
        <v/>
      </c>
      <c r="M225" s="2">
        <f>IF(E225="כן", 0, SUM(G225+H225+J225))</f>
        <v/>
      </c>
      <c r="N225" s="2">
        <f>SUM(M225+L225)</f>
        <v/>
      </c>
      <c r="O225" s="2" t="s">
        <v>494</v>
      </c>
    </row>
    <row r="226" spans="1:15">
      <c r="A226" s="2" t="s">
        <v>435</v>
      </c>
      <c r="B226" s="2" t="s">
        <v>495</v>
      </c>
      <c r="C226" s="2" t="s">
        <v>17</v>
      </c>
      <c r="D226" s="2" t="s">
        <v>18</v>
      </c>
      <c r="E226" s="2" t="s"/>
      <c r="F226" s="2" t="n">
        <v>15500</v>
      </c>
      <c r="G226" s="2" t="n">
        <v>0</v>
      </c>
      <c r="H226" s="2" t="n">
        <v>0</v>
      </c>
      <c r="I226" s="2" t="n">
        <v>5</v>
      </c>
      <c r="J226" s="2" t="n">
        <v>90675</v>
      </c>
      <c r="K226" s="2" t="s"/>
      <c r="L226" s="2">
        <f>IF(E226="כן",0,IF(I226&gt;3,0,F226))</f>
        <v/>
      </c>
      <c r="M226" s="2">
        <f>IF(E226="כן", 0, SUM(G226+H226+J226))</f>
        <v/>
      </c>
      <c r="N226" s="2">
        <f>SUM(M226+L226)</f>
        <v/>
      </c>
      <c r="O226" s="2" t="s">
        <v>496</v>
      </c>
    </row>
    <row r="227" spans="1:15">
      <c r="A227" s="2" t="s">
        <v>435</v>
      </c>
      <c r="B227" s="2" t="s">
        <v>497</v>
      </c>
      <c r="C227" s="2" t="s">
        <v>22</v>
      </c>
      <c r="D227" s="2" t="s">
        <v>18</v>
      </c>
      <c r="E227" s="2" t="s"/>
      <c r="F227" s="2" t="n">
        <v>1443</v>
      </c>
      <c r="G227" s="2" t="n">
        <v>0</v>
      </c>
      <c r="H227" s="2" t="n">
        <v>0</v>
      </c>
      <c r="I227" s="2" t="n">
        <v>0</v>
      </c>
      <c r="J227" s="2" t="n">
        <v>0</v>
      </c>
      <c r="K227" s="2" t="s"/>
      <c r="L227" s="2">
        <f>IF(E227="כן",0,IF(I227&gt;3,0,F227))</f>
        <v/>
      </c>
      <c r="M227" s="2">
        <f>IF(E227="כן", 0, SUM(G227+H227+J227))</f>
        <v/>
      </c>
      <c r="N227" s="2">
        <f>SUM(M227+L227)</f>
        <v/>
      </c>
      <c r="O227" s="2" t="s">
        <v>498</v>
      </c>
    </row>
    <row r="228" spans="1:15">
      <c r="A228" s="3" t="s">
        <v>435</v>
      </c>
      <c r="B228" s="3" t="s">
        <v>499</v>
      </c>
      <c r="C228" s="3" t="s"/>
      <c r="D228" s="3" t="s"/>
      <c r="E228" s="3" t="s"/>
      <c r="F228" s="3">
        <f>SUM(F199:F227)</f>
        <v/>
      </c>
      <c r="G228" s="3">
        <f>SUM(G199:G227)</f>
        <v/>
      </c>
      <c r="H228" s="3">
        <f>SUM(H199:H227)</f>
        <v/>
      </c>
      <c r="I228" s="3" t="s"/>
      <c r="J228" s="3">
        <f>SUM(J199:J227)</f>
        <v/>
      </c>
      <c r="K228" s="3" t="s"/>
      <c r="L228" s="3">
        <f>SUM(L199:L227)</f>
        <v/>
      </c>
      <c r="M228" s="3">
        <f>SUM(M199:M227)</f>
        <v/>
      </c>
      <c r="N228" s="3">
        <f>SUM(N199:N227)</f>
        <v/>
      </c>
      <c r="O228" s="3" t="s"/>
    </row>
    <row r="229" spans="1:15">
      <c r="A229" s="2" t="s">
        <v>500</v>
      </c>
      <c r="B229" s="2" t="s">
        <v>501</v>
      </c>
      <c r="C229" s="2" t="s">
        <v>25</v>
      </c>
      <c r="D229" s="2" t="s">
        <v>18</v>
      </c>
      <c r="E229" s="2" t="s"/>
      <c r="F229" s="2" t="n">
        <v>5000</v>
      </c>
      <c r="G229" s="2" t="n">
        <v>0</v>
      </c>
      <c r="H229" s="2" t="n">
        <v>0</v>
      </c>
      <c r="I229" s="2" t="n">
        <v>0</v>
      </c>
      <c r="J229" s="2" t="n">
        <v>0</v>
      </c>
      <c r="K229" s="2" t="s"/>
      <c r="L229" s="2">
        <f>IF(E229="כן",0,IF(I229&gt;3,0,F229))</f>
        <v/>
      </c>
      <c r="M229" s="2">
        <f>IF(E229="כן", 0, SUM(G229+H229+J229))</f>
        <v/>
      </c>
      <c r="N229" s="2">
        <f>SUM(M229+L229)</f>
        <v/>
      </c>
      <c r="O229" s="2" t="s">
        <v>502</v>
      </c>
    </row>
    <row r="230" spans="1:15">
      <c r="A230" s="2" t="s">
        <v>500</v>
      </c>
      <c r="B230" s="2" t="s">
        <v>503</v>
      </c>
      <c r="C230" s="2" t="s">
        <v>25</v>
      </c>
      <c r="D230" s="2" t="s">
        <v>18</v>
      </c>
      <c r="E230" s="2" t="s"/>
      <c r="F230" s="2" t="n">
        <v>1952</v>
      </c>
      <c r="G230" s="2" t="n">
        <v>0</v>
      </c>
      <c r="H230" s="2" t="n">
        <v>0</v>
      </c>
      <c r="I230" s="2" t="n">
        <v>0</v>
      </c>
      <c r="J230" s="2" t="n">
        <v>0</v>
      </c>
      <c r="K230" s="2" t="s"/>
      <c r="L230" s="2">
        <f>IF(E230="כן",0,IF(I230&gt;3,0,F230))</f>
        <v/>
      </c>
      <c r="M230" s="2">
        <f>IF(E230="כן", 0, SUM(G230+H230+J230))</f>
        <v/>
      </c>
      <c r="N230" s="2">
        <f>SUM(M230+L230)</f>
        <v/>
      </c>
      <c r="O230" s="2" t="s">
        <v>504</v>
      </c>
    </row>
    <row r="231" spans="1:15">
      <c r="A231" s="2" t="s">
        <v>500</v>
      </c>
      <c r="B231" s="2" t="s">
        <v>505</v>
      </c>
      <c r="C231" s="2" t="s">
        <v>17</v>
      </c>
      <c r="D231" s="2" t="s">
        <v>18</v>
      </c>
      <c r="E231" s="2" t="s"/>
      <c r="F231" s="2" t="n">
        <v>1750</v>
      </c>
      <c r="G231" s="2" t="n">
        <v>0</v>
      </c>
      <c r="H231" s="2" t="n">
        <v>0</v>
      </c>
      <c r="I231" s="2" t="n">
        <v>0</v>
      </c>
      <c r="J231" s="2" t="n">
        <v>0</v>
      </c>
      <c r="K231" s="2" t="s"/>
      <c r="L231" s="2">
        <f>IF(E231="כן",0,IF(I231&gt;3,0,F231))</f>
        <v/>
      </c>
      <c r="M231" s="2">
        <f>IF(E231="כן", 0, SUM(G231+H231+J231))</f>
        <v/>
      </c>
      <c r="N231" s="2">
        <f>SUM(M231+L231)</f>
        <v/>
      </c>
      <c r="O231" s="2" t="s">
        <v>506</v>
      </c>
    </row>
    <row r="232" spans="1:15">
      <c r="A232" s="3" t="s">
        <v>500</v>
      </c>
      <c r="B232" s="3" t="s">
        <v>507</v>
      </c>
      <c r="C232" s="3" t="s"/>
      <c r="D232" s="3" t="s"/>
      <c r="E232" s="3" t="s"/>
      <c r="F232" s="3">
        <f>SUM(F229:F231)</f>
        <v/>
      </c>
      <c r="G232" s="3">
        <f>SUM(G229:G231)</f>
        <v/>
      </c>
      <c r="H232" s="3">
        <f>SUM(H229:H231)</f>
        <v/>
      </c>
      <c r="I232" s="3" t="s"/>
      <c r="J232" s="3">
        <f>SUM(J229:J231)</f>
        <v/>
      </c>
      <c r="K232" s="3" t="s"/>
      <c r="L232" s="3">
        <f>SUM(L229:L231)</f>
        <v/>
      </c>
      <c r="M232" s="3">
        <f>SUM(M229:M231)</f>
        <v/>
      </c>
      <c r="N232" s="3">
        <f>SUM(N229:N231)</f>
        <v/>
      </c>
      <c r="O232" s="3" t="s"/>
    </row>
    <row r="233" spans="1:15">
      <c r="A233" s="2" t="s">
        <v>508</v>
      </c>
      <c r="B233" s="2" t="s">
        <v>509</v>
      </c>
      <c r="C233" s="2" t="s">
        <v>17</v>
      </c>
      <c r="D233" s="2" t="s">
        <v>18</v>
      </c>
      <c r="E233" s="2" t="s"/>
      <c r="F233" s="2" t="n">
        <v>8500</v>
      </c>
      <c r="G233" s="2" t="n">
        <v>0</v>
      </c>
      <c r="H233" s="2" t="n">
        <v>0</v>
      </c>
      <c r="I233" s="2" t="n">
        <v>1</v>
      </c>
      <c r="J233" s="2" t="n">
        <v>9945</v>
      </c>
      <c r="K233" s="2" t="s"/>
      <c r="L233" s="2">
        <f>IF(E233="כן",0,IF(I233&gt;3,0,F233))</f>
        <v/>
      </c>
      <c r="M233" s="2">
        <f>IF(E233="כן", 0, SUM(G233+H233+J233))</f>
        <v/>
      </c>
      <c r="N233" s="2">
        <f>SUM(M233+L233)</f>
        <v/>
      </c>
      <c r="O233" s="2" t="s">
        <v>510</v>
      </c>
    </row>
    <row r="234" spans="1:15">
      <c r="A234" s="2" t="s">
        <v>508</v>
      </c>
      <c r="B234" s="2" t="s">
        <v>511</v>
      </c>
      <c r="C234" s="2" t="s">
        <v>39</v>
      </c>
      <c r="D234" s="2" t="s">
        <v>18</v>
      </c>
      <c r="E234" s="2" t="s"/>
      <c r="F234" s="2" t="n">
        <v>3419</v>
      </c>
      <c r="G234" s="2" t="n">
        <v>0</v>
      </c>
      <c r="H234" s="2" t="n">
        <v>0</v>
      </c>
      <c r="I234" s="2" t="n">
        <v>0</v>
      </c>
      <c r="J234" s="2" t="n">
        <v>0</v>
      </c>
      <c r="K234" s="2" t="s"/>
      <c r="L234" s="2">
        <f>IF(E234="כן",0,IF(I234&gt;3,0,F234))</f>
        <v/>
      </c>
      <c r="M234" s="2">
        <f>IF(E234="כן", 0, SUM(G234+H234+J234))</f>
        <v/>
      </c>
      <c r="N234" s="2">
        <f>SUM(M234+L234)</f>
        <v/>
      </c>
      <c r="O234" s="2" t="s">
        <v>512</v>
      </c>
    </row>
    <row r="235" spans="1:15">
      <c r="A235" s="2" t="s">
        <v>508</v>
      </c>
      <c r="B235" s="2" t="s">
        <v>513</v>
      </c>
      <c r="C235" s="2" t="s">
        <v>17</v>
      </c>
      <c r="D235" s="2" t="s">
        <v>18</v>
      </c>
      <c r="E235" s="2" t="s"/>
      <c r="F235" s="2" t="n">
        <v>10000</v>
      </c>
      <c r="G235" s="2" t="n">
        <v>0</v>
      </c>
      <c r="H235" s="2" t="n">
        <v>0</v>
      </c>
      <c r="I235" s="2" t="n">
        <v>0</v>
      </c>
      <c r="J235" s="2" t="n">
        <v>0</v>
      </c>
      <c r="K235" s="2" t="s"/>
      <c r="L235" s="2">
        <f>IF(E235="כן",0,IF(I235&gt;3,0,F235))</f>
        <v/>
      </c>
      <c r="M235" s="2">
        <f>IF(E235="כן", 0, SUM(G235+H235+J235))</f>
        <v/>
      </c>
      <c r="N235" s="2">
        <f>SUM(M235+L235)</f>
        <v/>
      </c>
      <c r="O235" s="2" t="s">
        <v>514</v>
      </c>
    </row>
    <row r="236" spans="1:15">
      <c r="A236" s="2" t="s">
        <v>508</v>
      </c>
      <c r="B236" s="2" t="s">
        <v>515</v>
      </c>
      <c r="C236" s="2" t="s">
        <v>25</v>
      </c>
      <c r="D236" s="2" t="s">
        <v>18</v>
      </c>
      <c r="E236" s="2" t="s"/>
      <c r="F236" s="2" t="n">
        <v>4500</v>
      </c>
      <c r="G236" s="2" t="n">
        <v>0</v>
      </c>
      <c r="H236" s="2" t="n">
        <v>0</v>
      </c>
      <c r="I236" s="2" t="n">
        <v>5</v>
      </c>
      <c r="J236" s="2" t="n">
        <v>26325</v>
      </c>
      <c r="K236" s="2" t="s"/>
      <c r="L236" s="2">
        <f>IF(E236="כן",0,IF(I236&gt;3,0,F236))</f>
        <v/>
      </c>
      <c r="M236" s="2">
        <f>IF(E236="כן", 0, SUM(G236+H236+J236))</f>
        <v/>
      </c>
      <c r="N236" s="2">
        <f>SUM(M236+L236)</f>
        <v/>
      </c>
      <c r="O236" s="2" t="s">
        <v>516</v>
      </c>
    </row>
    <row r="237" spans="1:15">
      <c r="A237" s="2" t="s">
        <v>508</v>
      </c>
      <c r="B237" s="2" t="s">
        <v>517</v>
      </c>
      <c r="C237" s="2" t="s">
        <v>17</v>
      </c>
      <c r="D237" s="2" t="s">
        <v>18</v>
      </c>
      <c r="E237" s="2" t="s"/>
      <c r="F237" s="2" t="n">
        <v>18000</v>
      </c>
      <c r="G237" s="2" t="n">
        <v>7382</v>
      </c>
      <c r="H237" s="2" t="n">
        <v>0</v>
      </c>
      <c r="I237" s="2" t="n">
        <v>0</v>
      </c>
      <c r="J237" s="2" t="n">
        <v>0</v>
      </c>
      <c r="K237" s="2" t="s">
        <v>28</v>
      </c>
      <c r="L237" s="2">
        <f>IF(E237="כן",0,IF(I237&gt;3,0,F237))</f>
        <v/>
      </c>
      <c r="M237" s="2">
        <f>IF(E237="כן", 0, SUM(G237+H237+J237))</f>
        <v/>
      </c>
      <c r="N237" s="2">
        <f>SUM(M237+L237)</f>
        <v/>
      </c>
      <c r="O237" s="2" t="s">
        <v>518</v>
      </c>
    </row>
    <row r="238" spans="1:15">
      <c r="A238" s="2" t="s">
        <v>508</v>
      </c>
      <c r="B238" s="2" t="s">
        <v>519</v>
      </c>
      <c r="C238" s="2" t="s">
        <v>17</v>
      </c>
      <c r="D238" s="2" t="s">
        <v>18</v>
      </c>
      <c r="E238" s="2" t="s"/>
      <c r="F238" s="2" t="n">
        <v>8075</v>
      </c>
      <c r="G238" s="2" t="n">
        <v>0</v>
      </c>
      <c r="H238" s="2" t="n">
        <v>0</v>
      </c>
      <c r="I238" s="2" t="n">
        <v>0</v>
      </c>
      <c r="J238" s="2" t="n">
        <v>0</v>
      </c>
      <c r="K238" s="2" t="s"/>
      <c r="L238" s="2">
        <f>IF(E238="כן",0,IF(I238&gt;3,0,F238))</f>
        <v/>
      </c>
      <c r="M238" s="2">
        <f>IF(E238="כן", 0, SUM(G238+H238+J238))</f>
        <v/>
      </c>
      <c r="N238" s="2">
        <f>SUM(M238+L238)</f>
        <v/>
      </c>
      <c r="O238" s="2" t="s">
        <v>520</v>
      </c>
    </row>
    <row r="239" spans="1:15">
      <c r="A239" s="2" t="s">
        <v>508</v>
      </c>
      <c r="B239" s="2" t="s">
        <v>521</v>
      </c>
      <c r="C239" s="2" t="s">
        <v>17</v>
      </c>
      <c r="D239" s="2" t="s">
        <v>18</v>
      </c>
      <c r="E239" s="2" t="s"/>
      <c r="F239" s="2" t="n">
        <v>5850</v>
      </c>
      <c r="G239" s="2" t="n">
        <v>0</v>
      </c>
      <c r="H239" s="2" t="n">
        <v>0</v>
      </c>
      <c r="I239" s="2" t="n">
        <v>0</v>
      </c>
      <c r="J239" s="2" t="n">
        <v>0</v>
      </c>
      <c r="K239" s="2" t="s"/>
      <c r="L239" s="2">
        <f>IF(E239="כן",0,IF(I239&gt;3,0,F239))</f>
        <v/>
      </c>
      <c r="M239" s="2">
        <f>IF(E239="כן", 0, SUM(G239+H239+J239))</f>
        <v/>
      </c>
      <c r="N239" s="2">
        <f>SUM(M239+L239)</f>
        <v/>
      </c>
      <c r="O239" s="2" t="s">
        <v>522</v>
      </c>
    </row>
    <row r="240" spans="1:15">
      <c r="A240" s="2" t="s">
        <v>508</v>
      </c>
      <c r="B240" s="2" t="s">
        <v>523</v>
      </c>
      <c r="C240" s="2" t="s">
        <v>25</v>
      </c>
      <c r="D240" s="2" t="s">
        <v>18</v>
      </c>
      <c r="E240" s="2" t="s"/>
      <c r="F240" s="2" t="n">
        <v>9000</v>
      </c>
      <c r="G240" s="2" t="n">
        <v>0</v>
      </c>
      <c r="H240" s="2" t="n">
        <v>0</v>
      </c>
      <c r="I240" s="2" t="n">
        <v>0</v>
      </c>
      <c r="J240" s="2" t="n">
        <v>0</v>
      </c>
      <c r="K240" s="2" t="s"/>
      <c r="L240" s="2">
        <f>IF(E240="כן",0,IF(I240&gt;3,0,F240))</f>
        <v/>
      </c>
      <c r="M240" s="2">
        <f>IF(E240="כן", 0, SUM(G240+H240+J240))</f>
        <v/>
      </c>
      <c r="N240" s="2">
        <f>SUM(M240+L240)</f>
        <v/>
      </c>
      <c r="O240" s="2" t="s">
        <v>524</v>
      </c>
    </row>
    <row r="241" spans="1:15">
      <c r="A241" s="2" t="s">
        <v>508</v>
      </c>
      <c r="B241" s="2" t="s">
        <v>525</v>
      </c>
      <c r="C241" s="2" t="s">
        <v>39</v>
      </c>
      <c r="D241" s="2" t="s">
        <v>18</v>
      </c>
      <c r="E241" s="2" t="s"/>
      <c r="F241" s="2" t="n">
        <v>8050</v>
      </c>
      <c r="G241" s="2" t="n">
        <v>0</v>
      </c>
      <c r="H241" s="2" t="n">
        <v>0</v>
      </c>
      <c r="I241" s="2" t="n">
        <v>0</v>
      </c>
      <c r="J241" s="2" t="n">
        <v>0</v>
      </c>
      <c r="K241" s="2" t="s"/>
      <c r="L241" s="2">
        <f>IF(E241="כן",0,IF(I241&gt;3,0,F241))</f>
        <v/>
      </c>
      <c r="M241" s="2">
        <f>IF(E241="כן", 0, SUM(G241+H241+J241))</f>
        <v/>
      </c>
      <c r="N241" s="2">
        <f>SUM(M241+L241)</f>
        <v/>
      </c>
      <c r="O241" s="2" t="s">
        <v>526</v>
      </c>
    </row>
    <row r="242" spans="1:15">
      <c r="A242" s="2" t="s">
        <v>508</v>
      </c>
      <c r="B242" s="2" t="s">
        <v>527</v>
      </c>
      <c r="C242" s="2" t="s">
        <v>25</v>
      </c>
      <c r="D242" s="2" t="s">
        <v>18</v>
      </c>
      <c r="E242" s="2" t="s"/>
      <c r="F242" s="2" t="n">
        <v>6500</v>
      </c>
      <c r="G242" s="2" t="n">
        <v>41186</v>
      </c>
      <c r="H242" s="2" t="n">
        <v>0</v>
      </c>
      <c r="I242" s="2" t="n">
        <v>0</v>
      </c>
      <c r="J242" s="2" t="n">
        <v>0</v>
      </c>
      <c r="K242" s="2" t="s">
        <v>528</v>
      </c>
      <c r="L242" s="2">
        <f>IF(E242="כן",0,IF(I242&gt;3,0,F242))</f>
        <v/>
      </c>
      <c r="M242" s="2">
        <f>IF(E242="כן", 0, SUM(G242+H242+J242))</f>
        <v/>
      </c>
      <c r="N242" s="2">
        <f>SUM(M242+L242)</f>
        <v/>
      </c>
      <c r="O242" s="2" t="s">
        <v>529</v>
      </c>
    </row>
    <row r="243" spans="1:15">
      <c r="A243" s="2" t="s">
        <v>508</v>
      </c>
      <c r="B243" s="2" t="s">
        <v>530</v>
      </c>
      <c r="C243" s="2" t="s">
        <v>17</v>
      </c>
      <c r="D243" s="2" t="s">
        <v>42</v>
      </c>
      <c r="E243" s="2" t="s"/>
      <c r="F243" s="2" t="n">
        <v>0</v>
      </c>
      <c r="G243" s="2" t="n">
        <v>0</v>
      </c>
      <c r="H243" s="2" t="n">
        <v>0</v>
      </c>
      <c r="I243" s="2" t="n">
        <v>0</v>
      </c>
      <c r="J243" s="2" t="n">
        <v>0</v>
      </c>
      <c r="K243" s="2" t="s"/>
      <c r="L243" s="2">
        <f>IF(E243="כן",0,IF(I243&gt;3,0,F243))</f>
        <v/>
      </c>
      <c r="M243" s="2">
        <f>IF(E243="כן", 0, SUM(G243+H243+J243))</f>
        <v/>
      </c>
      <c r="N243" s="2">
        <f>SUM(M243+L243)</f>
        <v/>
      </c>
      <c r="O243" s="2" t="s">
        <v>531</v>
      </c>
    </row>
    <row r="244" spans="1:15">
      <c r="A244" s="2" t="s">
        <v>508</v>
      </c>
      <c r="B244" s="2" t="s">
        <v>532</v>
      </c>
      <c r="C244" s="2" t="s">
        <v>25</v>
      </c>
      <c r="D244" s="2" t="s">
        <v>42</v>
      </c>
      <c r="E244" s="2" t="s"/>
      <c r="F244" s="2" t="n">
        <v>0</v>
      </c>
      <c r="G244" s="2" t="n">
        <v>0</v>
      </c>
      <c r="H244" s="2" t="n">
        <v>0</v>
      </c>
      <c r="I244" s="2" t="n">
        <v>0</v>
      </c>
      <c r="J244" s="2" t="n">
        <v>0</v>
      </c>
      <c r="K244" s="2" t="s"/>
      <c r="L244" s="2">
        <f>IF(E244="כן",0,IF(I244&gt;3,0,F244))</f>
        <v/>
      </c>
      <c r="M244" s="2">
        <f>IF(E244="כן", 0, SUM(G244+H244+J244))</f>
        <v/>
      </c>
      <c r="N244" s="2">
        <f>SUM(M244+L244)</f>
        <v/>
      </c>
      <c r="O244" s="2" t="s"/>
    </row>
    <row r="245" spans="1:15">
      <c r="A245" s="2" t="s">
        <v>508</v>
      </c>
      <c r="B245" s="2" t="s">
        <v>533</v>
      </c>
      <c r="C245" s="2" t="s">
        <v>25</v>
      </c>
      <c r="D245" s="2" t="s">
        <v>18</v>
      </c>
      <c r="E245" s="2" t="s"/>
      <c r="F245" s="2" t="n">
        <v>4000</v>
      </c>
      <c r="G245" s="2" t="n">
        <v>0</v>
      </c>
      <c r="H245" s="2" t="n">
        <v>0</v>
      </c>
      <c r="I245" s="2" t="n">
        <v>11</v>
      </c>
      <c r="J245" s="2" t="n">
        <v>52782</v>
      </c>
      <c r="K245" s="2" t="s"/>
      <c r="L245" s="2">
        <f>IF(E245="כן",0,IF(I245&gt;3,0,F245))</f>
        <v/>
      </c>
      <c r="M245" s="2">
        <f>IF(E245="כן", 0, SUM(G245+H245+J245))</f>
        <v/>
      </c>
      <c r="N245" s="2">
        <f>SUM(M245+L245)</f>
        <v/>
      </c>
      <c r="O245" s="2" t="s">
        <v>534</v>
      </c>
    </row>
    <row r="246" spans="1:15">
      <c r="A246" s="2" t="s">
        <v>508</v>
      </c>
      <c r="B246" s="2" t="s">
        <v>535</v>
      </c>
      <c r="C246" s="2" t="s">
        <v>17</v>
      </c>
      <c r="D246" s="2" t="s">
        <v>18</v>
      </c>
      <c r="E246" s="2" t="s"/>
      <c r="F246" s="2" t="n">
        <v>10000</v>
      </c>
      <c r="G246" s="2" t="n">
        <v>0</v>
      </c>
      <c r="H246" s="2" t="n">
        <v>0</v>
      </c>
      <c r="I246" s="2" t="n">
        <v>0</v>
      </c>
      <c r="J246" s="2" t="n">
        <v>0</v>
      </c>
      <c r="K246" s="2" t="s"/>
      <c r="L246" s="2">
        <f>IF(E246="כן",0,IF(I246&gt;3,0,F246))</f>
        <v/>
      </c>
      <c r="M246" s="2">
        <f>IF(E246="כן", 0, SUM(G246+H246+J246))</f>
        <v/>
      </c>
      <c r="N246" s="2">
        <f>SUM(M246+L246)</f>
        <v/>
      </c>
      <c r="O246" s="2" t="s">
        <v>536</v>
      </c>
    </row>
    <row r="247" spans="1:15">
      <c r="A247" s="2" t="s">
        <v>508</v>
      </c>
      <c r="B247" s="2" t="s">
        <v>537</v>
      </c>
      <c r="C247" s="2" t="s">
        <v>17</v>
      </c>
      <c r="D247" s="2" t="s">
        <v>18</v>
      </c>
      <c r="E247" s="2" t="s"/>
      <c r="F247" s="2" t="n">
        <v>8000</v>
      </c>
      <c r="G247" s="2" t="n">
        <v>14272</v>
      </c>
      <c r="H247" s="2" t="n">
        <v>0</v>
      </c>
      <c r="I247" s="2" t="n">
        <v>12</v>
      </c>
      <c r="J247" s="2" t="n">
        <v>112880</v>
      </c>
      <c r="K247" s="2" t="s">
        <v>28</v>
      </c>
      <c r="L247" s="2">
        <f>IF(E247="כן",0,IF(I247&gt;3,0,F247))</f>
        <v/>
      </c>
      <c r="M247" s="2">
        <f>IF(E247="כן", 0, SUM(G247+H247+J247))</f>
        <v/>
      </c>
      <c r="N247" s="2">
        <f>SUM(M247+L247)</f>
        <v/>
      </c>
      <c r="O247" s="2" t="s">
        <v>538</v>
      </c>
    </row>
    <row r="248" spans="1:15">
      <c r="A248" s="2" t="s">
        <v>508</v>
      </c>
      <c r="B248" s="2" t="s">
        <v>539</v>
      </c>
      <c r="C248" s="2" t="s">
        <v>17</v>
      </c>
      <c r="D248" s="2" t="s">
        <v>18</v>
      </c>
      <c r="E248" s="2" t="s"/>
      <c r="F248" s="2" t="n">
        <v>6500</v>
      </c>
      <c r="G248" s="2" t="n">
        <v>0</v>
      </c>
      <c r="H248" s="2" t="n">
        <v>0</v>
      </c>
      <c r="I248" s="2" t="n">
        <v>0</v>
      </c>
      <c r="J248" s="2" t="n">
        <v>0</v>
      </c>
      <c r="K248" s="2" t="s"/>
      <c r="L248" s="2">
        <f>IF(E248="כן",0,IF(I248&gt;3,0,F248))</f>
        <v/>
      </c>
      <c r="M248" s="2">
        <f>IF(E248="כן", 0, SUM(G248+H248+J248))</f>
        <v/>
      </c>
      <c r="N248" s="2">
        <f>SUM(M248+L248)</f>
        <v/>
      </c>
      <c r="O248" s="2" t="s">
        <v>540</v>
      </c>
    </row>
    <row r="249" spans="1:15">
      <c r="A249" s="2" t="s">
        <v>508</v>
      </c>
      <c r="B249" s="2" t="s">
        <v>541</v>
      </c>
      <c r="C249" s="2" t="s">
        <v>17</v>
      </c>
      <c r="D249" s="2" t="s">
        <v>18</v>
      </c>
      <c r="E249" s="2" t="s"/>
      <c r="F249" s="2" t="n">
        <v>6500</v>
      </c>
      <c r="G249" s="2" t="n">
        <v>0</v>
      </c>
      <c r="H249" s="2" t="n">
        <v>0</v>
      </c>
      <c r="I249" s="2" t="n">
        <v>0</v>
      </c>
      <c r="J249" s="2" t="n">
        <v>0</v>
      </c>
      <c r="K249" s="2" t="s"/>
      <c r="L249" s="2">
        <f>IF(E249="כן",0,IF(I249&gt;3,0,F249))</f>
        <v/>
      </c>
      <c r="M249" s="2">
        <f>IF(E249="כן", 0, SUM(G249+H249+J249))</f>
        <v/>
      </c>
      <c r="N249" s="2">
        <f>SUM(M249+L249)</f>
        <v/>
      </c>
      <c r="O249" s="2" t="s">
        <v>542</v>
      </c>
    </row>
    <row r="250" spans="1:15">
      <c r="A250" s="2" t="s">
        <v>508</v>
      </c>
      <c r="B250" s="2" t="s">
        <v>543</v>
      </c>
      <c r="C250" s="2" t="s">
        <v>17</v>
      </c>
      <c r="D250" s="2" t="s">
        <v>18</v>
      </c>
      <c r="E250" s="2" t="s"/>
      <c r="F250" s="2" t="n">
        <v>7200</v>
      </c>
      <c r="G250" s="2" t="n">
        <v>0</v>
      </c>
      <c r="H250" s="2" t="n">
        <v>0</v>
      </c>
      <c r="I250" s="2" t="n">
        <v>0</v>
      </c>
      <c r="J250" s="2" t="n">
        <v>0</v>
      </c>
      <c r="K250" s="2" t="s"/>
      <c r="L250" s="2">
        <f>IF(E250="כן",0,IF(I250&gt;3,0,F250))</f>
        <v/>
      </c>
      <c r="M250" s="2">
        <f>IF(E250="כן", 0, SUM(G250+H250+J250))</f>
        <v/>
      </c>
      <c r="N250" s="2">
        <f>SUM(M250+L250)</f>
        <v/>
      </c>
      <c r="O250" s="2" t="s">
        <v>544</v>
      </c>
    </row>
    <row r="251" spans="1:15">
      <c r="A251" s="2" t="s">
        <v>508</v>
      </c>
      <c r="B251" s="2" t="s">
        <v>545</v>
      </c>
      <c r="C251" s="2" t="s">
        <v>17</v>
      </c>
      <c r="D251" s="2" t="s">
        <v>18</v>
      </c>
      <c r="E251" s="2" t="s"/>
      <c r="F251" s="2" t="n">
        <v>8000</v>
      </c>
      <c r="G251" s="2" t="n">
        <v>0</v>
      </c>
      <c r="H251" s="2" t="n">
        <v>0</v>
      </c>
      <c r="I251" s="2" t="n">
        <v>0</v>
      </c>
      <c r="J251" s="2" t="n">
        <v>0</v>
      </c>
      <c r="K251" s="2" t="s">
        <v>546</v>
      </c>
      <c r="L251" s="2">
        <f>IF(E251="כן",0,IF(I251&gt;3,0,F251))</f>
        <v/>
      </c>
      <c r="M251" s="2">
        <f>IF(E251="כן", 0, SUM(G251+H251+J251))</f>
        <v/>
      </c>
      <c r="N251" s="2">
        <f>SUM(M251+L251)</f>
        <v/>
      </c>
      <c r="O251" s="2" t="s">
        <v>547</v>
      </c>
    </row>
    <row r="252" spans="1:15">
      <c r="A252" s="2" t="s">
        <v>508</v>
      </c>
      <c r="B252" s="2" t="s">
        <v>548</v>
      </c>
      <c r="C252" s="2" t="s">
        <v>25</v>
      </c>
      <c r="D252" s="2" t="s">
        <v>18</v>
      </c>
      <c r="E252" s="2" t="s"/>
      <c r="F252" s="2" t="n">
        <v>5500</v>
      </c>
      <c r="G252" s="2" t="n">
        <v>0</v>
      </c>
      <c r="H252" s="2" t="n">
        <v>0</v>
      </c>
      <c r="I252" s="2" t="n">
        <v>1</v>
      </c>
      <c r="J252" s="2" t="n">
        <v>6435</v>
      </c>
      <c r="K252" s="2" t="s"/>
      <c r="L252" s="2">
        <f>IF(E252="כן",0,IF(I252&gt;3,0,F252))</f>
        <v/>
      </c>
      <c r="M252" s="2">
        <f>IF(E252="כן", 0, SUM(G252+H252+J252))</f>
        <v/>
      </c>
      <c r="N252" s="2">
        <f>SUM(M252+L252)</f>
        <v/>
      </c>
      <c r="O252" s="2" t="s">
        <v>549</v>
      </c>
    </row>
    <row r="253" spans="1:15">
      <c r="A253" s="2" t="s">
        <v>508</v>
      </c>
      <c r="B253" s="2" t="s">
        <v>550</v>
      </c>
      <c r="C253" s="2" t="s">
        <v>17</v>
      </c>
      <c r="D253" s="2" t="s">
        <v>18</v>
      </c>
      <c r="E253" s="2" t="s"/>
      <c r="F253" s="2" t="n">
        <v>8500</v>
      </c>
      <c r="G253" s="2" t="n">
        <v>0</v>
      </c>
      <c r="H253" s="2" t="n">
        <v>0</v>
      </c>
      <c r="I253" s="2" t="n">
        <v>8</v>
      </c>
      <c r="J253" s="2" t="n">
        <v>79560</v>
      </c>
      <c r="K253" s="2" t="s"/>
      <c r="L253" s="2">
        <f>IF(E253="כן",0,IF(I253&gt;3,0,F253))</f>
        <v/>
      </c>
      <c r="M253" s="2">
        <f>IF(E253="כן", 0, SUM(G253+H253+J253))</f>
        <v/>
      </c>
      <c r="N253" s="2">
        <f>SUM(M253+L253)</f>
        <v/>
      </c>
      <c r="O253" s="2" t="s">
        <v>551</v>
      </c>
    </row>
    <row r="254" spans="1:15">
      <c r="A254" s="2" t="s">
        <v>508</v>
      </c>
      <c r="B254" s="2" t="s">
        <v>552</v>
      </c>
      <c r="C254" s="2" t="s">
        <v>17</v>
      </c>
      <c r="D254" s="2" t="s">
        <v>18</v>
      </c>
      <c r="E254" s="2" t="s"/>
      <c r="F254" s="2" t="n">
        <v>10000</v>
      </c>
      <c r="G254" s="2" t="n">
        <v>0</v>
      </c>
      <c r="H254" s="2" t="n">
        <v>0</v>
      </c>
      <c r="I254" s="2" t="n">
        <v>0</v>
      </c>
      <c r="J254" s="2" t="n">
        <v>0</v>
      </c>
      <c r="K254" s="2" t="s"/>
      <c r="L254" s="2">
        <f>IF(E254="כן",0,IF(I254&gt;3,0,F254))</f>
        <v/>
      </c>
      <c r="M254" s="2">
        <f>IF(E254="כן", 0, SUM(G254+H254+J254))</f>
        <v/>
      </c>
      <c r="N254" s="2">
        <f>SUM(M254+L254)</f>
        <v/>
      </c>
      <c r="O254" s="2" t="s">
        <v>553</v>
      </c>
    </row>
    <row r="255" spans="1:15">
      <c r="A255" s="2" t="s">
        <v>508</v>
      </c>
      <c r="B255" s="2" t="s">
        <v>554</v>
      </c>
      <c r="C255" s="2" t="s">
        <v>17</v>
      </c>
      <c r="D255" s="2" t="s">
        <v>18</v>
      </c>
      <c r="E255" s="2" t="s"/>
      <c r="F255" s="2" t="n">
        <v>6500</v>
      </c>
      <c r="G255" s="2" t="n">
        <v>0</v>
      </c>
      <c r="H255" s="2" t="n">
        <v>0</v>
      </c>
      <c r="I255" s="2" t="n">
        <v>0</v>
      </c>
      <c r="J255" s="2" t="n">
        <v>0</v>
      </c>
      <c r="K255" s="2" t="s"/>
      <c r="L255" s="2">
        <f>IF(E255="כן",0,IF(I255&gt;3,0,F255))</f>
        <v/>
      </c>
      <c r="M255" s="2">
        <f>IF(E255="כן", 0, SUM(G255+H255+J255))</f>
        <v/>
      </c>
      <c r="N255" s="2">
        <f>SUM(M255+L255)</f>
        <v/>
      </c>
      <c r="O255" s="2" t="s">
        <v>555</v>
      </c>
    </row>
    <row r="256" spans="1:15">
      <c r="A256" s="2" t="s">
        <v>508</v>
      </c>
      <c r="B256" s="2" t="s">
        <v>556</v>
      </c>
      <c r="C256" s="2" t="s">
        <v>17</v>
      </c>
      <c r="D256" s="2" t="s">
        <v>18</v>
      </c>
      <c r="E256" s="2" t="s"/>
      <c r="F256" s="2" t="n">
        <v>8000</v>
      </c>
      <c r="G256" s="2" t="n">
        <v>0</v>
      </c>
      <c r="H256" s="2" t="n">
        <v>0</v>
      </c>
      <c r="I256" s="2" t="n">
        <v>0</v>
      </c>
      <c r="J256" s="2" t="n">
        <v>0</v>
      </c>
      <c r="K256" s="2" t="s"/>
      <c r="L256" s="2">
        <f>IF(E256="כן",0,IF(I256&gt;3,0,F256))</f>
        <v/>
      </c>
      <c r="M256" s="2">
        <f>IF(E256="כן", 0, SUM(G256+H256+J256))</f>
        <v/>
      </c>
      <c r="N256" s="2">
        <f>SUM(M256+L256)</f>
        <v/>
      </c>
      <c r="O256" s="2" t="s">
        <v>557</v>
      </c>
    </row>
    <row r="257" spans="1:15">
      <c r="A257" s="2" t="s">
        <v>508</v>
      </c>
      <c r="B257" s="2" t="s">
        <v>558</v>
      </c>
      <c r="C257" s="2" t="s">
        <v>17</v>
      </c>
      <c r="D257" s="2" t="s">
        <v>18</v>
      </c>
      <c r="E257" s="2" t="s"/>
      <c r="F257" s="2" t="n">
        <v>9500</v>
      </c>
      <c r="G257" s="2" t="n">
        <v>0</v>
      </c>
      <c r="H257" s="2" t="n">
        <v>0</v>
      </c>
      <c r="I257" s="2" t="n">
        <v>0</v>
      </c>
      <c r="J257" s="2" t="n">
        <v>0</v>
      </c>
      <c r="K257" s="2" t="s"/>
      <c r="L257" s="2">
        <f>IF(E257="כן",0,IF(I257&gt;3,0,F257))</f>
        <v/>
      </c>
      <c r="M257" s="2">
        <f>IF(E257="כן", 0, SUM(G257+H257+J257))</f>
        <v/>
      </c>
      <c r="N257" s="2">
        <f>SUM(M257+L257)</f>
        <v/>
      </c>
      <c r="O257" s="2" t="s">
        <v>559</v>
      </c>
    </row>
    <row r="258" spans="1:15">
      <c r="A258" s="2" t="s">
        <v>508</v>
      </c>
      <c r="B258" s="2" t="s">
        <v>560</v>
      </c>
      <c r="C258" s="2" t="s">
        <v>17</v>
      </c>
      <c r="D258" s="2" t="s">
        <v>18</v>
      </c>
      <c r="E258" s="2" t="s"/>
      <c r="F258" s="2" t="n">
        <v>8075</v>
      </c>
      <c r="G258" s="2" t="n">
        <v>0</v>
      </c>
      <c r="H258" s="2" t="n">
        <v>0</v>
      </c>
      <c r="I258" s="2" t="n">
        <v>0</v>
      </c>
      <c r="J258" s="2" t="n">
        <v>0</v>
      </c>
      <c r="K258" s="2" t="s"/>
      <c r="L258" s="2">
        <f>IF(E258="כן",0,IF(I258&gt;3,0,F258))</f>
        <v/>
      </c>
      <c r="M258" s="2">
        <f>IF(E258="כן", 0, SUM(G258+H258+J258))</f>
        <v/>
      </c>
      <c r="N258" s="2">
        <f>SUM(M258+L258)</f>
        <v/>
      </c>
      <c r="O258" s="2" t="s">
        <v>561</v>
      </c>
    </row>
    <row r="259" spans="1:15">
      <c r="A259" s="2" t="s">
        <v>508</v>
      </c>
      <c r="B259" s="2" t="s">
        <v>562</v>
      </c>
      <c r="C259" s="2" t="s">
        <v>17</v>
      </c>
      <c r="D259" s="2" t="s">
        <v>18</v>
      </c>
      <c r="E259" s="2" t="s"/>
      <c r="F259" s="2" t="n">
        <v>5000</v>
      </c>
      <c r="G259" s="2" t="n">
        <v>0</v>
      </c>
      <c r="H259" s="2" t="n">
        <v>0</v>
      </c>
      <c r="I259" s="2" t="n">
        <v>0</v>
      </c>
      <c r="J259" s="2" t="n">
        <v>0</v>
      </c>
      <c r="K259" s="2" t="s"/>
      <c r="L259" s="2">
        <f>IF(E259="כן",0,IF(I259&gt;3,0,F259))</f>
        <v/>
      </c>
      <c r="M259" s="2">
        <f>IF(E259="כן", 0, SUM(G259+H259+J259))</f>
        <v/>
      </c>
      <c r="N259" s="2">
        <f>SUM(M259+L259)</f>
        <v/>
      </c>
      <c r="O259" s="2" t="s">
        <v>563</v>
      </c>
    </row>
    <row r="260" spans="1:15">
      <c r="A260" s="2" t="s">
        <v>508</v>
      </c>
      <c r="B260" s="2" t="s">
        <v>564</v>
      </c>
      <c r="C260" s="2" t="s">
        <v>17</v>
      </c>
      <c r="D260" s="2" t="s">
        <v>18</v>
      </c>
      <c r="E260" s="2" t="s"/>
      <c r="F260" s="2" t="n">
        <v>5000</v>
      </c>
      <c r="G260" s="2" t="n">
        <v>0</v>
      </c>
      <c r="H260" s="2" t="n">
        <v>0</v>
      </c>
      <c r="I260" s="2" t="n">
        <v>0</v>
      </c>
      <c r="J260" s="2" t="n">
        <v>0</v>
      </c>
      <c r="K260" s="2" t="s"/>
      <c r="L260" s="2">
        <f>IF(E260="כן",0,IF(I260&gt;3,0,F260))</f>
        <v/>
      </c>
      <c r="M260" s="2">
        <f>IF(E260="כן", 0, SUM(G260+H260+J260))</f>
        <v/>
      </c>
      <c r="N260" s="2">
        <f>SUM(M260+L260)</f>
        <v/>
      </c>
      <c r="O260" s="2" t="s">
        <v>565</v>
      </c>
    </row>
    <row r="261" spans="1:15">
      <c r="A261" s="2" t="s">
        <v>508</v>
      </c>
      <c r="B261" s="2" t="s">
        <v>566</v>
      </c>
      <c r="C261" s="2" t="s">
        <v>17</v>
      </c>
      <c r="D261" s="2" t="s">
        <v>18</v>
      </c>
      <c r="E261" s="2" t="s"/>
      <c r="F261" s="2" t="n">
        <v>7182</v>
      </c>
      <c r="G261" s="2" t="n">
        <v>0</v>
      </c>
      <c r="H261" s="2" t="n">
        <v>0</v>
      </c>
      <c r="I261" s="2" t="n">
        <v>0</v>
      </c>
      <c r="J261" s="2" t="n">
        <v>0</v>
      </c>
      <c r="K261" s="2" t="s"/>
      <c r="L261" s="2">
        <f>IF(E261="כן",0,IF(I261&gt;3,0,F261))</f>
        <v/>
      </c>
      <c r="M261" s="2">
        <f>IF(E261="כן", 0, SUM(G261+H261+J261))</f>
        <v/>
      </c>
      <c r="N261" s="2">
        <f>SUM(M261+L261)</f>
        <v/>
      </c>
      <c r="O261" s="2" t="s">
        <v>567</v>
      </c>
    </row>
    <row r="262" spans="1:15">
      <c r="A262" s="2" t="s">
        <v>508</v>
      </c>
      <c r="B262" s="2" t="s">
        <v>568</v>
      </c>
      <c r="C262" s="2" t="s">
        <v>17</v>
      </c>
      <c r="D262" s="2" t="s">
        <v>18</v>
      </c>
      <c r="E262" s="2" t="s"/>
      <c r="F262" s="2" t="n">
        <v>8500</v>
      </c>
      <c r="G262" s="2" t="n">
        <v>0</v>
      </c>
      <c r="H262" s="2" t="n">
        <v>0</v>
      </c>
      <c r="I262" s="2" t="n">
        <v>1</v>
      </c>
      <c r="J262" s="2" t="n">
        <v>10030</v>
      </c>
      <c r="K262" s="2" t="s"/>
      <c r="L262" s="2">
        <f>IF(E262="כן",0,IF(I262&gt;3,0,F262))</f>
        <v/>
      </c>
      <c r="M262" s="2">
        <f>IF(E262="כן", 0, SUM(G262+H262+J262))</f>
        <v/>
      </c>
      <c r="N262" s="2">
        <f>SUM(M262+L262)</f>
        <v/>
      </c>
      <c r="O262" s="2" t="s">
        <v>569</v>
      </c>
    </row>
    <row r="263" spans="1:15">
      <c r="A263" s="2" t="s">
        <v>508</v>
      </c>
      <c r="B263" s="2" t="s">
        <v>570</v>
      </c>
      <c r="C263" s="2" t="s">
        <v>25</v>
      </c>
      <c r="D263" s="2" t="s">
        <v>18</v>
      </c>
      <c r="E263" s="2" t="s"/>
      <c r="F263" s="2" t="n">
        <v>6500</v>
      </c>
      <c r="G263" s="2" t="n">
        <v>0</v>
      </c>
      <c r="H263" s="2" t="n">
        <v>0</v>
      </c>
      <c r="I263" s="2" t="n">
        <v>10</v>
      </c>
      <c r="J263" s="2" t="n">
        <v>76526</v>
      </c>
      <c r="K263" s="2" t="s"/>
      <c r="L263" s="2">
        <f>IF(E263="כן",0,IF(I263&gt;3,0,F263))</f>
        <v/>
      </c>
      <c r="M263" s="2">
        <f>IF(E263="כן", 0, SUM(G263+H263+J263))</f>
        <v/>
      </c>
      <c r="N263" s="2">
        <f>SUM(M263+L263)</f>
        <v/>
      </c>
      <c r="O263" s="2" t="s">
        <v>571</v>
      </c>
    </row>
    <row r="264" spans="1:15">
      <c r="A264" s="2" t="s">
        <v>508</v>
      </c>
      <c r="B264" s="2" t="s">
        <v>572</v>
      </c>
      <c r="C264" s="2" t="s">
        <v>17</v>
      </c>
      <c r="D264" s="2" t="s">
        <v>18</v>
      </c>
      <c r="E264" s="2" t="s"/>
      <c r="F264" s="2" t="n">
        <v>8075</v>
      </c>
      <c r="G264" s="2" t="n">
        <v>0</v>
      </c>
      <c r="H264" s="2" t="n">
        <v>0</v>
      </c>
      <c r="I264" s="2" t="n">
        <v>0</v>
      </c>
      <c r="J264" s="2" t="n">
        <v>0</v>
      </c>
      <c r="K264" s="2" t="s"/>
      <c r="L264" s="2">
        <f>IF(E264="כן",0,IF(I264&gt;3,0,F264))</f>
        <v/>
      </c>
      <c r="M264" s="2">
        <f>IF(E264="כן", 0, SUM(G264+H264+J264))</f>
        <v/>
      </c>
      <c r="N264" s="2">
        <f>SUM(M264+L264)</f>
        <v/>
      </c>
      <c r="O264" s="2" t="s">
        <v>573</v>
      </c>
    </row>
    <row r="265" spans="1:15">
      <c r="A265" s="2" t="s">
        <v>508</v>
      </c>
      <c r="B265" s="2" t="s">
        <v>574</v>
      </c>
      <c r="C265" s="2" t="s">
        <v>39</v>
      </c>
      <c r="D265" s="2" t="s">
        <v>18</v>
      </c>
      <c r="E265" s="2" t="s"/>
      <c r="F265" s="2" t="n">
        <v>9500</v>
      </c>
      <c r="G265" s="2" t="n">
        <v>0</v>
      </c>
      <c r="H265" s="2" t="n">
        <v>0</v>
      </c>
      <c r="I265" s="2" t="n">
        <v>0</v>
      </c>
      <c r="J265" s="2" t="n">
        <v>0</v>
      </c>
      <c r="K265" s="2" t="s"/>
      <c r="L265" s="2">
        <f>IF(E265="כן",0,IF(I265&gt;3,0,F265))</f>
        <v/>
      </c>
      <c r="M265" s="2">
        <f>IF(E265="כן", 0, SUM(G265+H265+J265))</f>
        <v/>
      </c>
      <c r="N265" s="2">
        <f>SUM(M265+L265)</f>
        <v/>
      </c>
      <c r="O265" s="2" t="s">
        <v>575</v>
      </c>
    </row>
    <row r="266" spans="1:15">
      <c r="A266" s="2" t="s">
        <v>508</v>
      </c>
      <c r="B266" s="2" t="s">
        <v>576</v>
      </c>
      <c r="C266" s="2" t="s">
        <v>17</v>
      </c>
      <c r="D266" s="2" t="s">
        <v>18</v>
      </c>
      <c r="E266" s="2" t="s"/>
      <c r="F266" s="2" t="n">
        <v>12500</v>
      </c>
      <c r="G266" s="2" t="n">
        <v>15113</v>
      </c>
      <c r="H266" s="2" t="n">
        <v>0</v>
      </c>
      <c r="I266" s="2" t="n">
        <v>0</v>
      </c>
      <c r="J266" s="2" t="n">
        <v>0</v>
      </c>
      <c r="K266" s="2" t="s">
        <v>461</v>
      </c>
      <c r="L266" s="2">
        <f>IF(E266="כן",0,IF(I266&gt;3,0,F266))</f>
        <v/>
      </c>
      <c r="M266" s="2">
        <f>IF(E266="כן", 0, SUM(G266+H266+J266))</f>
        <v/>
      </c>
      <c r="N266" s="2">
        <f>SUM(M266+L266)</f>
        <v/>
      </c>
      <c r="O266" s="2" t="s">
        <v>577</v>
      </c>
    </row>
    <row r="267" spans="1:15">
      <c r="A267" s="2" t="s">
        <v>508</v>
      </c>
      <c r="B267" s="2" t="s">
        <v>578</v>
      </c>
      <c r="C267" s="2" t="s">
        <v>39</v>
      </c>
      <c r="D267" s="2" t="s">
        <v>18</v>
      </c>
      <c r="E267" s="2" t="s"/>
      <c r="F267" s="2" t="n">
        <v>4000</v>
      </c>
      <c r="G267" s="2" t="n">
        <v>0</v>
      </c>
      <c r="H267" s="2" t="n">
        <v>0</v>
      </c>
      <c r="I267" s="2" t="n">
        <v>1</v>
      </c>
      <c r="J267" s="2" t="n">
        <v>4680</v>
      </c>
      <c r="K267" s="2" t="s"/>
      <c r="L267" s="2">
        <f>IF(E267="כן",0,IF(I267&gt;3,0,F267))</f>
        <v/>
      </c>
      <c r="M267" s="2">
        <f>IF(E267="כן", 0, SUM(G267+H267+J267))</f>
        <v/>
      </c>
      <c r="N267" s="2">
        <f>SUM(M267+L267)</f>
        <v/>
      </c>
      <c r="O267" s="2" t="s">
        <v>579</v>
      </c>
    </row>
    <row r="268" spans="1:15">
      <c r="A268" s="2" t="s">
        <v>508</v>
      </c>
      <c r="B268" s="2" t="s">
        <v>580</v>
      </c>
      <c r="C268" s="2" t="s">
        <v>17</v>
      </c>
      <c r="D268" s="2" t="s">
        <v>18</v>
      </c>
      <c r="E268" s="2" t="s"/>
      <c r="F268" s="2" t="n">
        <v>10000</v>
      </c>
      <c r="G268" s="2" t="n">
        <v>93249</v>
      </c>
      <c r="H268" s="2" t="n">
        <v>29731</v>
      </c>
      <c r="I268" s="2" t="n">
        <v>11</v>
      </c>
      <c r="J268" s="2" t="n">
        <v>129800</v>
      </c>
      <c r="K268" s="2" t="s">
        <v>581</v>
      </c>
      <c r="L268" s="2">
        <f>IF(E268="כן",0,IF(I268&gt;3,0,F268))</f>
        <v/>
      </c>
      <c r="M268" s="2">
        <f>IF(E268="כן", 0, SUM(G268+H268+J268))</f>
        <v/>
      </c>
      <c r="N268" s="2">
        <f>SUM(M268+L268)</f>
        <v/>
      </c>
      <c r="O268" s="2" t="s">
        <v>582</v>
      </c>
    </row>
    <row r="269" spans="1:15">
      <c r="A269" s="2" t="s">
        <v>508</v>
      </c>
      <c r="B269" s="2" t="s">
        <v>583</v>
      </c>
      <c r="C269" s="2" t="s">
        <v>17</v>
      </c>
      <c r="D269" s="2" t="s">
        <v>18</v>
      </c>
      <c r="E269" s="2" t="s"/>
      <c r="F269" s="2" t="n">
        <v>8000</v>
      </c>
      <c r="G269" s="2" t="n">
        <v>0</v>
      </c>
      <c r="H269" s="2" t="n">
        <v>0</v>
      </c>
      <c r="I269" s="2" t="n">
        <v>13</v>
      </c>
      <c r="J269" s="2" t="n">
        <v>121680</v>
      </c>
      <c r="K269" s="2" t="s"/>
      <c r="L269" s="2">
        <f>IF(E269="כן",0,IF(I269&gt;3,0,F269))</f>
        <v/>
      </c>
      <c r="M269" s="2">
        <f>IF(E269="כן", 0, SUM(G269+H269+J269))</f>
        <v/>
      </c>
      <c r="N269" s="2">
        <f>SUM(M269+L269)</f>
        <v/>
      </c>
      <c r="O269" s="2" t="s">
        <v>584</v>
      </c>
    </row>
    <row r="270" spans="1:15">
      <c r="A270" s="2" t="s">
        <v>508</v>
      </c>
      <c r="B270" s="2" t="s">
        <v>585</v>
      </c>
      <c r="C270" s="2" t="s">
        <v>17</v>
      </c>
      <c r="D270" s="2" t="s">
        <v>18</v>
      </c>
      <c r="E270" s="2" t="s"/>
      <c r="F270" s="2" t="n">
        <v>6500</v>
      </c>
      <c r="G270" s="2" t="n">
        <v>0</v>
      </c>
      <c r="H270" s="2" t="n">
        <v>0</v>
      </c>
      <c r="I270" s="2" t="n">
        <v>11</v>
      </c>
      <c r="J270" s="2" t="n">
        <v>84370</v>
      </c>
      <c r="K270" s="2" t="s"/>
      <c r="L270" s="2">
        <f>IF(E270="כן",0,IF(I270&gt;3,0,F270))</f>
        <v/>
      </c>
      <c r="M270" s="2">
        <f>IF(E270="כן", 0, SUM(G270+H270+J270))</f>
        <v/>
      </c>
      <c r="N270" s="2">
        <f>SUM(M270+L270)</f>
        <v/>
      </c>
      <c r="O270" s="2" t="s">
        <v>586</v>
      </c>
    </row>
    <row r="271" spans="1:15">
      <c r="A271" s="2" t="s">
        <v>508</v>
      </c>
      <c r="B271" s="2" t="s">
        <v>587</v>
      </c>
      <c r="C271" s="2" t="s">
        <v>17</v>
      </c>
      <c r="D271" s="2" t="s">
        <v>18</v>
      </c>
      <c r="E271" s="2" t="s"/>
      <c r="F271" s="2" t="n">
        <v>8000</v>
      </c>
      <c r="G271" s="2" t="n">
        <v>15005</v>
      </c>
      <c r="H271" s="2" t="n">
        <v>2880</v>
      </c>
      <c r="I271" s="2" t="n">
        <v>4</v>
      </c>
      <c r="J271" s="2" t="n">
        <v>37440</v>
      </c>
      <c r="K271" s="2" t="s">
        <v>588</v>
      </c>
      <c r="L271" s="2">
        <f>IF(E271="כן",0,IF(I271&gt;3,0,F271))</f>
        <v/>
      </c>
      <c r="M271" s="2">
        <f>IF(E271="כן", 0, SUM(G271+H271+J271))</f>
        <v/>
      </c>
      <c r="N271" s="2">
        <f>SUM(M271+L271)</f>
        <v/>
      </c>
      <c r="O271" s="2" t="s">
        <v>589</v>
      </c>
    </row>
    <row r="272" spans="1:15">
      <c r="A272" s="2" t="s">
        <v>508</v>
      </c>
      <c r="B272" s="2" t="s">
        <v>590</v>
      </c>
      <c r="C272" s="2" t="s">
        <v>17</v>
      </c>
      <c r="D272" s="2" t="s">
        <v>18</v>
      </c>
      <c r="E272" s="2" t="s"/>
      <c r="F272" s="2" t="n">
        <v>8000</v>
      </c>
      <c r="G272" s="2" t="n">
        <v>0</v>
      </c>
      <c r="H272" s="2" t="n">
        <v>0</v>
      </c>
      <c r="I272" s="2" t="n">
        <v>0</v>
      </c>
      <c r="J272" s="2" t="n">
        <v>0</v>
      </c>
      <c r="K272" s="2" t="s"/>
      <c r="L272" s="2">
        <f>IF(E272="כן",0,IF(I272&gt;3,0,F272))</f>
        <v/>
      </c>
      <c r="M272" s="2">
        <f>IF(E272="כן", 0, SUM(G272+H272+J272))</f>
        <v/>
      </c>
      <c r="N272" s="2">
        <f>SUM(M272+L272)</f>
        <v/>
      </c>
      <c r="O272" s="2" t="s">
        <v>591</v>
      </c>
    </row>
    <row r="273" spans="1:15">
      <c r="A273" s="2" t="s">
        <v>508</v>
      </c>
      <c r="B273" s="2" t="s">
        <v>592</v>
      </c>
      <c r="C273" s="2" t="s">
        <v>17</v>
      </c>
      <c r="D273" s="2" t="s">
        <v>18</v>
      </c>
      <c r="E273" s="2" t="s"/>
      <c r="F273" s="2" t="n">
        <v>8076</v>
      </c>
      <c r="G273" s="2" t="n">
        <v>0</v>
      </c>
      <c r="H273" s="2" t="n">
        <v>0</v>
      </c>
      <c r="I273" s="2" t="n">
        <v>0</v>
      </c>
      <c r="J273" s="2" t="n">
        <v>0</v>
      </c>
      <c r="K273" s="2" t="s"/>
      <c r="L273" s="2">
        <f>IF(E273="כן",0,IF(I273&gt;3,0,F273))</f>
        <v/>
      </c>
      <c r="M273" s="2">
        <f>IF(E273="כן", 0, SUM(G273+H273+J273))</f>
        <v/>
      </c>
      <c r="N273" s="2">
        <f>SUM(M273+L273)</f>
        <v/>
      </c>
      <c r="O273" s="2" t="s">
        <v>593</v>
      </c>
    </row>
    <row r="274" spans="1:15">
      <c r="A274" s="2" t="s">
        <v>508</v>
      </c>
      <c r="B274" s="2" t="s">
        <v>594</v>
      </c>
      <c r="C274" s="2" t="s">
        <v>17</v>
      </c>
      <c r="D274" s="2" t="s">
        <v>18</v>
      </c>
      <c r="E274" s="2" t="s"/>
      <c r="F274" s="2" t="n">
        <v>15500</v>
      </c>
      <c r="G274" s="2" t="n">
        <v>0</v>
      </c>
      <c r="H274" s="2" t="n">
        <v>0</v>
      </c>
      <c r="I274" s="2" t="n">
        <v>2</v>
      </c>
      <c r="J274" s="2" t="n">
        <v>36580</v>
      </c>
      <c r="K274" s="2" t="s"/>
      <c r="L274" s="2">
        <f>IF(E274="כן",0,IF(I274&gt;3,0,F274))</f>
        <v/>
      </c>
      <c r="M274" s="2">
        <f>IF(E274="כן", 0, SUM(G274+H274+J274))</f>
        <v/>
      </c>
      <c r="N274" s="2">
        <f>SUM(M274+L274)</f>
        <v/>
      </c>
      <c r="O274" s="2" t="s">
        <v>595</v>
      </c>
    </row>
    <row r="275" spans="1:15">
      <c r="A275" s="2" t="s">
        <v>508</v>
      </c>
      <c r="B275" s="2" t="s">
        <v>596</v>
      </c>
      <c r="C275" s="2" t="s">
        <v>17</v>
      </c>
      <c r="D275" s="2" t="s">
        <v>18</v>
      </c>
      <c r="E275" s="2" t="s"/>
      <c r="F275" s="2" t="n">
        <v>7500</v>
      </c>
      <c r="G275" s="2" t="n">
        <v>42826</v>
      </c>
      <c r="H275" s="2" t="n">
        <v>0</v>
      </c>
      <c r="I275" s="2" t="n">
        <v>0</v>
      </c>
      <c r="J275" s="2" t="n">
        <v>0</v>
      </c>
      <c r="K275" s="2" t="s">
        <v>28</v>
      </c>
      <c r="L275" s="2">
        <f>IF(E275="כן",0,IF(I275&gt;3,0,F275))</f>
        <v/>
      </c>
      <c r="M275" s="2">
        <f>IF(E275="כן", 0, SUM(G275+H275+J275))</f>
        <v/>
      </c>
      <c r="N275" s="2">
        <f>SUM(M275+L275)</f>
        <v/>
      </c>
      <c r="O275" s="2" t="s">
        <v>597</v>
      </c>
    </row>
    <row r="276" spans="1:15">
      <c r="A276" s="2" t="s">
        <v>508</v>
      </c>
      <c r="B276" s="2" t="s">
        <v>598</v>
      </c>
      <c r="C276" s="2" t="s">
        <v>17</v>
      </c>
      <c r="D276" s="2" t="s">
        <v>18</v>
      </c>
      <c r="E276" s="2" t="s"/>
      <c r="F276" s="2" t="n">
        <v>6500</v>
      </c>
      <c r="G276" s="2" t="n">
        <v>0</v>
      </c>
      <c r="H276" s="2" t="n">
        <v>0</v>
      </c>
      <c r="I276" s="2" t="n">
        <v>0</v>
      </c>
      <c r="J276" s="2" t="n">
        <v>0</v>
      </c>
      <c r="K276" s="2" t="s"/>
      <c r="L276" s="2">
        <f>IF(E276="כן",0,IF(I276&gt;3,0,F276))</f>
        <v/>
      </c>
      <c r="M276" s="2">
        <f>IF(E276="כן", 0, SUM(G276+H276+J276))</f>
        <v/>
      </c>
      <c r="N276" s="2">
        <f>SUM(M276+L276)</f>
        <v/>
      </c>
      <c r="O276" s="2" t="s">
        <v>599</v>
      </c>
    </row>
    <row r="277" spans="1:15">
      <c r="A277" s="2" t="s">
        <v>508</v>
      </c>
      <c r="B277" s="2" t="s">
        <v>600</v>
      </c>
      <c r="C277" s="2" t="s">
        <v>59</v>
      </c>
      <c r="D277" s="2" t="s">
        <v>18</v>
      </c>
      <c r="E277" s="2" t="s"/>
      <c r="F277" s="2" t="n">
        <v>8500</v>
      </c>
      <c r="G277" s="2" t="n">
        <v>0</v>
      </c>
      <c r="H277" s="2" t="n">
        <v>0</v>
      </c>
      <c r="I277" s="2" t="n">
        <v>0</v>
      </c>
      <c r="J277" s="2" t="n">
        <v>0</v>
      </c>
      <c r="K277" s="2" t="s"/>
      <c r="L277" s="2">
        <f>IF(E277="כן",0,IF(I277&gt;3,0,F277))</f>
        <v/>
      </c>
      <c r="M277" s="2">
        <f>IF(E277="כן", 0, SUM(G277+H277+J277))</f>
        <v/>
      </c>
      <c r="N277" s="2">
        <f>SUM(M277+L277)</f>
        <v/>
      </c>
      <c r="O277" s="2" t="s">
        <v>601</v>
      </c>
    </row>
    <row r="278" spans="1:15">
      <c r="A278" s="2" t="s">
        <v>508</v>
      </c>
      <c r="B278" s="2" t="s">
        <v>602</v>
      </c>
      <c r="C278" s="2" t="s">
        <v>17</v>
      </c>
      <c r="D278" s="2" t="s">
        <v>18</v>
      </c>
      <c r="E278" s="2" t="s"/>
      <c r="F278" s="2" t="n">
        <v>12500</v>
      </c>
      <c r="G278" s="2" t="n">
        <v>0</v>
      </c>
      <c r="H278" s="2" t="n">
        <v>0</v>
      </c>
      <c r="I278" s="2" t="n">
        <v>0</v>
      </c>
      <c r="J278" s="2" t="n">
        <v>0</v>
      </c>
      <c r="K278" s="2" t="s"/>
      <c r="L278" s="2">
        <f>IF(E278="כן",0,IF(I278&gt;3,0,F278))</f>
        <v/>
      </c>
      <c r="M278" s="2">
        <f>IF(E278="כן", 0, SUM(G278+H278+J278))</f>
        <v/>
      </c>
      <c r="N278" s="2">
        <f>SUM(M278+L278)</f>
        <v/>
      </c>
      <c r="O278" s="2" t="s">
        <v>603</v>
      </c>
    </row>
    <row r="279" spans="1:15">
      <c r="A279" s="2" t="s">
        <v>508</v>
      </c>
      <c r="B279" s="2" t="s">
        <v>604</v>
      </c>
      <c r="C279" s="2" t="s">
        <v>17</v>
      </c>
      <c r="D279" s="2" t="s">
        <v>18</v>
      </c>
      <c r="E279" s="2" t="s"/>
      <c r="F279" s="2" t="n">
        <v>10000</v>
      </c>
      <c r="G279" s="2" t="n">
        <v>0</v>
      </c>
      <c r="H279" s="2" t="n">
        <v>0</v>
      </c>
      <c r="I279" s="2" t="n">
        <v>0</v>
      </c>
      <c r="J279" s="2" t="n">
        <v>0</v>
      </c>
      <c r="K279" s="2" t="s"/>
      <c r="L279" s="2">
        <f>IF(E279="כן",0,IF(I279&gt;3,0,F279))</f>
        <v/>
      </c>
      <c r="M279" s="2">
        <f>IF(E279="כן", 0, SUM(G279+H279+J279))</f>
        <v/>
      </c>
      <c r="N279" s="2">
        <f>SUM(M279+L279)</f>
        <v/>
      </c>
      <c r="O279" s="2" t="s">
        <v>605</v>
      </c>
    </row>
    <row r="280" spans="1:15">
      <c r="A280" s="3" t="s">
        <v>508</v>
      </c>
      <c r="B280" s="3" t="s">
        <v>606</v>
      </c>
      <c r="C280" s="3" t="s"/>
      <c r="D280" s="3" t="s"/>
      <c r="E280" s="3" t="s"/>
      <c r="F280" s="3">
        <f>SUM(F233:F279)</f>
        <v/>
      </c>
      <c r="G280" s="3">
        <f>SUM(G233:G279)</f>
        <v/>
      </c>
      <c r="H280" s="3">
        <f>SUM(H233:H279)</f>
        <v/>
      </c>
      <c r="I280" s="3" t="s"/>
      <c r="J280" s="3">
        <f>SUM(J233:J279)</f>
        <v/>
      </c>
      <c r="K280" s="3" t="s"/>
      <c r="L280" s="3">
        <f>SUM(L233:L279)</f>
        <v/>
      </c>
      <c r="M280" s="3">
        <f>SUM(M233:M279)</f>
        <v/>
      </c>
      <c r="N280" s="3">
        <f>SUM(N233:N279)</f>
        <v/>
      </c>
      <c r="O280" s="3" t="s"/>
    </row>
    <row r="281" spans="1:15">
      <c r="A281" s="2" t="s">
        <v>607</v>
      </c>
      <c r="B281" s="2" t="s">
        <v>608</v>
      </c>
      <c r="C281" s="2" t="s">
        <v>17</v>
      </c>
      <c r="D281" s="2" t="s">
        <v>241</v>
      </c>
      <c r="E281" s="2" t="s"/>
      <c r="F281" s="2" t="n">
        <v>10000</v>
      </c>
      <c r="G281" s="2" t="n">
        <v>0</v>
      </c>
      <c r="H281" s="2" t="n">
        <v>0</v>
      </c>
      <c r="I281" s="2" t="n">
        <v>0</v>
      </c>
      <c r="J281" s="2" t="n">
        <v>0</v>
      </c>
      <c r="K281" s="2" t="s"/>
      <c r="L281" s="2">
        <f>IF(E281="כן",0,IF(I281&gt;3,0,F281))</f>
        <v/>
      </c>
      <c r="M281" s="2">
        <f>IF(E281="כן", 0, SUM(G281+H281+J281))</f>
        <v/>
      </c>
      <c r="N281" s="2">
        <f>SUM(M281+L281)</f>
        <v/>
      </c>
      <c r="O281" s="2" t="s">
        <v>609</v>
      </c>
    </row>
    <row r="282" spans="1:15">
      <c r="A282" s="2" t="s">
        <v>607</v>
      </c>
      <c r="B282" s="2" t="s">
        <v>610</v>
      </c>
      <c r="C282" s="2" t="s">
        <v>17</v>
      </c>
      <c r="D282" s="2" t="s">
        <v>18</v>
      </c>
      <c r="E282" s="2" t="s"/>
      <c r="F282" s="2" t="n">
        <v>4000</v>
      </c>
      <c r="G282" s="2" t="n">
        <v>0</v>
      </c>
      <c r="H282" s="2" t="n">
        <v>0</v>
      </c>
      <c r="I282" s="2" t="n">
        <v>0</v>
      </c>
      <c r="J282" s="2" t="n">
        <v>0</v>
      </c>
      <c r="K282" s="2" t="s"/>
      <c r="L282" s="2">
        <f>IF(E282="כן",0,IF(I282&gt;3,0,F282))</f>
        <v/>
      </c>
      <c r="M282" s="2">
        <f>IF(E282="כן", 0, SUM(G282+H282+J282))</f>
        <v/>
      </c>
      <c r="N282" s="2">
        <f>SUM(M282+L282)</f>
        <v/>
      </c>
      <c r="O282" s="2" t="s">
        <v>611</v>
      </c>
    </row>
    <row r="283" spans="1:15">
      <c r="A283" s="2" t="s">
        <v>607</v>
      </c>
      <c r="B283" s="2" t="s">
        <v>612</v>
      </c>
      <c r="C283" s="2" t="s">
        <v>17</v>
      </c>
      <c r="D283" s="2" t="s">
        <v>18</v>
      </c>
      <c r="E283" s="2" t="s"/>
      <c r="F283" s="2" t="n">
        <v>5500</v>
      </c>
      <c r="G283" s="2" t="n">
        <v>0</v>
      </c>
      <c r="H283" s="2" t="n">
        <v>0</v>
      </c>
      <c r="I283" s="2" t="n">
        <v>0</v>
      </c>
      <c r="J283" s="2" t="n">
        <v>0</v>
      </c>
      <c r="K283" s="2" t="s"/>
      <c r="L283" s="2">
        <f>IF(E283="כן",0,IF(I283&gt;3,0,F283))</f>
        <v/>
      </c>
      <c r="M283" s="2">
        <f>IF(E283="כן", 0, SUM(G283+H283+J283))</f>
        <v/>
      </c>
      <c r="N283" s="2">
        <f>SUM(M283+L283)</f>
        <v/>
      </c>
      <c r="O283" s="2" t="s">
        <v>613</v>
      </c>
    </row>
    <row r="284" spans="1:15">
      <c r="A284" s="2" t="s">
        <v>607</v>
      </c>
      <c r="B284" s="2" t="s">
        <v>614</v>
      </c>
      <c r="C284" s="2" t="s">
        <v>17</v>
      </c>
      <c r="D284" s="2" t="s">
        <v>18</v>
      </c>
      <c r="E284" s="2" t="s"/>
      <c r="F284" s="2" t="n">
        <v>4000</v>
      </c>
      <c r="G284" s="2" t="n">
        <v>0</v>
      </c>
      <c r="H284" s="2" t="n">
        <v>0</v>
      </c>
      <c r="I284" s="2" t="n">
        <v>0</v>
      </c>
      <c r="J284" s="2" t="n">
        <v>0</v>
      </c>
      <c r="K284" s="2" t="s"/>
      <c r="L284" s="2">
        <f>IF(E284="כן",0,IF(I284&gt;3,0,F284))</f>
        <v/>
      </c>
      <c r="M284" s="2">
        <f>IF(E284="כן", 0, SUM(G284+H284+J284))</f>
        <v/>
      </c>
      <c r="N284" s="2">
        <f>SUM(M284+L284)</f>
        <v/>
      </c>
      <c r="O284" s="2" t="s">
        <v>615</v>
      </c>
    </row>
    <row r="285" spans="1:15">
      <c r="A285" s="2" t="s">
        <v>607</v>
      </c>
      <c r="B285" s="2" t="s">
        <v>616</v>
      </c>
      <c r="C285" s="2" t="s">
        <v>17</v>
      </c>
      <c r="D285" s="2" t="s">
        <v>18</v>
      </c>
      <c r="E285" s="2" t="s"/>
      <c r="F285" s="2" t="n">
        <v>8500</v>
      </c>
      <c r="G285" s="2" t="n">
        <v>0</v>
      </c>
      <c r="H285" s="2" t="n">
        <v>0</v>
      </c>
      <c r="I285" s="2" t="n">
        <v>0</v>
      </c>
      <c r="J285" s="2" t="n">
        <v>0</v>
      </c>
      <c r="K285" s="2" t="s"/>
      <c r="L285" s="2">
        <f>IF(E285="כן",0,IF(I285&gt;3,0,F285))</f>
        <v/>
      </c>
      <c r="M285" s="2">
        <f>IF(E285="כן", 0, SUM(G285+H285+J285))</f>
        <v/>
      </c>
      <c r="N285" s="2">
        <f>SUM(M285+L285)</f>
        <v/>
      </c>
      <c r="O285" s="2" t="s">
        <v>617</v>
      </c>
    </row>
    <row r="286" spans="1:15">
      <c r="A286" s="2" t="s">
        <v>607</v>
      </c>
      <c r="B286" s="2" t="s">
        <v>618</v>
      </c>
      <c r="C286" s="2" t="s">
        <v>17</v>
      </c>
      <c r="D286" s="2" t="s">
        <v>241</v>
      </c>
      <c r="E286" s="2" t="s"/>
      <c r="F286" s="2" t="n">
        <v>7000</v>
      </c>
      <c r="G286" s="2" t="n">
        <v>0</v>
      </c>
      <c r="H286" s="2" t="n">
        <v>0</v>
      </c>
      <c r="I286" s="2" t="n">
        <v>0</v>
      </c>
      <c r="J286" s="2" t="n">
        <v>0</v>
      </c>
      <c r="K286" s="2" t="s"/>
      <c r="L286" s="2">
        <f>IF(E286="כן",0,IF(I286&gt;3,0,F286))</f>
        <v/>
      </c>
      <c r="M286" s="2">
        <f>IF(E286="כן", 0, SUM(G286+H286+J286))</f>
        <v/>
      </c>
      <c r="N286" s="2">
        <f>SUM(M286+L286)</f>
        <v/>
      </c>
      <c r="O286" s="2" t="s">
        <v>619</v>
      </c>
    </row>
    <row r="287" spans="1:15">
      <c r="A287" s="2" t="s">
        <v>607</v>
      </c>
      <c r="B287" s="2" t="s">
        <v>620</v>
      </c>
      <c r="C287" s="2" t="s">
        <v>17</v>
      </c>
      <c r="D287" s="2" t="s">
        <v>18</v>
      </c>
      <c r="E287" s="2" t="s"/>
      <c r="F287" s="2" t="n">
        <v>10000</v>
      </c>
      <c r="G287" s="2" t="n">
        <v>0</v>
      </c>
      <c r="H287" s="2" t="n">
        <v>0</v>
      </c>
      <c r="I287" s="2" t="n">
        <v>1</v>
      </c>
      <c r="J287" s="2" t="n">
        <v>11700</v>
      </c>
      <c r="K287" s="2" t="s"/>
      <c r="L287" s="2">
        <f>IF(E287="כן",0,IF(I287&gt;3,0,F287))</f>
        <v/>
      </c>
      <c r="M287" s="2">
        <f>IF(E287="כן", 0, SUM(G287+H287+J287))</f>
        <v/>
      </c>
      <c r="N287" s="2">
        <f>SUM(M287+L287)</f>
        <v/>
      </c>
      <c r="O287" s="2" t="s">
        <v>621</v>
      </c>
    </row>
    <row r="288" spans="1:15">
      <c r="A288" s="2" t="s">
        <v>607</v>
      </c>
      <c r="B288" s="2" t="s">
        <v>622</v>
      </c>
      <c r="C288" s="2" t="s">
        <v>17</v>
      </c>
      <c r="D288" s="2" t="s">
        <v>18</v>
      </c>
      <c r="E288" s="2" t="s"/>
      <c r="F288" s="2" t="n">
        <v>5086</v>
      </c>
      <c r="G288" s="2" t="n">
        <v>0</v>
      </c>
      <c r="H288" s="2" t="n">
        <v>0</v>
      </c>
      <c r="I288" s="2" t="n">
        <v>0</v>
      </c>
      <c r="J288" s="2" t="n">
        <v>0</v>
      </c>
      <c r="K288" s="2" t="s"/>
      <c r="L288" s="2">
        <f>IF(E288="כן",0,IF(I288&gt;3,0,F288))</f>
        <v/>
      </c>
      <c r="M288" s="2">
        <f>IF(E288="כן", 0, SUM(G288+H288+J288))</f>
        <v/>
      </c>
      <c r="N288" s="2">
        <f>SUM(M288+L288)</f>
        <v/>
      </c>
      <c r="O288" s="2" t="s">
        <v>623</v>
      </c>
    </row>
    <row r="289" spans="1:15">
      <c r="A289" s="2" t="s">
        <v>607</v>
      </c>
      <c r="B289" s="2" t="s">
        <v>624</v>
      </c>
      <c r="C289" s="2" t="s">
        <v>17</v>
      </c>
      <c r="D289" s="2" t="s">
        <v>42</v>
      </c>
      <c r="E289" s="2" t="s"/>
      <c r="F289" s="2" t="n">
        <v>0</v>
      </c>
      <c r="G289" s="2" t="n">
        <v>0</v>
      </c>
      <c r="H289" s="2" t="n">
        <v>0</v>
      </c>
      <c r="I289" s="2" t="n">
        <v>0</v>
      </c>
      <c r="J289" s="2" t="n">
        <v>0</v>
      </c>
      <c r="K289" s="2" t="s"/>
      <c r="L289" s="2">
        <f>IF(E289="כן",0,IF(I289&gt;3,0,F289))</f>
        <v/>
      </c>
      <c r="M289" s="2">
        <f>IF(E289="כן", 0, SUM(G289+H289+J289))</f>
        <v/>
      </c>
      <c r="N289" s="2">
        <f>SUM(M289+L289)</f>
        <v/>
      </c>
      <c r="O289" s="2" t="s">
        <v>625</v>
      </c>
    </row>
    <row r="290" spans="1:15">
      <c r="A290" s="2" t="s">
        <v>607</v>
      </c>
      <c r="B290" s="2" t="s">
        <v>626</v>
      </c>
      <c r="C290" s="2" t="s">
        <v>17</v>
      </c>
      <c r="D290" s="2" t="s">
        <v>18</v>
      </c>
      <c r="E290" s="2" t="s"/>
      <c r="F290" s="2" t="n">
        <v>6650</v>
      </c>
      <c r="G290" s="2" t="n">
        <v>0</v>
      </c>
      <c r="H290" s="2" t="n">
        <v>0</v>
      </c>
      <c r="I290" s="2" t="n">
        <v>0</v>
      </c>
      <c r="J290" s="2" t="n">
        <v>0</v>
      </c>
      <c r="K290" s="2" t="s"/>
      <c r="L290" s="2">
        <f>IF(E290="כן",0,IF(I290&gt;3,0,F290))</f>
        <v/>
      </c>
      <c r="M290" s="2">
        <f>IF(E290="כן", 0, SUM(G290+H290+J290))</f>
        <v/>
      </c>
      <c r="N290" s="2">
        <f>SUM(M290+L290)</f>
        <v/>
      </c>
      <c r="O290" s="2" t="s">
        <v>627</v>
      </c>
    </row>
    <row r="291" spans="1:15">
      <c r="A291" s="2" t="s">
        <v>607</v>
      </c>
      <c r="B291" s="2" t="s">
        <v>628</v>
      </c>
      <c r="C291" s="2" t="s">
        <v>17</v>
      </c>
      <c r="D291" s="2" t="s">
        <v>18</v>
      </c>
      <c r="E291" s="2" t="s"/>
      <c r="F291" s="2" t="n">
        <v>5040</v>
      </c>
      <c r="G291" s="2" t="n">
        <v>0</v>
      </c>
      <c r="H291" s="2" t="n">
        <v>0</v>
      </c>
      <c r="I291" s="2" t="n">
        <v>0</v>
      </c>
      <c r="J291" s="2" t="n">
        <v>0</v>
      </c>
      <c r="K291" s="2" t="s"/>
      <c r="L291" s="2">
        <f>IF(E291="כן",0,IF(I291&gt;3,0,F291))</f>
        <v/>
      </c>
      <c r="M291" s="2">
        <f>IF(E291="כן", 0, SUM(G291+H291+J291))</f>
        <v/>
      </c>
      <c r="N291" s="2">
        <f>SUM(M291+L291)</f>
        <v/>
      </c>
      <c r="O291" s="2" t="s">
        <v>629</v>
      </c>
    </row>
    <row r="292" spans="1:15">
      <c r="A292" s="2" t="s">
        <v>607</v>
      </c>
      <c r="B292" s="2" t="s">
        <v>630</v>
      </c>
      <c r="C292" s="2" t="s">
        <v>22</v>
      </c>
      <c r="D292" s="2" t="s">
        <v>18</v>
      </c>
      <c r="E292" s="2" t="s"/>
      <c r="F292" s="2" t="n">
        <v>8500</v>
      </c>
      <c r="G292" s="2" t="n">
        <v>0</v>
      </c>
      <c r="H292" s="2" t="n">
        <v>0</v>
      </c>
      <c r="I292" s="2" t="n">
        <v>0</v>
      </c>
      <c r="J292" s="2" t="n">
        <v>0</v>
      </c>
      <c r="K292" s="2" t="s"/>
      <c r="L292" s="2">
        <f>IF(E292="כן",0,IF(I292&gt;3,0,F292))</f>
        <v/>
      </c>
      <c r="M292" s="2">
        <f>IF(E292="כן", 0, SUM(G292+H292+J292))</f>
        <v/>
      </c>
      <c r="N292" s="2">
        <f>SUM(M292+L292)</f>
        <v/>
      </c>
      <c r="O292" s="2" t="s">
        <v>631</v>
      </c>
    </row>
    <row r="293" spans="1:15">
      <c r="A293" s="3" t="s">
        <v>607</v>
      </c>
      <c r="B293" s="3" t="s">
        <v>632</v>
      </c>
      <c r="C293" s="3" t="s"/>
      <c r="D293" s="3" t="s"/>
      <c r="E293" s="3" t="s"/>
      <c r="F293" s="3">
        <f>SUM(F281:F292)</f>
        <v/>
      </c>
      <c r="G293" s="3">
        <f>SUM(G281:G292)</f>
        <v/>
      </c>
      <c r="H293" s="3">
        <f>SUM(H281:H292)</f>
        <v/>
      </c>
      <c r="I293" s="3" t="s"/>
      <c r="J293" s="3">
        <f>SUM(J281:J292)</f>
        <v/>
      </c>
      <c r="K293" s="3" t="s"/>
      <c r="L293" s="3">
        <f>SUM(L281:L292)</f>
        <v/>
      </c>
      <c r="M293" s="3">
        <f>SUM(M281:M292)</f>
        <v/>
      </c>
      <c r="N293" s="3">
        <f>SUM(N281:N292)</f>
        <v/>
      </c>
      <c r="O293" s="3" t="s"/>
    </row>
    <row r="294" spans="1:15">
      <c r="A294" s="2" t="s">
        <v>633</v>
      </c>
      <c r="B294" s="2" t="s">
        <v>634</v>
      </c>
      <c r="C294" s="2" t="s">
        <v>17</v>
      </c>
      <c r="D294" s="2" t="s">
        <v>18</v>
      </c>
      <c r="E294" s="2" t="s"/>
      <c r="F294" s="2" t="n">
        <v>10000</v>
      </c>
      <c r="G294" s="2" t="n">
        <v>0</v>
      </c>
      <c r="H294" s="2" t="n">
        <v>0</v>
      </c>
      <c r="I294" s="2" t="n">
        <v>0</v>
      </c>
      <c r="J294" s="2" t="n">
        <v>0</v>
      </c>
      <c r="K294" s="2" t="s"/>
      <c r="L294" s="2">
        <f>IF(E294="כן",0,IF(I294&gt;3,0,F294))</f>
        <v/>
      </c>
      <c r="M294" s="2">
        <f>IF(E294="כן", 0, SUM(G294+H294+J294))</f>
        <v/>
      </c>
      <c r="N294" s="2">
        <f>SUM(M294+L294)</f>
        <v/>
      </c>
      <c r="O294" s="2" t="s">
        <v>635</v>
      </c>
    </row>
    <row r="295" spans="1:15">
      <c r="A295" s="2" t="s">
        <v>633</v>
      </c>
      <c r="B295" s="2" t="s">
        <v>636</v>
      </c>
      <c r="C295" s="2" t="s"/>
      <c r="D295" s="2" t="s">
        <v>42</v>
      </c>
      <c r="E295" s="2" t="s"/>
      <c r="F295" s="2" t="n">
        <v>0</v>
      </c>
      <c r="G295" s="2" t="n">
        <v>0</v>
      </c>
      <c r="H295" s="2" t="n">
        <v>0</v>
      </c>
      <c r="I295" s="2" t="n">
        <v>0</v>
      </c>
      <c r="J295" s="2" t="n">
        <v>0</v>
      </c>
      <c r="K295" s="2" t="s"/>
      <c r="L295" s="2">
        <f>IF(E295="כן",0,IF(I295&gt;3,0,F295))</f>
        <v/>
      </c>
      <c r="M295" s="2">
        <f>IF(E295="כן", 0, SUM(G295+H295+J295))</f>
        <v/>
      </c>
      <c r="N295" s="2">
        <f>SUM(M295+L295)</f>
        <v/>
      </c>
      <c r="O295" s="2" t="s">
        <v>637</v>
      </c>
    </row>
    <row r="296" spans="1:15">
      <c r="A296" s="2" t="s">
        <v>633</v>
      </c>
      <c r="B296" s="2" t="s">
        <v>638</v>
      </c>
      <c r="C296" s="2" t="s">
        <v>17</v>
      </c>
      <c r="D296" s="2" t="s">
        <v>18</v>
      </c>
      <c r="E296" s="2" t="s"/>
      <c r="F296" s="2" t="n">
        <v>8000</v>
      </c>
      <c r="G296" s="2" t="n">
        <v>0</v>
      </c>
      <c r="H296" s="2" t="n">
        <v>0</v>
      </c>
      <c r="I296" s="2" t="n">
        <v>15</v>
      </c>
      <c r="J296" s="2" t="n">
        <v>141520</v>
      </c>
      <c r="K296" s="2" t="s"/>
      <c r="L296" s="2">
        <f>IF(E296="כן",0,IF(I296&gt;3,0,F296))</f>
        <v/>
      </c>
      <c r="M296" s="2">
        <f>IF(E296="כן", 0, SUM(G296+H296+J296))</f>
        <v/>
      </c>
      <c r="N296" s="2">
        <f>SUM(M296+L296)</f>
        <v/>
      </c>
      <c r="O296" s="2" t="s">
        <v>639</v>
      </c>
    </row>
    <row r="297" spans="1:15">
      <c r="A297" s="2" t="s">
        <v>633</v>
      </c>
      <c r="B297" s="2" t="s">
        <v>640</v>
      </c>
      <c r="C297" s="2" t="s">
        <v>17</v>
      </c>
      <c r="D297" s="2" t="s">
        <v>18</v>
      </c>
      <c r="E297" s="2" t="s"/>
      <c r="F297" s="2" t="n">
        <v>6000</v>
      </c>
      <c r="G297" s="2" t="n">
        <v>19156</v>
      </c>
      <c r="H297" s="2" t="n">
        <v>0</v>
      </c>
      <c r="I297" s="2" t="n">
        <v>2</v>
      </c>
      <c r="J297" s="2" t="n">
        <v>14160</v>
      </c>
      <c r="K297" s="2" t="s">
        <v>461</v>
      </c>
      <c r="L297" s="2">
        <f>IF(E297="כן",0,IF(I297&gt;3,0,F297))</f>
        <v/>
      </c>
      <c r="M297" s="2">
        <f>IF(E297="כן", 0, SUM(G297+H297+J297))</f>
        <v/>
      </c>
      <c r="N297" s="2">
        <f>SUM(M297+L297)</f>
        <v/>
      </c>
      <c r="O297" s="2" t="s">
        <v>641</v>
      </c>
    </row>
    <row r="298" spans="1:15">
      <c r="A298" s="2" t="s">
        <v>633</v>
      </c>
      <c r="B298" s="2" t="s">
        <v>642</v>
      </c>
      <c r="C298" s="2" t="s">
        <v>17</v>
      </c>
      <c r="D298" s="2" t="s">
        <v>18</v>
      </c>
      <c r="E298" s="2" t="s"/>
      <c r="F298" s="2" t="n">
        <v>7000</v>
      </c>
      <c r="G298" s="2" t="n">
        <v>0</v>
      </c>
      <c r="H298" s="2" t="n">
        <v>0</v>
      </c>
      <c r="I298" s="2" t="n">
        <v>0</v>
      </c>
      <c r="J298" s="2" t="n">
        <v>0</v>
      </c>
      <c r="K298" s="2" t="s"/>
      <c r="L298" s="2">
        <f>IF(E298="כן",0,IF(I298&gt;3,0,F298))</f>
        <v/>
      </c>
      <c r="M298" s="2">
        <f>IF(E298="כן", 0, SUM(G298+H298+J298))</f>
        <v/>
      </c>
      <c r="N298" s="2">
        <f>SUM(M298+L298)</f>
        <v/>
      </c>
      <c r="O298" s="2" t="s">
        <v>643</v>
      </c>
    </row>
    <row r="299" spans="1:15">
      <c r="A299" s="2" t="s">
        <v>633</v>
      </c>
      <c r="B299" s="2" t="s">
        <v>644</v>
      </c>
      <c r="C299" s="2" t="s">
        <v>17</v>
      </c>
      <c r="D299" s="2" t="s">
        <v>18</v>
      </c>
      <c r="E299" s="2" t="s"/>
      <c r="F299" s="2" t="n">
        <v>6500</v>
      </c>
      <c r="G299" s="2" t="n">
        <v>0</v>
      </c>
      <c r="H299" s="2" t="n">
        <v>0</v>
      </c>
      <c r="I299" s="2" t="n">
        <v>0</v>
      </c>
      <c r="J299" s="2" t="n">
        <v>0</v>
      </c>
      <c r="K299" s="2" t="s"/>
      <c r="L299" s="2">
        <f>IF(E299="כן",0,IF(I299&gt;3,0,F299))</f>
        <v/>
      </c>
      <c r="M299" s="2">
        <f>IF(E299="כן", 0, SUM(G299+H299+J299))</f>
        <v/>
      </c>
      <c r="N299" s="2">
        <f>SUM(M299+L299)</f>
        <v/>
      </c>
      <c r="O299" s="2" t="s">
        <v>645</v>
      </c>
    </row>
    <row r="300" spans="1:15">
      <c r="A300" s="2" t="s">
        <v>633</v>
      </c>
      <c r="B300" s="2" t="s">
        <v>646</v>
      </c>
      <c r="C300" s="2" t="s">
        <v>17</v>
      </c>
      <c r="D300" s="2" t="s">
        <v>18</v>
      </c>
      <c r="E300" s="2" t="s"/>
      <c r="F300" s="2" t="n">
        <v>8000</v>
      </c>
      <c r="G300" s="2" t="n">
        <v>1612</v>
      </c>
      <c r="H300" s="2" t="n">
        <v>1893</v>
      </c>
      <c r="I300" s="2" t="n">
        <v>0</v>
      </c>
      <c r="J300" s="2" t="n">
        <v>0</v>
      </c>
      <c r="K300" s="2" t="s">
        <v>647</v>
      </c>
      <c r="L300" s="2">
        <f>IF(E300="כן",0,IF(I300&gt;3,0,F300))</f>
        <v/>
      </c>
      <c r="M300" s="2">
        <f>IF(E300="כן", 0, SUM(G300+H300+J300))</f>
        <v/>
      </c>
      <c r="N300" s="2">
        <f>SUM(M300+L300)</f>
        <v/>
      </c>
      <c r="O300" s="2" t="s">
        <v>648</v>
      </c>
    </row>
    <row r="301" spans="1:15">
      <c r="A301" s="2" t="s">
        <v>633</v>
      </c>
      <c r="B301" s="2" t="s">
        <v>649</v>
      </c>
      <c r="C301" s="2" t="s">
        <v>17</v>
      </c>
      <c r="D301" s="2" t="s">
        <v>18</v>
      </c>
      <c r="E301" s="2" t="s"/>
      <c r="F301" s="2" t="n">
        <v>4000</v>
      </c>
      <c r="G301" s="2" t="n">
        <v>0</v>
      </c>
      <c r="H301" s="2" t="n">
        <v>0</v>
      </c>
      <c r="I301" s="2" t="n">
        <v>0</v>
      </c>
      <c r="J301" s="2" t="n">
        <v>0</v>
      </c>
      <c r="K301" s="2" t="s"/>
      <c r="L301" s="2">
        <f>IF(E301="כן",0,IF(I301&gt;3,0,F301))</f>
        <v/>
      </c>
      <c r="M301" s="2">
        <f>IF(E301="כן", 0, SUM(G301+H301+J301))</f>
        <v/>
      </c>
      <c r="N301" s="2">
        <f>SUM(M301+L301)</f>
        <v/>
      </c>
      <c r="O301" s="2" t="s">
        <v>650</v>
      </c>
    </row>
    <row r="302" spans="1:15">
      <c r="A302" s="2" t="s">
        <v>633</v>
      </c>
      <c r="B302" s="2" t="s">
        <v>651</v>
      </c>
      <c r="C302" s="2" t="s">
        <v>25</v>
      </c>
      <c r="D302" s="2" t="s">
        <v>18</v>
      </c>
      <c r="E302" s="2" t="s"/>
      <c r="F302" s="2" t="n">
        <v>6500</v>
      </c>
      <c r="G302" s="2" t="n">
        <v>0</v>
      </c>
      <c r="H302" s="2" t="n">
        <v>0</v>
      </c>
      <c r="I302" s="2" t="n">
        <v>2</v>
      </c>
      <c r="J302" s="2" t="n">
        <v>15210</v>
      </c>
      <c r="K302" s="2" t="s"/>
      <c r="L302" s="2">
        <f>IF(E302="כן",0,IF(I302&gt;3,0,F302))</f>
        <v/>
      </c>
      <c r="M302" s="2">
        <f>IF(E302="כן", 0, SUM(G302+H302+J302))</f>
        <v/>
      </c>
      <c r="N302" s="2">
        <f>SUM(M302+L302)</f>
        <v/>
      </c>
      <c r="O302" s="2" t="s">
        <v>652</v>
      </c>
    </row>
    <row r="303" spans="1:15">
      <c r="A303" s="2" t="s">
        <v>633</v>
      </c>
      <c r="B303" s="2" t="s">
        <v>653</v>
      </c>
      <c r="C303" s="2" t="s">
        <v>17</v>
      </c>
      <c r="D303" s="2" t="s">
        <v>18</v>
      </c>
      <c r="E303" s="2" t="s"/>
      <c r="F303" s="2" t="n">
        <v>10000</v>
      </c>
      <c r="G303" s="2" t="n">
        <v>0</v>
      </c>
      <c r="H303" s="2" t="n">
        <v>0</v>
      </c>
      <c r="I303" s="2" t="n">
        <v>0</v>
      </c>
      <c r="J303" s="2" t="n">
        <v>0</v>
      </c>
      <c r="K303" s="2" t="s"/>
      <c r="L303" s="2">
        <f>IF(E303="כן",0,IF(I303&gt;3,0,F303))</f>
        <v/>
      </c>
      <c r="M303" s="2">
        <f>IF(E303="כן", 0, SUM(G303+H303+J303))</f>
        <v/>
      </c>
      <c r="N303" s="2">
        <f>SUM(M303+L303)</f>
        <v/>
      </c>
      <c r="O303" s="2" t="s">
        <v>654</v>
      </c>
    </row>
    <row r="304" spans="1:15">
      <c r="A304" s="2" t="s">
        <v>633</v>
      </c>
      <c r="B304" s="2" t="s">
        <v>655</v>
      </c>
      <c r="C304" s="2" t="s">
        <v>17</v>
      </c>
      <c r="D304" s="2" t="s">
        <v>18</v>
      </c>
      <c r="E304" s="2" t="s"/>
      <c r="F304" s="2" t="n">
        <v>8500</v>
      </c>
      <c r="G304" s="2" t="n">
        <v>0</v>
      </c>
      <c r="H304" s="2" t="n">
        <v>0</v>
      </c>
      <c r="I304" s="2" t="n">
        <v>0</v>
      </c>
      <c r="J304" s="2" t="n">
        <v>0</v>
      </c>
      <c r="K304" s="2" t="s"/>
      <c r="L304" s="2">
        <f>IF(E304="כן",0,IF(I304&gt;3,0,F304))</f>
        <v/>
      </c>
      <c r="M304" s="2">
        <f>IF(E304="כן", 0, SUM(G304+H304+J304))</f>
        <v/>
      </c>
      <c r="N304" s="2">
        <f>SUM(M304+L304)</f>
        <v/>
      </c>
      <c r="O304" s="2" t="s">
        <v>656</v>
      </c>
    </row>
    <row r="305" spans="1:15">
      <c r="A305" s="2" t="s">
        <v>633</v>
      </c>
      <c r="B305" s="2" t="s">
        <v>657</v>
      </c>
      <c r="C305" s="2" t="s">
        <v>17</v>
      </c>
      <c r="D305" s="2" t="s">
        <v>18</v>
      </c>
      <c r="E305" s="2" t="s"/>
      <c r="F305" s="2" t="n">
        <v>5250</v>
      </c>
      <c r="G305" s="2" t="n">
        <v>0</v>
      </c>
      <c r="H305" s="2" t="n">
        <v>0</v>
      </c>
      <c r="I305" s="2" t="n">
        <v>0</v>
      </c>
      <c r="J305" s="2" t="n">
        <v>0</v>
      </c>
      <c r="K305" s="2" t="s"/>
      <c r="L305" s="2">
        <f>IF(E305="כן",0,IF(I305&gt;3,0,F305))</f>
        <v/>
      </c>
      <c r="M305" s="2">
        <f>IF(E305="כן", 0, SUM(G305+H305+J305))</f>
        <v/>
      </c>
      <c r="N305" s="2">
        <f>SUM(M305+L305)</f>
        <v/>
      </c>
      <c r="O305" s="2" t="s">
        <v>658</v>
      </c>
    </row>
    <row r="306" spans="1:15">
      <c r="A306" s="2" t="s">
        <v>633</v>
      </c>
      <c r="B306" s="2" t="s">
        <v>659</v>
      </c>
      <c r="C306" s="2" t="s">
        <v>25</v>
      </c>
      <c r="D306" s="2" t="s">
        <v>18</v>
      </c>
      <c r="E306" s="2" t="s"/>
      <c r="F306" s="2" t="n">
        <v>15385</v>
      </c>
      <c r="G306" s="2" t="n">
        <v>0</v>
      </c>
      <c r="H306" s="2" t="n">
        <v>0</v>
      </c>
      <c r="I306" s="2" t="n">
        <v>0</v>
      </c>
      <c r="J306" s="2" t="n">
        <v>0</v>
      </c>
      <c r="K306" s="2" t="s"/>
      <c r="L306" s="2">
        <f>IF(E306="כן",0,IF(I306&gt;3,0,F306))</f>
        <v/>
      </c>
      <c r="M306" s="2">
        <f>IF(E306="כן", 0, SUM(G306+H306+J306))</f>
        <v/>
      </c>
      <c r="N306" s="2">
        <f>SUM(M306+L306)</f>
        <v/>
      </c>
      <c r="O306" s="2" t="s">
        <v>660</v>
      </c>
    </row>
    <row r="307" spans="1:15">
      <c r="A307" s="2" t="s">
        <v>633</v>
      </c>
      <c r="B307" s="2" t="s">
        <v>661</v>
      </c>
      <c r="C307" s="2" t="s">
        <v>17</v>
      </c>
      <c r="D307" s="2" t="s">
        <v>18</v>
      </c>
      <c r="E307" s="2" t="s"/>
      <c r="F307" s="2" t="n">
        <v>10000</v>
      </c>
      <c r="G307" s="2" t="n">
        <v>0</v>
      </c>
      <c r="H307" s="2" t="n">
        <v>0</v>
      </c>
      <c r="I307" s="2" t="n">
        <v>0</v>
      </c>
      <c r="J307" s="2" t="n">
        <v>0</v>
      </c>
      <c r="K307" s="2" t="s"/>
      <c r="L307" s="2">
        <f>IF(E307="כן",0,IF(I307&gt;3,0,F307))</f>
        <v/>
      </c>
      <c r="M307" s="2">
        <f>IF(E307="כן", 0, SUM(G307+H307+J307))</f>
        <v/>
      </c>
      <c r="N307" s="2">
        <f>SUM(M307+L307)</f>
        <v/>
      </c>
      <c r="O307" s="2" t="s">
        <v>662</v>
      </c>
    </row>
    <row r="308" spans="1:15">
      <c r="A308" s="2" t="s">
        <v>633</v>
      </c>
      <c r="B308" s="2" t="s">
        <v>663</v>
      </c>
      <c r="C308" s="2" t="s">
        <v>17</v>
      </c>
      <c r="D308" s="2" t="s">
        <v>18</v>
      </c>
      <c r="E308" s="2" t="s"/>
      <c r="F308" s="2" t="n">
        <v>8075</v>
      </c>
      <c r="G308" s="2" t="n">
        <v>0</v>
      </c>
      <c r="H308" s="2" t="n">
        <v>0</v>
      </c>
      <c r="I308" s="2" t="n">
        <v>0</v>
      </c>
      <c r="J308" s="2" t="n">
        <v>0</v>
      </c>
      <c r="K308" s="2" t="s"/>
      <c r="L308" s="2">
        <f>IF(E308="כן",0,IF(I308&gt;3,0,F308))</f>
        <v/>
      </c>
      <c r="M308" s="2">
        <f>IF(E308="כן", 0, SUM(G308+H308+J308))</f>
        <v/>
      </c>
      <c r="N308" s="2">
        <f>SUM(M308+L308)</f>
        <v/>
      </c>
      <c r="O308" s="2" t="s">
        <v>664</v>
      </c>
    </row>
    <row r="309" spans="1:15">
      <c r="A309" s="2" t="s">
        <v>633</v>
      </c>
      <c r="B309" s="2" t="s">
        <v>665</v>
      </c>
      <c r="C309" s="2" t="s">
        <v>17</v>
      </c>
      <c r="D309" s="2" t="s">
        <v>18</v>
      </c>
      <c r="E309" s="2" t="s"/>
      <c r="F309" s="2" t="n">
        <v>8075</v>
      </c>
      <c r="G309" s="2" t="n">
        <v>0</v>
      </c>
      <c r="H309" s="2" t="n">
        <v>0</v>
      </c>
      <c r="I309" s="2" t="n">
        <v>0</v>
      </c>
      <c r="J309" s="2" t="n">
        <v>0</v>
      </c>
      <c r="K309" s="2" t="s"/>
      <c r="L309" s="2">
        <f>IF(E309="כן",0,IF(I309&gt;3,0,F309))</f>
        <v/>
      </c>
      <c r="M309" s="2">
        <f>IF(E309="כן", 0, SUM(G309+H309+J309))</f>
        <v/>
      </c>
      <c r="N309" s="2">
        <f>SUM(M309+L309)</f>
        <v/>
      </c>
      <c r="O309" s="2" t="s">
        <v>666</v>
      </c>
    </row>
    <row r="310" spans="1:15">
      <c r="A310" s="2" t="s">
        <v>633</v>
      </c>
      <c r="B310" s="2" t="s">
        <v>667</v>
      </c>
      <c r="C310" s="2" t="s">
        <v>17</v>
      </c>
      <c r="D310" s="2" t="s">
        <v>18</v>
      </c>
      <c r="E310" s="2" t="s"/>
      <c r="F310" s="2" t="n">
        <v>7000</v>
      </c>
      <c r="G310" s="2" t="n">
        <v>0</v>
      </c>
      <c r="H310" s="2" t="n">
        <v>0</v>
      </c>
      <c r="I310" s="2" t="n">
        <v>0</v>
      </c>
      <c r="J310" s="2" t="n">
        <v>0</v>
      </c>
      <c r="K310" s="2" t="s"/>
      <c r="L310" s="2">
        <f>IF(E310="כן",0,IF(I310&gt;3,0,F310))</f>
        <v/>
      </c>
      <c r="M310" s="2">
        <f>IF(E310="כן", 0, SUM(G310+H310+J310))</f>
        <v/>
      </c>
      <c r="N310" s="2">
        <f>SUM(M310+L310)</f>
        <v/>
      </c>
      <c r="O310" s="2" t="s">
        <v>668</v>
      </c>
    </row>
    <row r="311" spans="1:15">
      <c r="A311" s="2" t="s">
        <v>633</v>
      </c>
      <c r="B311" s="2" t="s">
        <v>669</v>
      </c>
      <c r="C311" s="2" t="s">
        <v>17</v>
      </c>
      <c r="D311" s="2" t="s">
        <v>18</v>
      </c>
      <c r="E311" s="2" t="s"/>
      <c r="F311" s="2" t="n">
        <v>8500</v>
      </c>
      <c r="G311" s="2" t="n">
        <v>0</v>
      </c>
      <c r="H311" s="2" t="n">
        <v>0</v>
      </c>
      <c r="I311" s="2" t="n">
        <v>0</v>
      </c>
      <c r="J311" s="2" t="n">
        <v>0</v>
      </c>
      <c r="K311" s="2" t="s"/>
      <c r="L311" s="2">
        <f>IF(E311="כן",0,IF(I311&gt;3,0,F311))</f>
        <v/>
      </c>
      <c r="M311" s="2">
        <f>IF(E311="כן", 0, SUM(G311+H311+J311))</f>
        <v/>
      </c>
      <c r="N311" s="2">
        <f>SUM(M311+L311)</f>
        <v/>
      </c>
      <c r="O311" s="2" t="s">
        <v>670</v>
      </c>
    </row>
    <row r="312" spans="1:15">
      <c r="A312" s="2" t="s">
        <v>633</v>
      </c>
      <c r="B312" s="2" t="s">
        <v>671</v>
      </c>
      <c r="C312" s="2" t="s">
        <v>17</v>
      </c>
      <c r="D312" s="2" t="s">
        <v>18</v>
      </c>
      <c r="E312" s="2" t="s"/>
      <c r="F312" s="2" t="n">
        <v>12500</v>
      </c>
      <c r="G312" s="2" t="n">
        <v>0</v>
      </c>
      <c r="H312" s="2" t="n">
        <v>0</v>
      </c>
      <c r="I312" s="2" t="n">
        <v>0</v>
      </c>
      <c r="J312" s="2" t="n">
        <v>0</v>
      </c>
      <c r="K312" s="2" t="s"/>
      <c r="L312" s="2">
        <f>IF(E312="כן",0,IF(I312&gt;3,0,F312))</f>
        <v/>
      </c>
      <c r="M312" s="2">
        <f>IF(E312="כן", 0, SUM(G312+H312+J312))</f>
        <v/>
      </c>
      <c r="N312" s="2">
        <f>SUM(M312+L312)</f>
        <v/>
      </c>
      <c r="O312" s="2" t="s">
        <v>672</v>
      </c>
    </row>
    <row r="313" spans="1:15">
      <c r="A313" s="2" t="s">
        <v>633</v>
      </c>
      <c r="B313" s="2" t="s">
        <v>673</v>
      </c>
      <c r="C313" s="2" t="s">
        <v>17</v>
      </c>
      <c r="D313" s="2" t="s">
        <v>18</v>
      </c>
      <c r="E313" s="2" t="s"/>
      <c r="F313" s="2" t="n">
        <v>7000</v>
      </c>
      <c r="G313" s="2" t="n">
        <v>0</v>
      </c>
      <c r="H313" s="2" t="n">
        <v>569</v>
      </c>
      <c r="I313" s="2" t="n">
        <v>0</v>
      </c>
      <c r="J313" s="2" t="n">
        <v>0</v>
      </c>
      <c r="K313" s="2" t="s">
        <v>674</v>
      </c>
      <c r="L313" s="2">
        <f>IF(E313="כן",0,IF(I313&gt;3,0,F313))</f>
        <v/>
      </c>
      <c r="M313" s="2">
        <f>IF(E313="כן", 0, SUM(G313+H313+J313))</f>
        <v/>
      </c>
      <c r="N313" s="2">
        <f>SUM(M313+L313)</f>
        <v/>
      </c>
      <c r="O313" s="2" t="s">
        <v>675</v>
      </c>
    </row>
    <row r="314" spans="1:15">
      <c r="A314" s="2" t="s">
        <v>633</v>
      </c>
      <c r="B314" s="2" t="s">
        <v>676</v>
      </c>
      <c r="C314" s="2" t="s">
        <v>17</v>
      </c>
      <c r="D314" s="2" t="s">
        <v>18</v>
      </c>
      <c r="E314" s="2" t="s"/>
      <c r="F314" s="2" t="n">
        <v>8075</v>
      </c>
      <c r="G314" s="2" t="n">
        <v>0</v>
      </c>
      <c r="H314" s="2" t="n">
        <v>0</v>
      </c>
      <c r="I314" s="2" t="n">
        <v>0</v>
      </c>
      <c r="J314" s="2" t="n">
        <v>0</v>
      </c>
      <c r="K314" s="2" t="s"/>
      <c r="L314" s="2">
        <f>IF(E314="כן",0,IF(I314&gt;3,0,F314))</f>
        <v/>
      </c>
      <c r="M314" s="2">
        <f>IF(E314="כן", 0, SUM(G314+H314+J314))</f>
        <v/>
      </c>
      <c r="N314" s="2">
        <f>SUM(M314+L314)</f>
        <v/>
      </c>
      <c r="O314" s="2" t="s">
        <v>677</v>
      </c>
    </row>
    <row r="315" spans="1:15">
      <c r="A315" s="2" t="s">
        <v>633</v>
      </c>
      <c r="B315" s="2" t="s">
        <v>678</v>
      </c>
      <c r="C315" s="2" t="s">
        <v>25</v>
      </c>
      <c r="D315" s="2" t="s">
        <v>18</v>
      </c>
      <c r="E315" s="2" t="s"/>
      <c r="F315" s="2" t="n">
        <v>9500</v>
      </c>
      <c r="G315" s="2" t="n">
        <v>0</v>
      </c>
      <c r="H315" s="2" t="n">
        <v>0</v>
      </c>
      <c r="I315" s="2" t="n">
        <v>0</v>
      </c>
      <c r="J315" s="2" t="n">
        <v>0</v>
      </c>
      <c r="K315" s="2" t="s"/>
      <c r="L315" s="2">
        <f>IF(E315="כן",0,IF(I315&gt;3,0,F315))</f>
        <v/>
      </c>
      <c r="M315" s="2">
        <f>IF(E315="כן", 0, SUM(G315+H315+J315))</f>
        <v/>
      </c>
      <c r="N315" s="2">
        <f>SUM(M315+L315)</f>
        <v/>
      </c>
      <c r="O315" s="2" t="s">
        <v>679</v>
      </c>
    </row>
    <row r="316" spans="1:15">
      <c r="A316" s="2" t="s">
        <v>633</v>
      </c>
      <c r="B316" s="2" t="s">
        <v>680</v>
      </c>
      <c r="C316" s="2" t="s">
        <v>22</v>
      </c>
      <c r="D316" s="2" t="s">
        <v>18</v>
      </c>
      <c r="E316" s="2" t="s"/>
      <c r="F316" s="2" t="n">
        <v>7500</v>
      </c>
      <c r="G316" s="2" t="n">
        <v>0</v>
      </c>
      <c r="H316" s="2" t="n">
        <v>0</v>
      </c>
      <c r="I316" s="2" t="n">
        <v>0</v>
      </c>
      <c r="J316" s="2" t="n">
        <v>0</v>
      </c>
      <c r="K316" s="2" t="s"/>
      <c r="L316" s="2">
        <f>IF(E316="כן",0,IF(I316&gt;3,0,F316))</f>
        <v/>
      </c>
      <c r="M316" s="2">
        <f>IF(E316="כן", 0, SUM(G316+H316+J316))</f>
        <v/>
      </c>
      <c r="N316" s="2">
        <f>SUM(M316+L316)</f>
        <v/>
      </c>
      <c r="O316" s="2" t="s">
        <v>681</v>
      </c>
    </row>
    <row r="317" spans="1:15">
      <c r="A317" s="2" t="s">
        <v>633</v>
      </c>
      <c r="B317" s="2" t="s">
        <v>682</v>
      </c>
      <c r="C317" s="2" t="s">
        <v>17</v>
      </c>
      <c r="D317" s="2" t="s">
        <v>18</v>
      </c>
      <c r="E317" s="2" t="s"/>
      <c r="F317" s="2" t="n">
        <v>5000</v>
      </c>
      <c r="G317" s="2" t="n">
        <v>0</v>
      </c>
      <c r="H317" s="2" t="n">
        <v>0</v>
      </c>
      <c r="I317" s="2" t="n">
        <v>0</v>
      </c>
      <c r="J317" s="2" t="n">
        <v>0</v>
      </c>
      <c r="K317" s="2" t="s"/>
      <c r="L317" s="2">
        <f>IF(E317="כן",0,IF(I317&gt;3,0,F317))</f>
        <v/>
      </c>
      <c r="M317" s="2">
        <f>IF(E317="כן", 0, SUM(G317+H317+J317))</f>
        <v/>
      </c>
      <c r="N317" s="2">
        <f>SUM(M317+L317)</f>
        <v/>
      </c>
      <c r="O317" s="2" t="s">
        <v>683</v>
      </c>
    </row>
    <row r="318" spans="1:15">
      <c r="A318" s="2" t="s">
        <v>633</v>
      </c>
      <c r="B318" s="2" t="s">
        <v>684</v>
      </c>
      <c r="C318" s="2" t="s">
        <v>17</v>
      </c>
      <c r="D318" s="2" t="s">
        <v>18</v>
      </c>
      <c r="E318" s="2" t="s"/>
      <c r="F318" s="2" t="n">
        <v>10000</v>
      </c>
      <c r="G318" s="2" t="n">
        <v>0</v>
      </c>
      <c r="H318" s="2" t="n">
        <v>0</v>
      </c>
      <c r="I318" s="2" t="n">
        <v>9</v>
      </c>
      <c r="J318" s="2" t="n">
        <v>105300</v>
      </c>
      <c r="K318" s="2" t="s"/>
      <c r="L318" s="2">
        <f>IF(E318="כן",0,IF(I318&gt;3,0,F318))</f>
        <v/>
      </c>
      <c r="M318" s="2">
        <f>IF(E318="כן", 0, SUM(G318+H318+J318))</f>
        <v/>
      </c>
      <c r="N318" s="2">
        <f>SUM(M318+L318)</f>
        <v/>
      </c>
      <c r="O318" s="2" t="s">
        <v>685</v>
      </c>
    </row>
    <row r="319" spans="1:15">
      <c r="A319" s="2" t="s">
        <v>633</v>
      </c>
      <c r="B319" s="2" t="s">
        <v>686</v>
      </c>
      <c r="C319" s="2" t="s">
        <v>17</v>
      </c>
      <c r="D319" s="2" t="s">
        <v>18</v>
      </c>
      <c r="E319" s="2" t="s"/>
      <c r="F319" s="2" t="n">
        <v>10000</v>
      </c>
      <c r="G319" s="2" t="n">
        <v>32517</v>
      </c>
      <c r="H319" s="2" t="n">
        <v>0</v>
      </c>
      <c r="I319" s="2" t="n">
        <v>0</v>
      </c>
      <c r="J319" s="2" t="n">
        <v>0</v>
      </c>
      <c r="K319" s="2" t="s">
        <v>461</v>
      </c>
      <c r="L319" s="2">
        <f>IF(E319="כן",0,IF(I319&gt;3,0,F319))</f>
        <v/>
      </c>
      <c r="M319" s="2">
        <f>IF(E319="כן", 0, SUM(G319+H319+J319))</f>
        <v/>
      </c>
      <c r="N319" s="2">
        <f>SUM(M319+L319)</f>
        <v/>
      </c>
      <c r="O319" s="2" t="s">
        <v>687</v>
      </c>
    </row>
    <row r="320" spans="1:15">
      <c r="A320" s="2" t="s">
        <v>633</v>
      </c>
      <c r="B320" s="2" t="s">
        <v>688</v>
      </c>
      <c r="C320" s="2" t="s">
        <v>17</v>
      </c>
      <c r="D320" s="2" t="s">
        <v>18</v>
      </c>
      <c r="E320" s="2" t="s"/>
      <c r="F320" s="2" t="n">
        <v>9500</v>
      </c>
      <c r="G320" s="2" t="n">
        <v>0</v>
      </c>
      <c r="H320" s="2" t="n">
        <v>0</v>
      </c>
      <c r="I320" s="2" t="n">
        <v>0</v>
      </c>
      <c r="J320" s="2" t="n">
        <v>0</v>
      </c>
      <c r="K320" s="2" t="s"/>
      <c r="L320" s="2">
        <f>IF(E320="כן",0,IF(I320&gt;3,0,F320))</f>
        <v/>
      </c>
      <c r="M320" s="2">
        <f>IF(E320="כן", 0, SUM(G320+H320+J320))</f>
        <v/>
      </c>
      <c r="N320" s="2">
        <f>SUM(M320+L320)</f>
        <v/>
      </c>
      <c r="O320" s="2" t="s">
        <v>689</v>
      </c>
    </row>
    <row r="321" spans="1:15">
      <c r="A321" s="2" t="s">
        <v>633</v>
      </c>
      <c r="B321" s="2" t="s">
        <v>690</v>
      </c>
      <c r="C321" s="2" t="s">
        <v>17</v>
      </c>
      <c r="D321" s="2" t="s">
        <v>18</v>
      </c>
      <c r="E321" s="2" t="s"/>
      <c r="F321" s="2" t="n">
        <v>7500</v>
      </c>
      <c r="G321" s="2" t="n">
        <v>0</v>
      </c>
      <c r="H321" s="2" t="n">
        <v>0</v>
      </c>
      <c r="I321" s="2" t="n">
        <v>2</v>
      </c>
      <c r="J321" s="2" t="n">
        <v>17550</v>
      </c>
      <c r="K321" s="2" t="s"/>
      <c r="L321" s="2">
        <f>IF(E321="כן",0,IF(I321&gt;3,0,F321))</f>
        <v/>
      </c>
      <c r="M321" s="2">
        <f>IF(E321="כן", 0, SUM(G321+H321+J321))</f>
        <v/>
      </c>
      <c r="N321" s="2">
        <f>SUM(M321+L321)</f>
        <v/>
      </c>
      <c r="O321" s="2" t="s">
        <v>691</v>
      </c>
    </row>
    <row r="322" spans="1:15">
      <c r="A322" s="2" t="s">
        <v>633</v>
      </c>
      <c r="B322" s="2" t="s">
        <v>692</v>
      </c>
      <c r="C322" s="2" t="s">
        <v>17</v>
      </c>
      <c r="D322" s="2" t="s">
        <v>18</v>
      </c>
      <c r="E322" s="2" t="s"/>
      <c r="F322" s="2" t="n">
        <v>8075</v>
      </c>
      <c r="G322" s="2" t="n">
        <v>0</v>
      </c>
      <c r="H322" s="2" t="n">
        <v>0</v>
      </c>
      <c r="I322" s="2" t="n">
        <v>0</v>
      </c>
      <c r="J322" s="2" t="n">
        <v>0</v>
      </c>
      <c r="K322" s="2" t="s"/>
      <c r="L322" s="2">
        <f>IF(E322="כן",0,IF(I322&gt;3,0,F322))</f>
        <v/>
      </c>
      <c r="M322" s="2">
        <f>IF(E322="כן", 0, SUM(G322+H322+J322))</f>
        <v/>
      </c>
      <c r="N322" s="2">
        <f>SUM(M322+L322)</f>
        <v/>
      </c>
      <c r="O322" s="2" t="s">
        <v>693</v>
      </c>
    </row>
    <row r="323" spans="1:15">
      <c r="A323" s="2" t="s">
        <v>633</v>
      </c>
      <c r="B323" s="2" t="s">
        <v>694</v>
      </c>
      <c r="C323" s="2" t="s">
        <v>17</v>
      </c>
      <c r="D323" s="2" t="s">
        <v>18</v>
      </c>
      <c r="E323" s="2" t="s"/>
      <c r="F323" s="2" t="n">
        <v>8075</v>
      </c>
      <c r="G323" s="2" t="n">
        <v>0</v>
      </c>
      <c r="H323" s="2" t="n">
        <v>867</v>
      </c>
      <c r="I323" s="2" t="n">
        <v>0</v>
      </c>
      <c r="J323" s="2" t="n">
        <v>0</v>
      </c>
      <c r="K323" s="2" t="s">
        <v>47</v>
      </c>
      <c r="L323" s="2">
        <f>IF(E323="כן",0,IF(I323&gt;3,0,F323))</f>
        <v/>
      </c>
      <c r="M323" s="2">
        <f>IF(E323="כן", 0, SUM(G323+H323+J323))</f>
        <v/>
      </c>
      <c r="N323" s="2">
        <f>SUM(M323+L323)</f>
        <v/>
      </c>
      <c r="O323" s="2" t="s">
        <v>695</v>
      </c>
    </row>
    <row r="324" spans="1:15">
      <c r="A324" s="2" t="s">
        <v>633</v>
      </c>
      <c r="B324" s="2" t="s">
        <v>696</v>
      </c>
      <c r="C324" s="2" t="s">
        <v>17</v>
      </c>
      <c r="D324" s="2" t="s">
        <v>18</v>
      </c>
      <c r="E324" s="2" t="s"/>
      <c r="F324" s="2" t="n">
        <v>6500</v>
      </c>
      <c r="G324" s="2" t="n">
        <v>0</v>
      </c>
      <c r="H324" s="2" t="n">
        <v>0</v>
      </c>
      <c r="I324" s="2" t="n">
        <v>0</v>
      </c>
      <c r="J324" s="2" t="n">
        <v>0</v>
      </c>
      <c r="K324" s="2" t="s"/>
      <c r="L324" s="2">
        <f>IF(E324="כן",0,IF(I324&gt;3,0,F324))</f>
        <v/>
      </c>
      <c r="M324" s="2">
        <f>IF(E324="כן", 0, SUM(G324+H324+J324))</f>
        <v/>
      </c>
      <c r="N324" s="2">
        <f>SUM(M324+L324)</f>
        <v/>
      </c>
      <c r="O324" s="2" t="s">
        <v>697</v>
      </c>
    </row>
    <row r="325" spans="1:15">
      <c r="A325" s="2" t="s">
        <v>633</v>
      </c>
      <c r="B325" s="2" t="s">
        <v>698</v>
      </c>
      <c r="C325" s="2" t="s">
        <v>17</v>
      </c>
      <c r="D325" s="2" t="s">
        <v>18</v>
      </c>
      <c r="E325" s="2" t="s"/>
      <c r="F325" s="2" t="n">
        <v>6500</v>
      </c>
      <c r="G325" s="2" t="n">
        <v>0</v>
      </c>
      <c r="H325" s="2" t="n">
        <v>0</v>
      </c>
      <c r="I325" s="2" t="n">
        <v>0</v>
      </c>
      <c r="J325" s="2" t="n">
        <v>0</v>
      </c>
      <c r="K325" s="2" t="s"/>
      <c r="L325" s="2">
        <f>IF(E325="כן",0,IF(I325&gt;3,0,F325))</f>
        <v/>
      </c>
      <c r="M325" s="2">
        <f>IF(E325="כן", 0, SUM(G325+H325+J325))</f>
        <v/>
      </c>
      <c r="N325" s="2">
        <f>SUM(M325+L325)</f>
        <v/>
      </c>
      <c r="O325" s="2" t="s">
        <v>699</v>
      </c>
    </row>
    <row r="326" spans="1:15">
      <c r="A326" s="2" t="s">
        <v>633</v>
      </c>
      <c r="B326" s="2" t="s">
        <v>700</v>
      </c>
      <c r="C326" s="2" t="s">
        <v>25</v>
      </c>
      <c r="D326" s="2" t="s">
        <v>18</v>
      </c>
      <c r="E326" s="2" t="s"/>
      <c r="F326" s="2" t="n">
        <v>5500</v>
      </c>
      <c r="G326" s="2" t="n">
        <v>0</v>
      </c>
      <c r="H326" s="2" t="n">
        <v>0</v>
      </c>
      <c r="I326" s="2" t="n">
        <v>0</v>
      </c>
      <c r="J326" s="2" t="n">
        <v>0</v>
      </c>
      <c r="K326" s="2" t="s"/>
      <c r="L326" s="2">
        <f>IF(E326="כן",0,IF(I326&gt;3,0,F326))</f>
        <v/>
      </c>
      <c r="M326" s="2">
        <f>IF(E326="כן", 0, SUM(G326+H326+J326))</f>
        <v/>
      </c>
      <c r="N326" s="2">
        <f>SUM(M326+L326)</f>
        <v/>
      </c>
      <c r="O326" s="2" t="s">
        <v>701</v>
      </c>
    </row>
    <row r="327" spans="1:15">
      <c r="A327" s="2" t="s">
        <v>633</v>
      </c>
      <c r="B327" s="2" t="s">
        <v>702</v>
      </c>
      <c r="C327" s="2" t="s">
        <v>17</v>
      </c>
      <c r="D327" s="2" t="s">
        <v>18</v>
      </c>
      <c r="E327" s="2" t="s"/>
      <c r="F327" s="2" t="n">
        <v>8000</v>
      </c>
      <c r="G327" s="2" t="n">
        <v>0</v>
      </c>
      <c r="H327" s="2" t="n">
        <v>0</v>
      </c>
      <c r="I327" s="2" t="n">
        <v>0</v>
      </c>
      <c r="J327" s="2" t="n">
        <v>0</v>
      </c>
      <c r="K327" s="2" t="s"/>
      <c r="L327" s="2">
        <f>IF(E327="כן",0,IF(I327&gt;3,0,F327))</f>
        <v/>
      </c>
      <c r="M327" s="2">
        <f>IF(E327="כן", 0, SUM(G327+H327+J327))</f>
        <v/>
      </c>
      <c r="N327" s="2">
        <f>SUM(M327+L327)</f>
        <v/>
      </c>
      <c r="O327" s="2" t="s">
        <v>703</v>
      </c>
    </row>
    <row r="328" spans="1:15">
      <c r="A328" s="2" t="s">
        <v>633</v>
      </c>
      <c r="B328" s="2" t="s">
        <v>704</v>
      </c>
      <c r="C328" s="2" t="s">
        <v>17</v>
      </c>
      <c r="D328" s="2" t="s">
        <v>18</v>
      </c>
      <c r="E328" s="2" t="s"/>
      <c r="F328" s="2" t="n">
        <v>5000</v>
      </c>
      <c r="G328" s="2" t="n">
        <v>0</v>
      </c>
      <c r="H328" s="2" t="n">
        <v>0</v>
      </c>
      <c r="I328" s="2" t="n">
        <v>0</v>
      </c>
      <c r="J328" s="2" t="n">
        <v>0</v>
      </c>
      <c r="K328" s="2" t="s"/>
      <c r="L328" s="2">
        <f>IF(E328="כן",0,IF(I328&gt;3,0,F328))</f>
        <v/>
      </c>
      <c r="M328" s="2">
        <f>IF(E328="כן", 0, SUM(G328+H328+J328))</f>
        <v/>
      </c>
      <c r="N328" s="2">
        <f>SUM(M328+L328)</f>
        <v/>
      </c>
      <c r="O328" s="2" t="s">
        <v>705</v>
      </c>
    </row>
    <row r="329" spans="1:15">
      <c r="A329" s="3" t="s">
        <v>633</v>
      </c>
      <c r="B329" s="3" t="s">
        <v>706</v>
      </c>
      <c r="C329" s="3" t="s"/>
      <c r="D329" s="3" t="s"/>
      <c r="E329" s="3" t="s"/>
      <c r="F329" s="3">
        <f>SUM(F294:F328)</f>
        <v/>
      </c>
      <c r="G329" s="3">
        <f>SUM(G294:G328)</f>
        <v/>
      </c>
      <c r="H329" s="3">
        <f>SUM(H294:H328)</f>
        <v/>
      </c>
      <c r="I329" s="3" t="s"/>
      <c r="J329" s="3">
        <f>SUM(J294:J328)</f>
        <v/>
      </c>
      <c r="K329" s="3" t="s"/>
      <c r="L329" s="3">
        <f>SUM(L294:L328)</f>
        <v/>
      </c>
      <c r="M329" s="3">
        <f>SUM(M294:M328)</f>
        <v/>
      </c>
      <c r="N329" s="3">
        <f>SUM(N294:N328)</f>
        <v/>
      </c>
      <c r="O329" s="3" t="s"/>
    </row>
    <row r="330" spans="1:15">
      <c r="A330" s="3" t="s"/>
      <c r="B330" s="3" t="s">
        <v>707</v>
      </c>
      <c r="C330" s="3" t="s"/>
      <c r="D330" s="3" t="s"/>
      <c r="E330" s="3" t="s"/>
      <c r="F330" s="3">
        <f>F46+F109+F154+F198+F228+F232+F280+F293+F329</f>
        <v/>
      </c>
      <c r="G330" s="3">
        <f>G46+G109+G154+G198+G228+G232+G280+G293+G329</f>
        <v/>
      </c>
      <c r="H330" s="3">
        <f>H46+H109+H154+H198+H228+H232+H280+H293+H329</f>
        <v/>
      </c>
      <c r="I330" s="3" t="s"/>
      <c r="J330" s="3">
        <f>J46+J109+J154+J198+J228+J232+J280+J293+J329</f>
        <v/>
      </c>
      <c r="K330" s="3" t="s"/>
      <c r="L330" s="3">
        <f>L46+L109+L154+L198+L228+L232+L280+L293+L329</f>
        <v/>
      </c>
      <c r="M330" s="3">
        <f>M46+M109+M154+M198+M228+M232+M280+M293+M329</f>
        <v/>
      </c>
      <c r="N330" s="3">
        <f>N46+N109+N154+N198+N228+N232+N280+N293+N329</f>
        <v/>
      </c>
      <c r="O330"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2016-08-22T09:42:26Z</dcterms:created>
  <dcterms:modified xmlns:dcterms="http://purl.org/dc/terms/" xmlns:xsi="http://www.w3.org/2001/XMLSchema-instance" xsi:type="dcterms:W3CDTF">2016-08-22T09:42:26Z</dcterms:modified>
  <cp:lastModifiedBy/>
  <cp:category/>
  <cp:contentStatus/>
  <cp:version/>
  <cp:revision/>
  <cp:keywords/>
</cp:coreProperties>
</file>