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varado\Documents\GitHub\FaceCards\SourceAssets\"/>
    </mc:Choice>
  </mc:AlternateContent>
  <bookViews>
    <workbookView xWindow="0" yWindow="0" windowWidth="24645" windowHeight="16380" activeTab="1"/>
  </bookViews>
  <sheets>
    <sheet name="Rows 1 to 100" sheetId="1" r:id="rId1"/>
    <sheet name="PNG List" sheetId="2" r:id="rId2"/>
  </sheets>
  <definedNames>
    <definedName name="_xlnm._FilterDatabase" localSheetId="0" hidden="1">'Rows 1 to 100'!$A$1:$I$102</definedName>
  </definedNames>
  <calcPr calcId="171027"/>
</workbook>
</file>

<file path=xl/calcChain.xml><?xml version="1.0" encoding="utf-8"?>
<calcChain xmlns="http://schemas.openxmlformats.org/spreadsheetml/2006/main">
  <c r="B95" i="2" l="1"/>
  <c r="C95" i="2" s="1"/>
  <c r="B96" i="2"/>
  <c r="C96" i="2" s="1"/>
  <c r="B97" i="2"/>
  <c r="D97" i="2" s="1"/>
  <c r="B98" i="2"/>
  <c r="C98" i="2" s="1"/>
  <c r="B99" i="2"/>
  <c r="C99" i="2" s="1"/>
  <c r="B100" i="2"/>
  <c r="C100" i="2" s="1"/>
  <c r="D100" i="2"/>
  <c r="B101" i="2"/>
  <c r="C101" i="2" s="1"/>
  <c r="I101" i="2" s="1"/>
  <c r="I4" i="2"/>
  <c r="I10" i="2"/>
  <c r="I11" i="2"/>
  <c r="I14" i="2"/>
  <c r="I17" i="2"/>
  <c r="I24" i="2"/>
  <c r="I26" i="2"/>
  <c r="I29" i="2"/>
  <c r="I33" i="2"/>
  <c r="I43" i="2"/>
  <c r="I46" i="2"/>
  <c r="I52" i="2"/>
  <c r="I53" i="2"/>
  <c r="I60" i="2"/>
  <c r="I62" i="2"/>
  <c r="I64" i="2"/>
  <c r="I67" i="2"/>
  <c r="I68" i="2"/>
  <c r="I70" i="2"/>
  <c r="I71" i="2"/>
  <c r="I73" i="2"/>
  <c r="I75" i="2"/>
  <c r="I80" i="2"/>
  <c r="I81" i="2"/>
  <c r="I93" i="2"/>
  <c r="E67" i="1"/>
  <c r="F67" i="1"/>
  <c r="G67" i="1"/>
  <c r="D67" i="1"/>
  <c r="E3" i="1"/>
  <c r="F3" i="1"/>
  <c r="G3" i="1"/>
  <c r="E4" i="1"/>
  <c r="F4" i="1"/>
  <c r="H4" i="1" s="1"/>
  <c r="G4" i="1"/>
  <c r="E5" i="1"/>
  <c r="F5" i="1"/>
  <c r="G5" i="1"/>
  <c r="E6" i="1"/>
  <c r="H6" i="1" s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H18" i="1" s="1"/>
  <c r="G18" i="1"/>
  <c r="E19" i="1"/>
  <c r="F19" i="1"/>
  <c r="G19" i="1"/>
  <c r="E20" i="1"/>
  <c r="F20" i="1"/>
  <c r="G20" i="1"/>
  <c r="E21" i="1"/>
  <c r="F21" i="1"/>
  <c r="G21" i="1"/>
  <c r="E22" i="1"/>
  <c r="H22" i="1" s="1"/>
  <c r="F22" i="1"/>
  <c r="G22" i="1"/>
  <c r="E23" i="1"/>
  <c r="F23" i="1"/>
  <c r="G23" i="1"/>
  <c r="E24" i="1"/>
  <c r="F24" i="1"/>
  <c r="G24" i="1"/>
  <c r="E25" i="1"/>
  <c r="F25" i="1"/>
  <c r="G25" i="1"/>
  <c r="E26" i="1"/>
  <c r="H26" i="1" s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H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H54" i="1" s="1"/>
  <c r="E55" i="1"/>
  <c r="F55" i="1"/>
  <c r="G55" i="1"/>
  <c r="E56" i="1"/>
  <c r="F56" i="1"/>
  <c r="G56" i="1"/>
  <c r="E57" i="1"/>
  <c r="F57" i="1"/>
  <c r="G57" i="1"/>
  <c r="E58" i="1"/>
  <c r="F58" i="1"/>
  <c r="G58" i="1"/>
  <c r="H58" i="1" s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8" i="1"/>
  <c r="F68" i="1"/>
  <c r="G68" i="1"/>
  <c r="E69" i="1"/>
  <c r="F69" i="1"/>
  <c r="G69" i="1"/>
  <c r="E70" i="1"/>
  <c r="F70" i="1"/>
  <c r="G70" i="1"/>
  <c r="E71" i="1"/>
  <c r="H71" i="1" s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E99" i="1"/>
  <c r="F99" i="1"/>
  <c r="G99" i="1"/>
  <c r="E100" i="1"/>
  <c r="H100" i="1" s="1"/>
  <c r="F100" i="1"/>
  <c r="G100" i="1"/>
  <c r="E101" i="1"/>
  <c r="F101" i="1"/>
  <c r="G101" i="1"/>
  <c r="E102" i="1"/>
  <c r="F102" i="1"/>
  <c r="G102" i="1"/>
  <c r="G2" i="1"/>
  <c r="F2" i="1"/>
  <c r="E2" i="1"/>
  <c r="B2" i="2"/>
  <c r="C2" i="2" s="1"/>
  <c r="I2" i="2" s="1"/>
  <c r="B3" i="2"/>
  <c r="C3" i="2" s="1"/>
  <c r="I3" i="2" s="1"/>
  <c r="B4" i="2"/>
  <c r="C4" i="2" s="1"/>
  <c r="D4" i="2"/>
  <c r="B5" i="2"/>
  <c r="C5" i="2" s="1"/>
  <c r="I5" i="2" s="1"/>
  <c r="B6" i="2"/>
  <c r="C6" i="2" s="1"/>
  <c r="I6" i="2" s="1"/>
  <c r="B7" i="2"/>
  <c r="C7" i="2" s="1"/>
  <c r="I7" i="2" s="1"/>
  <c r="B8" i="2"/>
  <c r="C8" i="2" s="1"/>
  <c r="I8" i="2" s="1"/>
  <c r="B9" i="2"/>
  <c r="C9" i="2" s="1"/>
  <c r="I9" i="2" s="1"/>
  <c r="B10" i="2"/>
  <c r="C10" i="2" s="1"/>
  <c r="B11" i="2"/>
  <c r="C11" i="2" s="1"/>
  <c r="B12" i="2"/>
  <c r="D12" i="2" s="1"/>
  <c r="B13" i="2"/>
  <c r="C13" i="2"/>
  <c r="I13" i="2" s="1"/>
  <c r="D13" i="2"/>
  <c r="B14" i="2"/>
  <c r="D14" i="2" s="1"/>
  <c r="B15" i="2"/>
  <c r="D15" i="2" s="1"/>
  <c r="B16" i="2"/>
  <c r="C16" i="2" s="1"/>
  <c r="I16" i="2" s="1"/>
  <c r="B17" i="2"/>
  <c r="D17" i="2" s="1"/>
  <c r="B18" i="2"/>
  <c r="C18" i="2" s="1"/>
  <c r="I18" i="2" s="1"/>
  <c r="B19" i="2"/>
  <c r="C19" i="2" s="1"/>
  <c r="I19" i="2" s="1"/>
  <c r="D19" i="2"/>
  <c r="B20" i="2"/>
  <c r="C20" i="2"/>
  <c r="I20" i="2" s="1"/>
  <c r="D20" i="2"/>
  <c r="B21" i="2"/>
  <c r="C21" i="2" s="1"/>
  <c r="I21" i="2" s="1"/>
  <c r="B22" i="2"/>
  <c r="C22" i="2" s="1"/>
  <c r="I22" i="2" s="1"/>
  <c r="B23" i="2"/>
  <c r="C23" i="2" s="1"/>
  <c r="I23" i="2" s="1"/>
  <c r="B24" i="2"/>
  <c r="C24" i="2" s="1"/>
  <c r="B25" i="2"/>
  <c r="C25" i="2" s="1"/>
  <c r="I25" i="2" s="1"/>
  <c r="B26" i="2"/>
  <c r="C26" i="2" s="1"/>
  <c r="B27" i="2"/>
  <c r="C27" i="2" s="1"/>
  <c r="I27" i="2" s="1"/>
  <c r="B28" i="2"/>
  <c r="D28" i="2" s="1"/>
  <c r="B29" i="2"/>
  <c r="C29" i="2" s="1"/>
  <c r="B30" i="2"/>
  <c r="D30" i="2" s="1"/>
  <c r="C30" i="2"/>
  <c r="I30" i="2" s="1"/>
  <c r="B31" i="2"/>
  <c r="D31" i="2" s="1"/>
  <c r="B32" i="2"/>
  <c r="C32" i="2"/>
  <c r="I32" i="2" s="1"/>
  <c r="D32" i="2"/>
  <c r="B33" i="2"/>
  <c r="D33" i="2" s="1"/>
  <c r="B34" i="2"/>
  <c r="C34" i="2" s="1"/>
  <c r="I34" i="2" s="1"/>
  <c r="B35" i="2"/>
  <c r="C35" i="2" s="1"/>
  <c r="I35" i="2" s="1"/>
  <c r="D35" i="2"/>
  <c r="B36" i="2"/>
  <c r="C36" i="2" s="1"/>
  <c r="I36" i="2" s="1"/>
  <c r="B37" i="2"/>
  <c r="C37" i="2" s="1"/>
  <c r="I37" i="2" s="1"/>
  <c r="B38" i="2"/>
  <c r="C38" i="2"/>
  <c r="I38" i="2" s="1"/>
  <c r="D38" i="2"/>
  <c r="B39" i="2"/>
  <c r="C39" i="2" s="1"/>
  <c r="I39" i="2" s="1"/>
  <c r="B40" i="2"/>
  <c r="C40" i="2" s="1"/>
  <c r="I40" i="2" s="1"/>
  <c r="B41" i="2"/>
  <c r="C41" i="2" s="1"/>
  <c r="I41" i="2" s="1"/>
  <c r="B42" i="2"/>
  <c r="C42" i="2" s="1"/>
  <c r="I42" i="2" s="1"/>
  <c r="B43" i="2"/>
  <c r="D43" i="2" s="1"/>
  <c r="B44" i="2"/>
  <c r="D44" i="2" s="1"/>
  <c r="B45" i="2"/>
  <c r="C45" i="2" s="1"/>
  <c r="I45" i="2" s="1"/>
  <c r="D45" i="2"/>
  <c r="B46" i="2"/>
  <c r="D46" i="2" s="1"/>
  <c r="B47" i="2"/>
  <c r="C47" i="2" s="1"/>
  <c r="I47" i="2" s="1"/>
  <c r="B48" i="2"/>
  <c r="C48" i="2" s="1"/>
  <c r="I48" i="2" s="1"/>
  <c r="B49" i="2"/>
  <c r="D49" i="2" s="1"/>
  <c r="B50" i="2"/>
  <c r="C50" i="2" s="1"/>
  <c r="I50" i="2" s="1"/>
  <c r="B51" i="2"/>
  <c r="C51" i="2" s="1"/>
  <c r="I51" i="2" s="1"/>
  <c r="B52" i="2"/>
  <c r="D52" i="2" s="1"/>
  <c r="B53" i="2"/>
  <c r="C53" i="2" s="1"/>
  <c r="B54" i="2"/>
  <c r="C54" i="2"/>
  <c r="I54" i="2" s="1"/>
  <c r="D54" i="2"/>
  <c r="B55" i="2"/>
  <c r="C55" i="2" s="1"/>
  <c r="I55" i="2" s="1"/>
  <c r="B56" i="2"/>
  <c r="C56" i="2" s="1"/>
  <c r="I56" i="2" s="1"/>
  <c r="B57" i="2"/>
  <c r="C57" i="2" s="1"/>
  <c r="I57" i="2" s="1"/>
  <c r="B58" i="2"/>
  <c r="D58" i="2" s="1"/>
  <c r="B59" i="2"/>
  <c r="D59" i="2" s="1"/>
  <c r="B60" i="2"/>
  <c r="D60" i="2" s="1"/>
  <c r="B61" i="2"/>
  <c r="D61" i="2" s="1"/>
  <c r="C61" i="2"/>
  <c r="I61" i="2" s="1"/>
  <c r="B62" i="2"/>
  <c r="D62" i="2" s="1"/>
  <c r="B63" i="2"/>
  <c r="D63" i="2" s="1"/>
  <c r="C63" i="2"/>
  <c r="I63" i="2" s="1"/>
  <c r="B64" i="2"/>
  <c r="C64" i="2" s="1"/>
  <c r="B65" i="2"/>
  <c r="D65" i="2" s="1"/>
  <c r="B66" i="2"/>
  <c r="C66" i="2" s="1"/>
  <c r="I66" i="2" s="1"/>
  <c r="B67" i="2"/>
  <c r="C67" i="2" s="1"/>
  <c r="B68" i="2"/>
  <c r="C68" i="2" s="1"/>
  <c r="B69" i="2"/>
  <c r="C69" i="2" s="1"/>
  <c r="I69" i="2" s="1"/>
  <c r="B70" i="2"/>
  <c r="D70" i="2" s="1"/>
  <c r="B71" i="2"/>
  <c r="C71" i="2" s="1"/>
  <c r="B72" i="2"/>
  <c r="C72" i="2" s="1"/>
  <c r="I72" i="2" s="1"/>
  <c r="B73" i="2"/>
  <c r="C73" i="2" s="1"/>
  <c r="B74" i="2"/>
  <c r="D74" i="2" s="1"/>
  <c r="B75" i="2"/>
  <c r="C75" i="2" s="1"/>
  <c r="B76" i="2"/>
  <c r="D76" i="2" s="1"/>
  <c r="B77" i="2"/>
  <c r="C77" i="2" s="1"/>
  <c r="I77" i="2" s="1"/>
  <c r="B78" i="2"/>
  <c r="D78" i="2" s="1"/>
  <c r="B79" i="2"/>
  <c r="C79" i="2"/>
  <c r="I79" i="2" s="1"/>
  <c r="D79" i="2"/>
  <c r="B80" i="2"/>
  <c r="C80" i="2" s="1"/>
  <c r="B81" i="2"/>
  <c r="D81" i="2" s="1"/>
  <c r="C81" i="2"/>
  <c r="B82" i="2"/>
  <c r="C82" i="2" s="1"/>
  <c r="I82" i="2" s="1"/>
  <c r="D82" i="2"/>
  <c r="B83" i="2"/>
  <c r="C83" i="2" s="1"/>
  <c r="I83" i="2" s="1"/>
  <c r="D83" i="2"/>
  <c r="B84" i="2"/>
  <c r="C84" i="2" s="1"/>
  <c r="I84" i="2" s="1"/>
  <c r="B85" i="2"/>
  <c r="C85" i="2" s="1"/>
  <c r="I85" i="2" s="1"/>
  <c r="B86" i="2"/>
  <c r="D86" i="2" s="1"/>
  <c r="C86" i="2"/>
  <c r="I86" i="2" s="1"/>
  <c r="B87" i="2"/>
  <c r="C87" i="2" s="1"/>
  <c r="I87" i="2" s="1"/>
  <c r="B88" i="2"/>
  <c r="C88" i="2" s="1"/>
  <c r="I88" i="2" s="1"/>
  <c r="B89" i="2"/>
  <c r="C89" i="2" s="1"/>
  <c r="I89" i="2" s="1"/>
  <c r="B90" i="2"/>
  <c r="D90" i="2" s="1"/>
  <c r="B91" i="2"/>
  <c r="C91" i="2" s="1"/>
  <c r="I91" i="2" s="1"/>
  <c r="B92" i="2"/>
  <c r="D92" i="2" s="1"/>
  <c r="B93" i="2"/>
  <c r="D93" i="2" s="1"/>
  <c r="B94" i="2"/>
  <c r="C94" i="2" s="1"/>
  <c r="I94" i="2" s="1"/>
  <c r="D94" i="2"/>
  <c r="B1" i="2"/>
  <c r="C1" i="2" s="1"/>
  <c r="I1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D64" i="2" l="1"/>
  <c r="I5" i="1"/>
  <c r="I4" i="1"/>
  <c r="D75" i="2"/>
  <c r="H56" i="1"/>
  <c r="D99" i="2"/>
  <c r="I3" i="1"/>
  <c r="I87" i="1"/>
  <c r="C59" i="2"/>
  <c r="I59" i="2" s="1"/>
  <c r="C52" i="2"/>
  <c r="H24" i="1"/>
  <c r="I12" i="1"/>
  <c r="C74" i="2"/>
  <c r="I74" i="2" s="1"/>
  <c r="C58" i="2"/>
  <c r="I58" i="2" s="1"/>
  <c r="C43" i="2"/>
  <c r="C17" i="2"/>
  <c r="H51" i="1"/>
  <c r="D98" i="2"/>
  <c r="H19" i="1"/>
  <c r="C93" i="2"/>
  <c r="D84" i="2"/>
  <c r="D73" i="2"/>
  <c r="D57" i="2"/>
  <c r="C49" i="2"/>
  <c r="I49" i="2" s="1"/>
  <c r="D16" i="2"/>
  <c r="H87" i="1"/>
  <c r="H83" i="1"/>
  <c r="H79" i="1"/>
  <c r="H75" i="1"/>
  <c r="I11" i="1"/>
  <c r="I9" i="1"/>
  <c r="C78" i="2"/>
  <c r="I78" i="2" s="1"/>
  <c r="H62" i="1"/>
  <c r="H42" i="1"/>
  <c r="C97" i="2"/>
  <c r="I8" i="1"/>
  <c r="I7" i="1"/>
  <c r="D77" i="2"/>
  <c r="D47" i="2"/>
  <c r="H14" i="1"/>
  <c r="H10" i="1"/>
  <c r="I6" i="1"/>
  <c r="C70" i="2"/>
  <c r="C14" i="2"/>
  <c r="H45" i="1"/>
  <c r="F17" i="2"/>
  <c r="F101" i="2"/>
  <c r="H57" i="1"/>
  <c r="H99" i="1"/>
  <c r="H46" i="1"/>
  <c r="H30" i="1"/>
  <c r="F99" i="2"/>
  <c r="H2" i="1"/>
  <c r="H66" i="1"/>
  <c r="H61" i="1"/>
  <c r="H40" i="1"/>
  <c r="H35" i="1"/>
  <c r="H39" i="1"/>
  <c r="H34" i="1"/>
  <c r="H50" i="1"/>
  <c r="H29" i="1"/>
  <c r="H44" i="1"/>
  <c r="F98" i="2"/>
  <c r="G98" i="2" s="1"/>
  <c r="H98" i="2" s="1"/>
  <c r="H49" i="1"/>
  <c r="F42" i="2"/>
  <c r="H91" i="1"/>
  <c r="F97" i="2"/>
  <c r="G97" i="2" s="1"/>
  <c r="H97" i="2" s="1"/>
  <c r="H95" i="1"/>
  <c r="C62" i="2"/>
  <c r="D101" i="2"/>
  <c r="F100" i="2"/>
  <c r="I100" i="2"/>
  <c r="I96" i="2"/>
  <c r="F96" i="2"/>
  <c r="F95" i="2"/>
  <c r="I95" i="2"/>
  <c r="I98" i="2"/>
  <c r="D96" i="2"/>
  <c r="I97" i="2"/>
  <c r="I99" i="2"/>
  <c r="D95" i="2"/>
  <c r="F85" i="2"/>
  <c r="F58" i="2"/>
  <c r="G58" i="2" s="1"/>
  <c r="H58" i="2" s="1"/>
  <c r="F38" i="2"/>
  <c r="F27" i="2"/>
  <c r="F16" i="2"/>
  <c r="G16" i="2" s="1"/>
  <c r="H16" i="2" s="1"/>
  <c r="F70" i="2"/>
  <c r="F13" i="2"/>
  <c r="H90" i="1"/>
  <c r="H85" i="1"/>
  <c r="H80" i="1"/>
  <c r="H25" i="1"/>
  <c r="H20" i="1"/>
  <c r="H15" i="1"/>
  <c r="F49" i="2"/>
  <c r="F48" i="2"/>
  <c r="F68" i="2"/>
  <c r="F11" i="2"/>
  <c r="H70" i="1"/>
  <c r="H64" i="1"/>
  <c r="H59" i="1"/>
  <c r="H5" i="1"/>
  <c r="F67" i="2"/>
  <c r="F71" i="2"/>
  <c r="H89" i="1"/>
  <c r="F69" i="2"/>
  <c r="F5" i="2"/>
  <c r="F25" i="2"/>
  <c r="F64" i="2"/>
  <c r="H94" i="1"/>
  <c r="H84" i="1"/>
  <c r="F56" i="2"/>
  <c r="F23" i="2"/>
  <c r="F62" i="2"/>
  <c r="H74" i="1"/>
  <c r="H69" i="1"/>
  <c r="H63" i="1"/>
  <c r="H9" i="1"/>
  <c r="H53" i="1"/>
  <c r="H48" i="1"/>
  <c r="H43" i="1"/>
  <c r="F3" i="2"/>
  <c r="F83" i="2"/>
  <c r="G83" i="2" s="1"/>
  <c r="H83" i="2" s="1"/>
  <c r="F35" i="2"/>
  <c r="G35" i="2" s="1"/>
  <c r="H35" i="2" s="1"/>
  <c r="F34" i="2"/>
  <c r="F21" i="2"/>
  <c r="F2" i="2"/>
  <c r="F60" i="2"/>
  <c r="H98" i="1"/>
  <c r="H93" i="1"/>
  <c r="H88" i="1"/>
  <c r="H33" i="1"/>
  <c r="H28" i="1"/>
  <c r="H23" i="1"/>
  <c r="H8" i="1"/>
  <c r="F14" i="2"/>
  <c r="G14" i="2" s="1"/>
  <c r="H14" i="2" s="1"/>
  <c r="F84" i="2"/>
  <c r="F36" i="2"/>
  <c r="F4" i="2"/>
  <c r="G4" i="2" s="1"/>
  <c r="H4" i="2" s="1"/>
  <c r="F82" i="2"/>
  <c r="G82" i="2" s="1"/>
  <c r="H82" i="2" s="1"/>
  <c r="F74" i="2"/>
  <c r="F63" i="2"/>
  <c r="G63" i="2" s="1"/>
  <c r="H63" i="2" s="1"/>
  <c r="F54" i="2"/>
  <c r="G54" i="2" s="1"/>
  <c r="H54" i="2" s="1"/>
  <c r="F45" i="2"/>
  <c r="F94" i="2"/>
  <c r="F46" i="2"/>
  <c r="H78" i="1"/>
  <c r="H73" i="1"/>
  <c r="H68" i="1"/>
  <c r="H13" i="1"/>
  <c r="H3" i="1"/>
  <c r="F66" i="2"/>
  <c r="F22" i="2"/>
  <c r="F91" i="2"/>
  <c r="F20" i="2"/>
  <c r="G20" i="2" s="1"/>
  <c r="H20" i="2" s="1"/>
  <c r="F93" i="2"/>
  <c r="G93" i="2" s="1"/>
  <c r="H93" i="2" s="1"/>
  <c r="F43" i="2"/>
  <c r="G43" i="2" s="1"/>
  <c r="H43" i="2" s="1"/>
  <c r="H52" i="1"/>
  <c r="H47" i="1"/>
  <c r="F37" i="2"/>
  <c r="F47" i="2"/>
  <c r="F61" i="2"/>
  <c r="G61" i="2" s="1"/>
  <c r="H61" i="2" s="1"/>
  <c r="F53" i="2"/>
  <c r="F32" i="2"/>
  <c r="G32" i="2" s="1"/>
  <c r="H32" i="2" s="1"/>
  <c r="F81" i="2"/>
  <c r="G81" i="2" s="1"/>
  <c r="H81" i="2" s="1"/>
  <c r="F33" i="2"/>
  <c r="H102" i="1"/>
  <c r="H97" i="1"/>
  <c r="H92" i="1"/>
  <c r="H37" i="1"/>
  <c r="H32" i="1"/>
  <c r="H27" i="1"/>
  <c r="H12" i="1"/>
  <c r="H67" i="1"/>
  <c r="F10" i="2"/>
  <c r="F57" i="2"/>
  <c r="F55" i="2"/>
  <c r="F89" i="2"/>
  <c r="F80" i="2"/>
  <c r="G80" i="2" s="1"/>
  <c r="H80" i="2" s="1"/>
  <c r="F30" i="2"/>
  <c r="H82" i="1"/>
  <c r="H77" i="1"/>
  <c r="H72" i="1"/>
  <c r="H17" i="1"/>
  <c r="H7" i="1"/>
  <c r="I2" i="1"/>
  <c r="F72" i="2"/>
  <c r="F19" i="2"/>
  <c r="F78" i="2"/>
  <c r="G78" i="2" s="1"/>
  <c r="H78" i="2" s="1"/>
  <c r="F29" i="2"/>
  <c r="F88" i="2"/>
  <c r="F9" i="2"/>
  <c r="F18" i="2"/>
  <c r="F8" i="2"/>
  <c r="F77" i="2"/>
  <c r="G77" i="2" s="1"/>
  <c r="H77" i="2" s="1"/>
  <c r="F26" i="2"/>
  <c r="H101" i="1"/>
  <c r="H96" i="1"/>
  <c r="H41" i="1"/>
  <c r="H36" i="1"/>
  <c r="H31" i="1"/>
  <c r="H16" i="1"/>
  <c r="F79" i="2"/>
  <c r="G79" i="2" s="1"/>
  <c r="H79" i="2" s="1"/>
  <c r="F24" i="2"/>
  <c r="H86" i="1"/>
  <c r="H81" i="1"/>
  <c r="H76" i="1"/>
  <c r="H21" i="1"/>
  <c r="G17" i="2" s="1"/>
  <c r="H17" i="2" s="1"/>
  <c r="H11" i="1"/>
  <c r="F52" i="2"/>
  <c r="F87" i="2"/>
  <c r="F41" i="2"/>
  <c r="F51" i="2"/>
  <c r="G51" i="2" s="1"/>
  <c r="H51" i="2" s="1"/>
  <c r="F40" i="2"/>
  <c r="G40" i="2" s="1"/>
  <c r="H40" i="2" s="1"/>
  <c r="F7" i="2"/>
  <c r="F75" i="2"/>
  <c r="F86" i="2"/>
  <c r="G86" i="2" s="1"/>
  <c r="H86" i="2" s="1"/>
  <c r="F59" i="2"/>
  <c r="G59" i="2" s="1"/>
  <c r="H59" i="2" s="1"/>
  <c r="F50" i="2"/>
  <c r="F39" i="2"/>
  <c r="F6" i="2"/>
  <c r="F73" i="2"/>
  <c r="G73" i="2" s="1"/>
  <c r="H73" i="2" s="1"/>
  <c r="H65" i="1"/>
  <c r="H60" i="1"/>
  <c r="H55" i="1"/>
  <c r="F1" i="2"/>
  <c r="D6" i="2"/>
  <c r="D48" i="2"/>
  <c r="D22" i="2"/>
  <c r="C15" i="2"/>
  <c r="C31" i="2"/>
  <c r="D1" i="2"/>
  <c r="D68" i="2"/>
  <c r="D29" i="2"/>
  <c r="D91" i="2"/>
  <c r="C46" i="2"/>
  <c r="D3" i="2"/>
  <c r="C90" i="2"/>
  <c r="D67" i="2"/>
  <c r="D11" i="2"/>
  <c r="D27" i="2"/>
  <c r="D18" i="2"/>
  <c r="D89" i="2"/>
  <c r="D66" i="2"/>
  <c r="D51" i="2"/>
  <c r="D34" i="2"/>
  <c r="D80" i="2"/>
  <c r="C65" i="2"/>
  <c r="D50" i="2"/>
  <c r="C33" i="2"/>
  <c r="D36" i="2"/>
  <c r="C92" i="2"/>
  <c r="C76" i="2"/>
  <c r="C60" i="2"/>
  <c r="C44" i="2"/>
  <c r="C28" i="2"/>
  <c r="C12" i="2"/>
  <c r="D85" i="2"/>
  <c r="D69" i="2"/>
  <c r="D53" i="2"/>
  <c r="D5" i="2"/>
  <c r="D37" i="2"/>
  <c r="D21" i="2"/>
  <c r="D42" i="2"/>
  <c r="D26" i="2"/>
  <c r="D10" i="2"/>
  <c r="D9" i="2"/>
  <c r="D41" i="2"/>
  <c r="D25" i="2"/>
  <c r="D88" i="2"/>
  <c r="D72" i="2"/>
  <c r="D56" i="2"/>
  <c r="D40" i="2"/>
  <c r="D24" i="2"/>
  <c r="D8" i="2"/>
  <c r="D2" i="2"/>
  <c r="D87" i="2"/>
  <c r="D71" i="2"/>
  <c r="D55" i="2"/>
  <c r="D39" i="2"/>
  <c r="D23" i="2"/>
  <c r="D7" i="2"/>
  <c r="G89" i="2" l="1"/>
  <c r="H89" i="2" s="1"/>
  <c r="G33" i="2"/>
  <c r="H33" i="2" s="1"/>
  <c r="G91" i="2"/>
  <c r="H91" i="2" s="1"/>
  <c r="G69" i="2"/>
  <c r="H69" i="2" s="1"/>
  <c r="G66" i="2"/>
  <c r="H66" i="2" s="1"/>
  <c r="G60" i="2"/>
  <c r="H60" i="2" s="1"/>
  <c r="G41" i="2"/>
  <c r="H41" i="2" s="1"/>
  <c r="G72" i="2"/>
  <c r="H72" i="2" s="1"/>
  <c r="G53" i="2"/>
  <c r="H53" i="2" s="1"/>
  <c r="G87" i="2"/>
  <c r="H87" i="2" s="1"/>
  <c r="G21" i="2"/>
  <c r="H21" i="2" s="1"/>
  <c r="G101" i="2"/>
  <c r="H101" i="2" s="1"/>
  <c r="F90" i="2"/>
  <c r="G90" i="2" s="1"/>
  <c r="H90" i="2" s="1"/>
  <c r="I90" i="2"/>
  <c r="G55" i="2"/>
  <c r="H55" i="2" s="1"/>
  <c r="F65" i="2"/>
  <c r="G65" i="2" s="1"/>
  <c r="H65" i="2" s="1"/>
  <c r="I65" i="2"/>
  <c r="G10" i="2"/>
  <c r="H10" i="2" s="1"/>
  <c r="F12" i="2"/>
  <c r="G12" i="2" s="1"/>
  <c r="H12" i="2" s="1"/>
  <c r="I12" i="2"/>
  <c r="I35" i="1" s="1"/>
  <c r="G6" i="2"/>
  <c r="H6" i="2" s="1"/>
  <c r="G34" i="2"/>
  <c r="H34" i="2" s="1"/>
  <c r="G99" i="2"/>
  <c r="H99" i="2" s="1"/>
  <c r="G37" i="2"/>
  <c r="H37" i="2" s="1"/>
  <c r="G56" i="2"/>
  <c r="H56" i="2" s="1"/>
  <c r="F28" i="2"/>
  <c r="G28" i="2" s="1"/>
  <c r="H28" i="2" s="1"/>
  <c r="I28" i="2"/>
  <c r="F44" i="2"/>
  <c r="G44" i="2" s="1"/>
  <c r="H44" i="2" s="1"/>
  <c r="I44" i="2"/>
  <c r="G50" i="2"/>
  <c r="H50" i="2" s="1"/>
  <c r="G96" i="2"/>
  <c r="H96" i="2" s="1"/>
  <c r="G3" i="2"/>
  <c r="H3" i="2" s="1"/>
  <c r="F76" i="2"/>
  <c r="G76" i="2" s="1"/>
  <c r="H76" i="2" s="1"/>
  <c r="I76" i="2"/>
  <c r="I50" i="1" s="1"/>
  <c r="G18" i="2"/>
  <c r="H18" i="2" s="1"/>
  <c r="G42" i="2"/>
  <c r="H42" i="2" s="1"/>
  <c r="G39" i="2"/>
  <c r="H39" i="2" s="1"/>
  <c r="F31" i="2"/>
  <c r="I31" i="2"/>
  <c r="F15" i="2"/>
  <c r="G15" i="2" s="1"/>
  <c r="H15" i="2" s="1"/>
  <c r="I15" i="2"/>
  <c r="F92" i="2"/>
  <c r="G92" i="2" s="1"/>
  <c r="H92" i="2" s="1"/>
  <c r="I92" i="2"/>
  <c r="G24" i="2"/>
  <c r="H24" i="2" s="1"/>
  <c r="G45" i="2"/>
  <c r="H45" i="2" s="1"/>
  <c r="G48" i="2"/>
  <c r="H48" i="2" s="1"/>
  <c r="G5" i="2"/>
  <c r="H5" i="2" s="1"/>
  <c r="G8" i="2"/>
  <c r="H8" i="2" s="1"/>
  <c r="G100" i="2"/>
  <c r="H100" i="2" s="1"/>
  <c r="G47" i="2"/>
  <c r="H47" i="2" s="1"/>
  <c r="G23" i="2"/>
  <c r="H23" i="2" s="1"/>
  <c r="G95" i="2"/>
  <c r="H95" i="2" s="1"/>
  <c r="G57" i="2"/>
  <c r="H57" i="2" s="1"/>
  <c r="G88" i="2"/>
  <c r="H88" i="2" s="1"/>
  <c r="G74" i="2"/>
  <c r="H74" i="2" s="1"/>
  <c r="G64" i="2"/>
  <c r="H64" i="2" s="1"/>
  <c r="G19" i="2"/>
  <c r="H19" i="2" s="1"/>
  <c r="G36" i="2"/>
  <c r="H36" i="2" s="1"/>
  <c r="G1" i="2"/>
  <c r="H1" i="2" s="1"/>
  <c r="G22" i="2"/>
  <c r="H22" i="2" s="1"/>
  <c r="G7" i="2"/>
  <c r="H7" i="2" s="1"/>
  <c r="I62" i="1"/>
  <c r="I20" i="1"/>
  <c r="G2" i="2"/>
  <c r="H2" i="2" s="1"/>
  <c r="G49" i="2"/>
  <c r="H49" i="2" s="1"/>
  <c r="G46" i="2"/>
  <c r="H46" i="2" s="1"/>
  <c r="G29" i="2"/>
  <c r="H29" i="2" s="1"/>
  <c r="G25" i="2"/>
  <c r="H25" i="2" s="1"/>
  <c r="G31" i="2"/>
  <c r="H31" i="2" s="1"/>
  <c r="G75" i="2"/>
  <c r="H75" i="2" s="1"/>
  <c r="G84" i="2"/>
  <c r="H84" i="2" s="1"/>
  <c r="G71" i="2"/>
  <c r="H71" i="2" s="1"/>
  <c r="G13" i="2"/>
  <c r="H13" i="2" s="1"/>
  <c r="G67" i="2"/>
  <c r="H67" i="2" s="1"/>
  <c r="G70" i="2"/>
  <c r="H70" i="2" s="1"/>
  <c r="G9" i="2"/>
  <c r="H9" i="2" s="1"/>
  <c r="G27" i="2"/>
  <c r="H27" i="2" s="1"/>
  <c r="G26" i="2"/>
  <c r="H26" i="2" s="1"/>
  <c r="G30" i="2"/>
  <c r="H30" i="2" s="1"/>
  <c r="G38" i="2"/>
  <c r="H38" i="2" s="1"/>
  <c r="G52" i="2"/>
  <c r="H52" i="2" s="1"/>
  <c r="G62" i="2"/>
  <c r="H62" i="2" s="1"/>
  <c r="G11" i="2"/>
  <c r="H11" i="2" s="1"/>
  <c r="G85" i="2"/>
  <c r="H85" i="2" s="1"/>
  <c r="G94" i="2"/>
  <c r="H94" i="2" s="1"/>
  <c r="G68" i="2"/>
  <c r="H68" i="2" s="1"/>
  <c r="I61" i="1" l="1"/>
  <c r="I64" i="1"/>
  <c r="I63" i="1"/>
  <c r="I94" i="1"/>
  <c r="I98" i="1"/>
  <c r="I42" i="1"/>
  <c r="I96" i="1"/>
  <c r="I52" i="1"/>
  <c r="I39" i="1"/>
  <c r="I37" i="1"/>
  <c r="I82" i="1"/>
  <c r="I72" i="1"/>
  <c r="I30" i="1"/>
  <c r="I93" i="1"/>
  <c r="I40" i="1"/>
  <c r="I27" i="1"/>
  <c r="I97" i="1"/>
  <c r="I70" i="1"/>
  <c r="I18" i="1"/>
  <c r="I13" i="1"/>
  <c r="I44" i="1"/>
  <c r="I28" i="1"/>
  <c r="I25" i="1"/>
  <c r="I85" i="1"/>
  <c r="I57" i="1"/>
  <c r="I67" i="1"/>
  <c r="I41" i="1"/>
  <c r="I84" i="1"/>
  <c r="I99" i="1"/>
  <c r="I73" i="1"/>
  <c r="I95" i="1"/>
  <c r="I45" i="1"/>
  <c r="I86" i="1"/>
  <c r="I49" i="1"/>
  <c r="I56" i="1"/>
  <c r="I69" i="1"/>
  <c r="I60" i="1"/>
  <c r="I83" i="1"/>
  <c r="I33" i="1"/>
  <c r="I59" i="1"/>
  <c r="I47" i="1"/>
  <c r="I16" i="1"/>
  <c r="I23" i="1"/>
  <c r="I78" i="1"/>
  <c r="I90" i="1"/>
  <c r="I75" i="1"/>
  <c r="I48" i="1"/>
  <c r="I71" i="1"/>
  <c r="I21" i="1"/>
  <c r="I92" i="1"/>
  <c r="I81" i="1"/>
  <c r="I24" i="1"/>
  <c r="I32" i="1"/>
  <c r="I29" i="1"/>
  <c r="I65" i="1"/>
  <c r="I38" i="1"/>
  <c r="I36" i="1"/>
  <c r="I58" i="1"/>
  <c r="I68" i="1"/>
  <c r="I80" i="1"/>
  <c r="I102" i="1"/>
  <c r="I77" i="1"/>
  <c r="I17" i="1"/>
  <c r="I26" i="1"/>
  <c r="I46" i="1"/>
  <c r="I55" i="1"/>
  <c r="I91" i="1"/>
  <c r="I53" i="1"/>
  <c r="I88" i="1"/>
  <c r="I89" i="1"/>
  <c r="I14" i="1"/>
  <c r="I34" i="1"/>
  <c r="I43" i="1"/>
  <c r="I79" i="1"/>
  <c r="I51" i="1"/>
  <c r="I100" i="1"/>
  <c r="I22" i="1"/>
  <c r="I74" i="1"/>
  <c r="I31" i="1"/>
  <c r="I66" i="1"/>
  <c r="I101" i="1"/>
  <c r="I15" i="1"/>
  <c r="I76" i="1"/>
  <c r="I10" i="1"/>
  <c r="I19" i="1"/>
  <c r="I54" i="1"/>
</calcChain>
</file>

<file path=xl/sharedStrings.xml><?xml version="1.0" encoding="utf-8"?>
<sst xmlns="http://schemas.openxmlformats.org/spreadsheetml/2006/main" count="338" uniqueCount="313">
  <si>
    <t>Last Name</t>
  </si>
  <si>
    <t>First Name</t>
  </si>
  <si>
    <t>Hire Date</t>
  </si>
  <si>
    <t>Alvarado</t>
  </si>
  <si>
    <t>Indigo</t>
  </si>
  <si>
    <t>Juan</t>
  </si>
  <si>
    <t>Army</t>
  </si>
  <si>
    <t>Scott</t>
  </si>
  <si>
    <t>Baker</t>
  </si>
  <si>
    <t>David</t>
  </si>
  <si>
    <t>Ballinger</t>
  </si>
  <si>
    <t>Christopher</t>
  </si>
  <si>
    <t>Bitzer</t>
  </si>
  <si>
    <t>Ronald</t>
  </si>
  <si>
    <t>Boswell</t>
  </si>
  <si>
    <t>Amber</t>
  </si>
  <si>
    <t>Bradford</t>
  </si>
  <si>
    <t>Michael</t>
  </si>
  <si>
    <t>Camargo</t>
  </si>
  <si>
    <t>Dominic</t>
  </si>
  <si>
    <t>Campbell</t>
  </si>
  <si>
    <t>Matthew</t>
  </si>
  <si>
    <t>Carlos</t>
  </si>
  <si>
    <t>Joshua</t>
  </si>
  <si>
    <t>Carnahan</t>
  </si>
  <si>
    <t>Nolan</t>
  </si>
  <si>
    <t>Chen</t>
  </si>
  <si>
    <t>Jia</t>
  </si>
  <si>
    <t>Chung</t>
  </si>
  <si>
    <t>Yvonne</t>
  </si>
  <si>
    <t>Cockerham</t>
  </si>
  <si>
    <t>Dylan</t>
  </si>
  <si>
    <t>Collazo</t>
  </si>
  <si>
    <t>Creveling</t>
  </si>
  <si>
    <t>Sean</t>
  </si>
  <si>
    <t>Damron</t>
  </si>
  <si>
    <t>Douglas</t>
  </si>
  <si>
    <t>Davis</t>
  </si>
  <si>
    <t>Galen</t>
  </si>
  <si>
    <t>Drageset</t>
  </si>
  <si>
    <t>Craig</t>
  </si>
  <si>
    <t>Edwards</t>
  </si>
  <si>
    <t>Joshara</t>
  </si>
  <si>
    <t>Enache-Thune</t>
  </si>
  <si>
    <t>Andreea</t>
  </si>
  <si>
    <t>Fawcett</t>
  </si>
  <si>
    <t>Felix</t>
  </si>
  <si>
    <t>Cordell</t>
  </si>
  <si>
    <t>Ferrarella</t>
  </si>
  <si>
    <t>Jessica</t>
  </si>
  <si>
    <t>Forrest</t>
  </si>
  <si>
    <t>Franklin</t>
  </si>
  <si>
    <t>Kaysaun</t>
  </si>
  <si>
    <t>Gabby-Li</t>
  </si>
  <si>
    <t>Mark</t>
  </si>
  <si>
    <t>Ghiocel</t>
  </si>
  <si>
    <t>Dan</t>
  </si>
  <si>
    <t>Gomez</t>
  </si>
  <si>
    <t>Jose</t>
  </si>
  <si>
    <t>Goya</t>
  </si>
  <si>
    <t>Jolene</t>
  </si>
  <si>
    <t>Hazelroth</t>
  </si>
  <si>
    <t>Jason</t>
  </si>
  <si>
    <t>Hendricks</t>
  </si>
  <si>
    <t>Beth</t>
  </si>
  <si>
    <t>Hilton</t>
  </si>
  <si>
    <t>Justin</t>
  </si>
  <si>
    <t>Hurd</t>
  </si>
  <si>
    <t>William</t>
  </si>
  <si>
    <t>Huynh</t>
  </si>
  <si>
    <t>Danny</t>
  </si>
  <si>
    <t>Joyce</t>
  </si>
  <si>
    <t>Jeffrey</t>
  </si>
  <si>
    <t>Kagel</t>
  </si>
  <si>
    <t>Chris</t>
  </si>
  <si>
    <t>Khoury</t>
  </si>
  <si>
    <t>Amanda</t>
  </si>
  <si>
    <t>Kim-Mizutani</t>
  </si>
  <si>
    <t>Ang Hae</t>
  </si>
  <si>
    <t>Kirk</t>
  </si>
  <si>
    <t>Tyler</t>
  </si>
  <si>
    <t>Krueger</t>
  </si>
  <si>
    <t>Violet</t>
  </si>
  <si>
    <t>Laska</t>
  </si>
  <si>
    <t>Paul</t>
  </si>
  <si>
    <t>Lee</t>
  </si>
  <si>
    <t>Alan</t>
  </si>
  <si>
    <t>Handerson</t>
  </si>
  <si>
    <t>Kitty</t>
  </si>
  <si>
    <t>Lightner</t>
  </si>
  <si>
    <t>Corey</t>
  </si>
  <si>
    <t>Lima</t>
  </si>
  <si>
    <t>Shephard</t>
  </si>
  <si>
    <t>Littrell</t>
  </si>
  <si>
    <t>Brian</t>
  </si>
  <si>
    <t>Lovejoy</t>
  </si>
  <si>
    <t>Shelley</t>
  </si>
  <si>
    <t>Luby</t>
  </si>
  <si>
    <t>Andrew</t>
  </si>
  <si>
    <t>Ly</t>
  </si>
  <si>
    <t>Brandon</t>
  </si>
  <si>
    <t>Madigan</t>
  </si>
  <si>
    <t>Mak</t>
  </si>
  <si>
    <t>McCartney</t>
  </si>
  <si>
    <t>Donovan</t>
  </si>
  <si>
    <t>Merrill</t>
  </si>
  <si>
    <t>Katlan</t>
  </si>
  <si>
    <t>Mesa</t>
  </si>
  <si>
    <t>Dustin</t>
  </si>
  <si>
    <t>Mikkelsen</t>
  </si>
  <si>
    <t>Josh</t>
  </si>
  <si>
    <t>Mitchell</t>
  </si>
  <si>
    <t>Brett</t>
  </si>
  <si>
    <t>Robert</t>
  </si>
  <si>
    <t>Morgan</t>
  </si>
  <si>
    <t>Todd</t>
  </si>
  <si>
    <t>Neal</t>
  </si>
  <si>
    <t>Occhiato</t>
  </si>
  <si>
    <t>Frank</t>
  </si>
  <si>
    <t>Ostrander</t>
  </si>
  <si>
    <t>Pawlan</t>
  </si>
  <si>
    <t>Masana</t>
  </si>
  <si>
    <t>Peterson</t>
  </si>
  <si>
    <t>Shelby</t>
  </si>
  <si>
    <t>Phillips</t>
  </si>
  <si>
    <t>Plou</t>
  </si>
  <si>
    <t>John</t>
  </si>
  <si>
    <t>Popovich</t>
  </si>
  <si>
    <t>Priest</t>
  </si>
  <si>
    <t>Rebar</t>
  </si>
  <si>
    <t>Jonathan</t>
  </si>
  <si>
    <t>Rice</t>
  </si>
  <si>
    <t>Jeremy</t>
  </si>
  <si>
    <t>Rivas</t>
  </si>
  <si>
    <t>Jimmy</t>
  </si>
  <si>
    <t>Robinson</t>
  </si>
  <si>
    <t>Codey</t>
  </si>
  <si>
    <t>Rockwell</t>
  </si>
  <si>
    <t>Rex</t>
  </si>
  <si>
    <t>Roman</t>
  </si>
  <si>
    <t>Jaime</t>
  </si>
  <si>
    <t>Rucker</t>
  </si>
  <si>
    <t>Ruff</t>
  </si>
  <si>
    <t>Eric</t>
  </si>
  <si>
    <t>Salholm</t>
  </si>
  <si>
    <t>Myles</t>
  </si>
  <si>
    <t>Saucedo Del Castillo</t>
  </si>
  <si>
    <t>Noel</t>
  </si>
  <si>
    <t>Schuman</t>
  </si>
  <si>
    <t>Adam</t>
  </si>
  <si>
    <t>Sena</t>
  </si>
  <si>
    <t>Max</t>
  </si>
  <si>
    <t>Shucker</t>
  </si>
  <si>
    <t>Simkin</t>
  </si>
  <si>
    <t>Leo</t>
  </si>
  <si>
    <t>St-Laurent</t>
  </si>
  <si>
    <t>Sebastien</t>
  </si>
  <si>
    <t>Storm</t>
  </si>
  <si>
    <t>Nicholas</t>
  </si>
  <si>
    <t>Terrones</t>
  </si>
  <si>
    <t>Alberto</t>
  </si>
  <si>
    <t>Toft</t>
  </si>
  <si>
    <t>Turner</t>
  </si>
  <si>
    <t>Turnley</t>
  </si>
  <si>
    <t>Van Oteghem</t>
  </si>
  <si>
    <t>Derek</t>
  </si>
  <si>
    <t>Velarde</t>
  </si>
  <si>
    <t>Rio</t>
  </si>
  <si>
    <t>Veletanlic</t>
  </si>
  <si>
    <t>Allan</t>
  </si>
  <si>
    <t>Vu</t>
  </si>
  <si>
    <t>Tom</t>
  </si>
  <si>
    <t>Wade</t>
  </si>
  <si>
    <t>Winfield</t>
  </si>
  <si>
    <t>Wong</t>
  </si>
  <si>
    <t>Robby</t>
  </si>
  <si>
    <t>Zindt</t>
  </si>
  <si>
    <t>Zugale</t>
  </si>
  <si>
    <t>Adam_Schuman_Art.png</t>
  </si>
  <si>
    <t>Alan_Lee_Art.png</t>
  </si>
  <si>
    <t>Alberto_Terrones_Operations.png</t>
  </si>
  <si>
    <t>Allan_Veletanic_Art.png</t>
  </si>
  <si>
    <t>Amanda_Khoury_Production.png</t>
  </si>
  <si>
    <t>Amber_Boswell_Production.png</t>
  </si>
  <si>
    <t>Andreea_Enache-Thune_Executive.png</t>
  </si>
  <si>
    <t>Andrew_Luby_Engineering.png</t>
  </si>
  <si>
    <t>Beth_Hendricks_Operations.png</t>
  </si>
  <si>
    <t>Bob_Mitchell_Engineering.png</t>
  </si>
  <si>
    <t>Brad_Hendricks_Executive.png</t>
  </si>
  <si>
    <t>Brett_Mitchell_QA.png</t>
  </si>
  <si>
    <t>Brian_Littrell_Engineering.png</t>
  </si>
  <si>
    <t>Chris_Ballinger_Engineering.png</t>
  </si>
  <si>
    <t>Chris_Kagel_Design.png</t>
  </si>
  <si>
    <t>Chris_Toft_QA.png</t>
  </si>
  <si>
    <t>Chris_Wade_Engineering.png</t>
  </si>
  <si>
    <t>Codey_Robinson_Engineering.png</t>
  </si>
  <si>
    <t>Cordell_Felix_Art.png</t>
  </si>
  <si>
    <t>Craig_Drageset_Art.png</t>
  </si>
  <si>
    <t>Craig_Ostrander_Production.png</t>
  </si>
  <si>
    <t>Danny_Huynh_Art.png</t>
  </si>
  <si>
    <t>Danny_Mak_Art.png</t>
  </si>
  <si>
    <t>Dave_Baker_Executive.png</t>
  </si>
  <si>
    <t>David_Forrest_Engineering.png</t>
  </si>
  <si>
    <t>Dimitri_Del Castillo_QA.png</t>
  </si>
  <si>
    <t>Dominic_Camargo_Engineering.png</t>
  </si>
  <si>
    <t>Donovan_McCartney_QA.png</t>
  </si>
  <si>
    <t>Drew_Bradford_Operations.png</t>
  </si>
  <si>
    <t>Dustin_Mesa_QA.png</t>
  </si>
  <si>
    <t>Dylan_Cockerham_Engineering.png</t>
  </si>
  <si>
    <t>Eric_Ruff_IT.png</t>
  </si>
  <si>
    <t>Frank_Chen_Engineering.png</t>
  </si>
  <si>
    <t>Frank_Occhiato_Operations.png</t>
  </si>
  <si>
    <t>Galen_Davis_Art.png</t>
  </si>
  <si>
    <t>Indigo_Alvarado_QA.png</t>
  </si>
  <si>
    <t>Jaime_Roman_QA.png</t>
  </si>
  <si>
    <t>Jason_Hazelroth_Art.png</t>
  </si>
  <si>
    <t>Jason_Neal_Engineering.png</t>
  </si>
  <si>
    <t>Jason_Priest_Art.png</t>
  </si>
  <si>
    <t>Jeffrey_Joyce_Engineering.png</t>
  </si>
  <si>
    <t>Jeff_Zugale_Art.png</t>
  </si>
  <si>
    <t>Jeremy_Rice_Engineering.png</t>
  </si>
  <si>
    <t>Jimmy_Rivas_QA.png</t>
  </si>
  <si>
    <t>John_Plou_Engineering.png</t>
  </si>
  <si>
    <t>Jolene_Goya_Art.png</t>
  </si>
  <si>
    <t>Jonathan_Rebar_Engineering.png</t>
  </si>
  <si>
    <t>Jonathan_Rucker_Engineering.png</t>
  </si>
  <si>
    <t>Jose_Gomez_Engineering.png</t>
  </si>
  <si>
    <t>Josh_Mikkelsen_Operations.png</t>
  </si>
  <si>
    <t>Josh_Shucker_Engineering.png</t>
  </si>
  <si>
    <t>Justin_Hilton_Engineering.png</t>
  </si>
  <si>
    <t>Katlan_Merrill_Engineering.png</t>
  </si>
  <si>
    <t>Kaysaun_Franklin_QA.png</t>
  </si>
  <si>
    <t>Ken_Dopher_Executive.png</t>
  </si>
  <si>
    <t>Kimie_Kim-Mizutani_Art.png</t>
  </si>
  <si>
    <t>Kitty_Lee_Production.png</t>
  </si>
  <si>
    <t>Leo_Simkin_Engineering.png</t>
  </si>
  <si>
    <t>Masana_Pawlan_Engineering.png</t>
  </si>
  <si>
    <t>Matthew_Fawcett_Executive.png</t>
  </si>
  <si>
    <t>Matt_Campbell_Engineering.png</t>
  </si>
  <si>
    <t>Matt_Phillips_Production.png</t>
  </si>
  <si>
    <t>Max_Sena_Production.png</t>
  </si>
  <si>
    <t>Mike_Popovich_Production.png</t>
  </si>
  <si>
    <t>Mike_Winfield_Engineering.png</t>
  </si>
  <si>
    <t>Myles_Salholm_Engineering.png</t>
  </si>
  <si>
    <t>Nick_Storm_Engineering.png</t>
  </si>
  <si>
    <t>Nolan_Carnahan_Engineering.png</t>
  </si>
  <si>
    <t>Patrick_Ghiocel_Engineering.png</t>
  </si>
  <si>
    <t>Paul_Laska_Engineering.png</t>
  </si>
  <si>
    <t>Rex_Rockwell_Engineering.png</t>
  </si>
  <si>
    <t>Rio_Velarde_Engineering.png</t>
  </si>
  <si>
    <t>Robby_Wong_Engineering.png</t>
  </si>
  <si>
    <t>Robb_Zindt_Art.png</t>
  </si>
  <si>
    <t>Ron_Bitzer_IT-QA.png</t>
  </si>
  <si>
    <t>Scott_Army_Art.png</t>
  </si>
  <si>
    <t>Sean_Creveling_Production.png</t>
  </si>
  <si>
    <t>Sean_Madigan_Design.png</t>
  </si>
  <si>
    <t>Sebastien_St-Laurent_Engineering.png</t>
  </si>
  <si>
    <t>Shelby_Peterson_Art.png</t>
  </si>
  <si>
    <t>Shelley_Lovejoy_Operations.png</t>
  </si>
  <si>
    <t>Shephard_Lima_Engineering.png</t>
  </si>
  <si>
    <t>Todd_Morgan_Production.png</t>
  </si>
  <si>
    <t>Tom_Vu_QA.png</t>
  </si>
  <si>
    <t>Tyler_Kirk_Engineering.png</t>
  </si>
  <si>
    <t>Violet_Krueger_Operations.png</t>
  </si>
  <si>
    <t>Will_Hurd_Art.png</t>
  </si>
  <si>
    <t>Yvonne_Chung_Art.png</t>
  </si>
  <si>
    <t>Allan_Veletanlic</t>
  </si>
  <si>
    <t>Robert_Mitchell</t>
  </si>
  <si>
    <t>Bradford_Hendricks</t>
  </si>
  <si>
    <t>Christopher_Ballinger</t>
  </si>
  <si>
    <t>Christopher_Wade</t>
  </si>
  <si>
    <t>David_Baker</t>
  </si>
  <si>
    <t>Noel_Saucedo Del Castillo</t>
  </si>
  <si>
    <t>Michael_Bradford</t>
  </si>
  <si>
    <t>Jia_Chen</t>
  </si>
  <si>
    <t>Handerson_Lee_Engineering.png</t>
  </si>
  <si>
    <t>Jeffrey_Zugale</t>
  </si>
  <si>
    <t>Juan_Alvarado</t>
  </si>
  <si>
    <t>Ang Hae_Kim-Mizutani</t>
  </si>
  <si>
    <t>Derek_Van Oteghem</t>
  </si>
  <si>
    <t>Matthew_Campbell</t>
  </si>
  <si>
    <t>Matthew_Phillips</t>
  </si>
  <si>
    <t>Michael_Popovich</t>
  </si>
  <si>
    <t>Michael_Winfield</t>
  </si>
  <si>
    <t>Nicholas_Storm</t>
  </si>
  <si>
    <t>Dan_Ghiocel</t>
  </si>
  <si>
    <t>Robert_Zindt</t>
  </si>
  <si>
    <t>Ronald_Bitzer</t>
  </si>
  <si>
    <t>William_Hurd</t>
  </si>
  <si>
    <t>Year</t>
  </si>
  <si>
    <t>Month</t>
  </si>
  <si>
    <t>Day</t>
  </si>
  <si>
    <t>Date_String</t>
  </si>
  <si>
    <t>John_Alvarado_Engineering.png</t>
  </si>
  <si>
    <t>Dopher</t>
  </si>
  <si>
    <t>Ken</t>
  </si>
  <si>
    <t>Found</t>
  </si>
  <si>
    <t>Christopher_Turnley</t>
  </si>
  <si>
    <t>Douglas_Damron</t>
  </si>
  <si>
    <t>Joshua_Turner</t>
  </si>
  <si>
    <t>Brandon_Ly_Engineering.png</t>
  </si>
  <si>
    <t>Carlos_Collazo_QA.png</t>
  </si>
  <si>
    <t>Corey_Lightner_Production.png</t>
  </si>
  <si>
    <t>Jessica_Ferrarella_QA.png</t>
  </si>
  <si>
    <t>Chris_Turnley_QA.png</t>
  </si>
  <si>
    <t>Doug_Damron_Production.png</t>
  </si>
  <si>
    <t>Josh_Turner_Art.png</t>
  </si>
  <si>
    <t>Joshara_Edwards</t>
  </si>
  <si>
    <t>Joshua_Carlos</t>
  </si>
  <si>
    <t>Josh_Edwards_Engineering.png</t>
  </si>
  <si>
    <t>Josh_Carlos_Art.png</t>
  </si>
  <si>
    <t>Koy_Van Oteghem_Art.png</t>
  </si>
  <si>
    <t>Mark_Gabby-Li_Engineering.png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</si>
</sst>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8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1" fillId="3" borderId="1" applyNumberFormat="0" applyFont="0" applyAlignment="0" applyProtection="0"/>
    <xf numFmtId="0" fontId="7" fillId="4" borderId="0" applyNumberFormat="0" applyBorder="0" applyAlignment="0" applyProtection="0"/>
  </cellStyleXfs>
  <cellXfs count="9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left"/>
    </xf>
    <xf numFmtId="0" fontId="4" fillId="0" borderId="0" xfId="0" applyNumberFormat="1" applyFont="1" applyFill="1" applyBorder="1" applyAlignment="1" applyProtection="1">
      <alignment horizontal="left"/>
    </xf>
    <xf numFmtId="164" fontId="5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/>
    </xf>
    <xf numFmtId="0" fontId="0" fillId="3" borderId="1" xfId="2" applyFont="1"/>
    <xf numFmtId="0" fontId="6" fillId="2" borderId="0" xfId="1"/>
    <xf numFmtId="0" fontId="7" fillId="4" borderId="0" xfId="3"/>
  </cellXfs>
  <cellStyles count="4">
    <cellStyle name="Good" xfId="1" builtinId="26"/>
    <cellStyle name="Neutral" xfId="3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pane ySplit="1" topLeftCell="A13" activePane="bottomLeft" state="frozenSplit"/>
      <selection pane="bottomLeft" activeCell="B35" sqref="B35"/>
    </sheetView>
  </sheetViews>
  <sheetFormatPr defaultRowHeight="12.75" x14ac:dyDescent="0.2"/>
  <cols>
    <col min="1" max="1" width="22.7109375" customWidth="1"/>
    <col min="2" max="2" width="13.7109375" customWidth="1"/>
    <col min="3" max="3" width="23.7109375" customWidth="1"/>
    <col min="4" max="4" width="29.7109375" customWidth="1"/>
    <col min="5" max="5" width="7.42578125" customWidth="1"/>
    <col min="6" max="6" width="6.5703125" bestFit="1" customWidth="1"/>
    <col min="7" max="7" width="4.42578125" bestFit="1" customWidth="1"/>
    <col min="8" max="8" width="20.140625" customWidth="1"/>
  </cols>
  <sheetData>
    <row r="1" spans="1:9" x14ac:dyDescent="0.2">
      <c r="A1" s="1" t="s">
        <v>0</v>
      </c>
      <c r="B1" s="1" t="s">
        <v>1</v>
      </c>
      <c r="C1" s="1" t="s">
        <v>2</v>
      </c>
      <c r="E1" s="1" t="s">
        <v>289</v>
      </c>
      <c r="F1" s="1" t="s">
        <v>290</v>
      </c>
      <c r="G1" s="1" t="s">
        <v>291</v>
      </c>
      <c r="H1" s="1" t="s">
        <v>292</v>
      </c>
      <c r="I1" s="1" t="s">
        <v>296</v>
      </c>
    </row>
    <row r="2" spans="1:9" x14ac:dyDescent="0.2">
      <c r="A2" s="2" t="s">
        <v>148</v>
      </c>
      <c r="B2" s="3" t="s">
        <v>149</v>
      </c>
      <c r="C2" s="4">
        <v>42191</v>
      </c>
      <c r="D2" t="str">
        <f>B2&amp;"_"&amp;A2</f>
        <v>Adam_Schuman</v>
      </c>
      <c r="E2">
        <f>YEAR(C2)</f>
        <v>2015</v>
      </c>
      <c r="F2">
        <f>MONTH(C2)</f>
        <v>7</v>
      </c>
      <c r="G2">
        <f>DAY(C2)</f>
        <v>6</v>
      </c>
      <c r="H2" t="str">
        <f>E2&amp;"-"&amp;IF(F2&lt;10,"0","")&amp;F2&amp;"-"&amp;IF(G2&lt;10,"0","")&amp;G2</f>
        <v>2015-07-06</v>
      </c>
      <c r="I2">
        <f>MATCH(D2,'PNG List'!I:I,0)</f>
        <v>1</v>
      </c>
    </row>
    <row r="3" spans="1:9" x14ac:dyDescent="0.2">
      <c r="A3" s="2" t="s">
        <v>85</v>
      </c>
      <c r="B3" s="3" t="s">
        <v>86</v>
      </c>
      <c r="C3" s="4">
        <v>41449</v>
      </c>
      <c r="D3" t="str">
        <f t="shared" ref="D3:D67" si="0">B3&amp;"_"&amp;A3</f>
        <v>Alan_Lee</v>
      </c>
      <c r="E3">
        <f t="shared" ref="E3:E67" si="1">YEAR(C3)</f>
        <v>2013</v>
      </c>
      <c r="F3">
        <f t="shared" ref="F3:F67" si="2">MONTH(C3)</f>
        <v>6</v>
      </c>
      <c r="G3">
        <f t="shared" ref="G3:G67" si="3">DAY(C3)</f>
        <v>24</v>
      </c>
      <c r="H3" t="str">
        <f t="shared" ref="H3:H67" si="4">E3&amp;"-"&amp;IF(F3&lt;10,"0","")&amp;F3&amp;"-"&amp;IF(G3&lt;10,"0","")&amp;G3</f>
        <v>2013-06-24</v>
      </c>
      <c r="I3">
        <f>MATCH(D3,'PNG List'!I:I,0)</f>
        <v>2</v>
      </c>
    </row>
    <row r="4" spans="1:9" x14ac:dyDescent="0.2">
      <c r="A4" s="2" t="s">
        <v>159</v>
      </c>
      <c r="B4" s="3" t="s">
        <v>160</v>
      </c>
      <c r="C4" s="4">
        <v>42275</v>
      </c>
      <c r="D4" t="str">
        <f t="shared" si="0"/>
        <v>Alberto_Terrones</v>
      </c>
      <c r="E4">
        <f t="shared" si="1"/>
        <v>2015</v>
      </c>
      <c r="F4">
        <f t="shared" si="2"/>
        <v>9</v>
      </c>
      <c r="G4">
        <f t="shared" si="3"/>
        <v>28</v>
      </c>
      <c r="H4" t="str">
        <f t="shared" si="4"/>
        <v>2015-09-28</v>
      </c>
      <c r="I4">
        <f>MATCH(D4,'PNG List'!I:I,0)</f>
        <v>3</v>
      </c>
    </row>
    <row r="5" spans="1:9" x14ac:dyDescent="0.2">
      <c r="A5" s="2" t="s">
        <v>168</v>
      </c>
      <c r="B5" s="3" t="s">
        <v>169</v>
      </c>
      <c r="C5" s="4">
        <v>42576</v>
      </c>
      <c r="D5" t="str">
        <f t="shared" si="0"/>
        <v>Allan_Veletanlic</v>
      </c>
      <c r="E5">
        <f t="shared" si="1"/>
        <v>2016</v>
      </c>
      <c r="F5">
        <f t="shared" si="2"/>
        <v>7</v>
      </c>
      <c r="G5">
        <f t="shared" si="3"/>
        <v>25</v>
      </c>
      <c r="H5" t="str">
        <f t="shared" si="4"/>
        <v>2016-07-25</v>
      </c>
      <c r="I5">
        <f>MATCH(D5,'PNG List'!I:I,0)</f>
        <v>4</v>
      </c>
    </row>
    <row r="6" spans="1:9" x14ac:dyDescent="0.2">
      <c r="A6" s="2" t="s">
        <v>75</v>
      </c>
      <c r="B6" s="3" t="s">
        <v>76</v>
      </c>
      <c r="C6" s="4">
        <v>42394</v>
      </c>
      <c r="D6" t="str">
        <f t="shared" si="0"/>
        <v>Amanda_Khoury</v>
      </c>
      <c r="E6">
        <f t="shared" si="1"/>
        <v>2016</v>
      </c>
      <c r="F6">
        <f t="shared" si="2"/>
        <v>1</v>
      </c>
      <c r="G6">
        <f t="shared" si="3"/>
        <v>25</v>
      </c>
      <c r="H6" t="str">
        <f t="shared" si="4"/>
        <v>2016-01-25</v>
      </c>
      <c r="I6">
        <f>MATCH(D6,'PNG List'!I:I,0)</f>
        <v>5</v>
      </c>
    </row>
    <row r="7" spans="1:9" x14ac:dyDescent="0.2">
      <c r="A7" s="2" t="s">
        <v>14</v>
      </c>
      <c r="B7" s="3" t="s">
        <v>15</v>
      </c>
      <c r="C7" s="4">
        <v>42275</v>
      </c>
      <c r="D7" t="str">
        <f t="shared" si="0"/>
        <v>Amber_Boswell</v>
      </c>
      <c r="E7">
        <f t="shared" si="1"/>
        <v>2015</v>
      </c>
      <c r="F7">
        <f t="shared" si="2"/>
        <v>9</v>
      </c>
      <c r="G7">
        <f t="shared" si="3"/>
        <v>28</v>
      </c>
      <c r="H7" t="str">
        <f t="shared" si="4"/>
        <v>2015-09-28</v>
      </c>
      <c r="I7">
        <f>MATCH(D7,'PNG List'!I:I,0)</f>
        <v>6</v>
      </c>
    </row>
    <row r="8" spans="1:9" x14ac:dyDescent="0.2">
      <c r="A8" s="2" t="s">
        <v>43</v>
      </c>
      <c r="B8" s="3" t="s">
        <v>44</v>
      </c>
      <c r="C8" s="4">
        <v>42307</v>
      </c>
      <c r="D8" t="str">
        <f t="shared" si="0"/>
        <v>Andreea_Enache-Thune</v>
      </c>
      <c r="E8">
        <f t="shared" si="1"/>
        <v>2015</v>
      </c>
      <c r="F8">
        <f t="shared" si="2"/>
        <v>10</v>
      </c>
      <c r="G8">
        <f t="shared" si="3"/>
        <v>30</v>
      </c>
      <c r="H8" t="str">
        <f t="shared" si="4"/>
        <v>2015-10-30</v>
      </c>
      <c r="I8">
        <f>MATCH(D8,'PNG List'!I:I,0)</f>
        <v>7</v>
      </c>
    </row>
    <row r="9" spans="1:9" x14ac:dyDescent="0.2">
      <c r="A9" s="2" t="s">
        <v>97</v>
      </c>
      <c r="B9" s="3" t="s">
        <v>98</v>
      </c>
      <c r="C9" s="4">
        <v>42009</v>
      </c>
      <c r="D9" t="str">
        <f t="shared" si="0"/>
        <v>Andrew_Luby</v>
      </c>
      <c r="E9">
        <f t="shared" si="1"/>
        <v>2015</v>
      </c>
      <c r="F9">
        <f t="shared" si="2"/>
        <v>1</v>
      </c>
      <c r="G9">
        <f t="shared" si="3"/>
        <v>5</v>
      </c>
      <c r="H9" t="str">
        <f t="shared" si="4"/>
        <v>2015-01-05</v>
      </c>
      <c r="I9">
        <f>MATCH(D9,'PNG List'!I:I,0)</f>
        <v>8</v>
      </c>
    </row>
    <row r="10" spans="1:9" x14ac:dyDescent="0.2">
      <c r="A10" s="2" t="s">
        <v>77</v>
      </c>
      <c r="B10" s="3" t="s">
        <v>78</v>
      </c>
      <c r="C10" s="4">
        <v>42556</v>
      </c>
      <c r="D10" t="str">
        <f t="shared" si="0"/>
        <v>Ang Hae_Kim-Mizutani</v>
      </c>
      <c r="E10">
        <f t="shared" si="1"/>
        <v>2016</v>
      </c>
      <c r="F10">
        <f t="shared" si="2"/>
        <v>7</v>
      </c>
      <c r="G10">
        <f t="shared" si="3"/>
        <v>5</v>
      </c>
      <c r="H10" t="str">
        <f t="shared" si="4"/>
        <v>2016-07-05</v>
      </c>
      <c r="I10">
        <f>MATCH(D10,'PNG List'!I:I,0)</f>
        <v>60</v>
      </c>
    </row>
    <row r="11" spans="1:9" x14ac:dyDescent="0.2">
      <c r="A11" s="2" t="s">
        <v>63</v>
      </c>
      <c r="B11" s="3" t="s">
        <v>64</v>
      </c>
      <c r="C11" s="4">
        <v>41548</v>
      </c>
      <c r="D11" t="str">
        <f t="shared" si="0"/>
        <v>Beth_Hendricks</v>
      </c>
      <c r="E11">
        <f t="shared" si="1"/>
        <v>2013</v>
      </c>
      <c r="F11">
        <f t="shared" si="2"/>
        <v>10</v>
      </c>
      <c r="G11">
        <f t="shared" si="3"/>
        <v>1</v>
      </c>
      <c r="H11" t="str">
        <f t="shared" si="4"/>
        <v>2013-10-01</v>
      </c>
      <c r="I11">
        <f>MATCH(D11,'PNG List'!I:I,0)</f>
        <v>9</v>
      </c>
    </row>
    <row r="12" spans="1:9" x14ac:dyDescent="0.2">
      <c r="A12" s="2" t="s">
        <v>63</v>
      </c>
      <c r="B12" s="3" t="s">
        <v>16</v>
      </c>
      <c r="C12" s="4">
        <v>40735</v>
      </c>
      <c r="D12" t="str">
        <f t="shared" si="0"/>
        <v>Bradford_Hendricks</v>
      </c>
      <c r="E12">
        <f t="shared" si="1"/>
        <v>2011</v>
      </c>
      <c r="F12">
        <f t="shared" si="2"/>
        <v>7</v>
      </c>
      <c r="G12">
        <f t="shared" si="3"/>
        <v>11</v>
      </c>
      <c r="H12" t="str">
        <f t="shared" si="4"/>
        <v>2011-07-11</v>
      </c>
      <c r="I12">
        <f>MATCH(D12,'PNG List'!I:I,0)</f>
        <v>11</v>
      </c>
    </row>
    <row r="13" spans="1:9" x14ac:dyDescent="0.2">
      <c r="A13" s="2" t="s">
        <v>99</v>
      </c>
      <c r="B13" s="3" t="s">
        <v>100</v>
      </c>
      <c r="C13" s="4">
        <v>42828</v>
      </c>
      <c r="D13" t="str">
        <f t="shared" si="0"/>
        <v>Brandon_Ly</v>
      </c>
      <c r="E13">
        <f t="shared" si="1"/>
        <v>2017</v>
      </c>
      <c r="F13">
        <f t="shared" si="2"/>
        <v>4</v>
      </c>
      <c r="G13">
        <f t="shared" si="3"/>
        <v>3</v>
      </c>
      <c r="H13" t="str">
        <f t="shared" si="4"/>
        <v>2017-04-03</v>
      </c>
      <c r="I13">
        <f>MATCH(D13,'PNG List'!I:I,0)</f>
        <v>95</v>
      </c>
    </row>
    <row r="14" spans="1:9" x14ac:dyDescent="0.2">
      <c r="A14" s="2" t="s">
        <v>111</v>
      </c>
      <c r="B14" s="3" t="s">
        <v>112</v>
      </c>
      <c r="C14" s="4">
        <v>42326</v>
      </c>
      <c r="D14" t="str">
        <f t="shared" si="0"/>
        <v>Brett_Mitchell</v>
      </c>
      <c r="E14">
        <f t="shared" si="1"/>
        <v>2015</v>
      </c>
      <c r="F14">
        <f t="shared" si="2"/>
        <v>11</v>
      </c>
      <c r="G14">
        <f t="shared" si="3"/>
        <v>18</v>
      </c>
      <c r="H14" t="str">
        <f t="shared" si="4"/>
        <v>2015-11-18</v>
      </c>
      <c r="I14">
        <f>MATCH(D14,'PNG List'!I:I,0)</f>
        <v>12</v>
      </c>
    </row>
    <row r="15" spans="1:9" x14ac:dyDescent="0.2">
      <c r="A15" s="2" t="s">
        <v>93</v>
      </c>
      <c r="B15" s="3" t="s">
        <v>94</v>
      </c>
      <c r="C15" s="4">
        <v>42429</v>
      </c>
      <c r="D15" t="str">
        <f t="shared" si="0"/>
        <v>Brian_Littrell</v>
      </c>
      <c r="E15">
        <f t="shared" si="1"/>
        <v>2016</v>
      </c>
      <c r="F15">
        <f t="shared" si="2"/>
        <v>2</v>
      </c>
      <c r="G15">
        <f t="shared" si="3"/>
        <v>29</v>
      </c>
      <c r="H15" t="str">
        <f t="shared" si="4"/>
        <v>2016-02-29</v>
      </c>
      <c r="I15">
        <f>MATCH(D15,'PNG List'!I:I,0)</f>
        <v>13</v>
      </c>
    </row>
    <row r="16" spans="1:9" x14ac:dyDescent="0.2">
      <c r="A16" s="2" t="s">
        <v>32</v>
      </c>
      <c r="B16" s="3" t="s">
        <v>22</v>
      </c>
      <c r="C16" s="4">
        <v>42849</v>
      </c>
      <c r="D16" t="str">
        <f t="shared" si="0"/>
        <v>Carlos_Collazo</v>
      </c>
      <c r="E16">
        <f t="shared" si="1"/>
        <v>2017</v>
      </c>
      <c r="F16">
        <f t="shared" si="2"/>
        <v>4</v>
      </c>
      <c r="G16">
        <f t="shared" si="3"/>
        <v>24</v>
      </c>
      <c r="H16" t="str">
        <f t="shared" si="4"/>
        <v>2017-04-24</v>
      </c>
      <c r="I16">
        <f>MATCH(D16,'PNG List'!I:I,0)</f>
        <v>96</v>
      </c>
    </row>
    <row r="17" spans="1:9" x14ac:dyDescent="0.2">
      <c r="A17" s="2" t="s">
        <v>73</v>
      </c>
      <c r="B17" s="3" t="s">
        <v>74</v>
      </c>
      <c r="C17" s="4">
        <v>42205</v>
      </c>
      <c r="D17" t="str">
        <f t="shared" si="0"/>
        <v>Chris_Kagel</v>
      </c>
      <c r="E17">
        <f t="shared" si="1"/>
        <v>2015</v>
      </c>
      <c r="F17">
        <f t="shared" si="2"/>
        <v>7</v>
      </c>
      <c r="G17">
        <f t="shared" si="3"/>
        <v>20</v>
      </c>
      <c r="H17" t="str">
        <f t="shared" si="4"/>
        <v>2015-07-20</v>
      </c>
      <c r="I17">
        <f>MATCH(D17,'PNG List'!I:I,0)</f>
        <v>15</v>
      </c>
    </row>
    <row r="18" spans="1:9" x14ac:dyDescent="0.2">
      <c r="A18" s="2" t="s">
        <v>161</v>
      </c>
      <c r="B18" s="3" t="s">
        <v>74</v>
      </c>
      <c r="C18" s="4">
        <v>42240</v>
      </c>
      <c r="D18" t="str">
        <f t="shared" si="0"/>
        <v>Chris_Toft</v>
      </c>
      <c r="E18">
        <f t="shared" si="1"/>
        <v>2015</v>
      </c>
      <c r="F18">
        <f t="shared" si="2"/>
        <v>8</v>
      </c>
      <c r="G18">
        <f t="shared" si="3"/>
        <v>24</v>
      </c>
      <c r="H18" t="str">
        <f t="shared" si="4"/>
        <v>2015-08-24</v>
      </c>
      <c r="I18">
        <f>MATCH(D18,'PNG List'!I:I,0)</f>
        <v>16</v>
      </c>
    </row>
    <row r="19" spans="1:9" x14ac:dyDescent="0.2">
      <c r="A19" s="2" t="s">
        <v>10</v>
      </c>
      <c r="B19" s="3" t="s">
        <v>11</v>
      </c>
      <c r="C19" s="4">
        <v>42248</v>
      </c>
      <c r="D19" t="str">
        <f t="shared" si="0"/>
        <v>Christopher_Ballinger</v>
      </c>
      <c r="E19">
        <f t="shared" si="1"/>
        <v>2015</v>
      </c>
      <c r="F19">
        <f t="shared" si="2"/>
        <v>9</v>
      </c>
      <c r="G19">
        <f t="shared" si="3"/>
        <v>1</v>
      </c>
      <c r="H19" t="str">
        <f t="shared" si="4"/>
        <v>2015-09-01</v>
      </c>
      <c r="I19">
        <f>MATCH(D19,'PNG List'!I:I,0)</f>
        <v>14</v>
      </c>
    </row>
    <row r="20" spans="1:9" x14ac:dyDescent="0.2">
      <c r="A20" s="2" t="s">
        <v>163</v>
      </c>
      <c r="B20" s="3" t="s">
        <v>11</v>
      </c>
      <c r="C20" s="4">
        <v>42831</v>
      </c>
      <c r="D20" t="str">
        <f t="shared" si="0"/>
        <v>Christopher_Turnley</v>
      </c>
      <c r="E20">
        <f t="shared" si="1"/>
        <v>2017</v>
      </c>
      <c r="F20">
        <f t="shared" si="2"/>
        <v>4</v>
      </c>
      <c r="G20">
        <f t="shared" si="3"/>
        <v>6</v>
      </c>
      <c r="H20" t="str">
        <f t="shared" si="4"/>
        <v>2017-04-06</v>
      </c>
      <c r="I20">
        <f>MATCH(D20,'PNG List'!I:I,0)</f>
        <v>97</v>
      </c>
    </row>
    <row r="21" spans="1:9" x14ac:dyDescent="0.2">
      <c r="A21" s="2" t="s">
        <v>172</v>
      </c>
      <c r="B21" s="3" t="s">
        <v>11</v>
      </c>
      <c r="C21" s="4">
        <v>42248</v>
      </c>
      <c r="D21" t="str">
        <f t="shared" si="0"/>
        <v>Christopher_Wade</v>
      </c>
      <c r="E21">
        <f t="shared" si="1"/>
        <v>2015</v>
      </c>
      <c r="F21">
        <f t="shared" si="2"/>
        <v>9</v>
      </c>
      <c r="G21">
        <f t="shared" si="3"/>
        <v>1</v>
      </c>
      <c r="H21" t="str">
        <f t="shared" si="4"/>
        <v>2015-09-01</v>
      </c>
      <c r="I21">
        <f>MATCH(D21,'PNG List'!I:I,0)</f>
        <v>17</v>
      </c>
    </row>
    <row r="22" spans="1:9" x14ac:dyDescent="0.2">
      <c r="A22" s="2" t="s">
        <v>135</v>
      </c>
      <c r="B22" s="3" t="s">
        <v>136</v>
      </c>
      <c r="C22" s="4">
        <v>42807</v>
      </c>
      <c r="D22" t="str">
        <f t="shared" si="0"/>
        <v>Codey_Robinson</v>
      </c>
      <c r="E22">
        <f t="shared" si="1"/>
        <v>2017</v>
      </c>
      <c r="F22">
        <f t="shared" si="2"/>
        <v>3</v>
      </c>
      <c r="G22">
        <f t="shared" si="3"/>
        <v>13</v>
      </c>
      <c r="H22" t="str">
        <f t="shared" si="4"/>
        <v>2017-03-13</v>
      </c>
      <c r="I22">
        <f>MATCH(D22,'PNG List'!I:I,0)</f>
        <v>18</v>
      </c>
    </row>
    <row r="23" spans="1:9" x14ac:dyDescent="0.2">
      <c r="A23" s="2" t="s">
        <v>46</v>
      </c>
      <c r="B23" s="3" t="s">
        <v>47</v>
      </c>
      <c r="C23" s="4">
        <v>42164</v>
      </c>
      <c r="D23" t="str">
        <f t="shared" si="0"/>
        <v>Cordell_Felix</v>
      </c>
      <c r="E23">
        <f t="shared" si="1"/>
        <v>2015</v>
      </c>
      <c r="F23">
        <f t="shared" si="2"/>
        <v>6</v>
      </c>
      <c r="G23">
        <f t="shared" si="3"/>
        <v>9</v>
      </c>
      <c r="H23" t="str">
        <f t="shared" si="4"/>
        <v>2015-06-09</v>
      </c>
      <c r="I23">
        <f>MATCH(D23,'PNG List'!I:I,0)</f>
        <v>19</v>
      </c>
    </row>
    <row r="24" spans="1:9" x14ac:dyDescent="0.2">
      <c r="A24" s="2" t="s">
        <v>89</v>
      </c>
      <c r="B24" s="3" t="s">
        <v>90</v>
      </c>
      <c r="C24" s="4">
        <v>42849</v>
      </c>
      <c r="D24" t="str">
        <f t="shared" si="0"/>
        <v>Corey_Lightner</v>
      </c>
      <c r="E24">
        <f t="shared" si="1"/>
        <v>2017</v>
      </c>
      <c r="F24">
        <f t="shared" si="2"/>
        <v>4</v>
      </c>
      <c r="G24">
        <f t="shared" si="3"/>
        <v>24</v>
      </c>
      <c r="H24" t="str">
        <f t="shared" si="4"/>
        <v>2017-04-24</v>
      </c>
      <c r="I24">
        <f>MATCH(D24,'PNG List'!I:I,0)</f>
        <v>98</v>
      </c>
    </row>
    <row r="25" spans="1:9" x14ac:dyDescent="0.2">
      <c r="A25" s="2" t="s">
        <v>39</v>
      </c>
      <c r="B25" s="3" t="s">
        <v>40</v>
      </c>
      <c r="C25" s="4">
        <v>41449</v>
      </c>
      <c r="D25" t="str">
        <f t="shared" si="0"/>
        <v>Craig_Drageset</v>
      </c>
      <c r="E25">
        <f t="shared" si="1"/>
        <v>2013</v>
      </c>
      <c r="F25">
        <f t="shared" si="2"/>
        <v>6</v>
      </c>
      <c r="G25">
        <f t="shared" si="3"/>
        <v>24</v>
      </c>
      <c r="H25" t="str">
        <f t="shared" si="4"/>
        <v>2013-06-24</v>
      </c>
      <c r="I25">
        <f>MATCH(D25,'PNG List'!I:I,0)</f>
        <v>20</v>
      </c>
    </row>
    <row r="26" spans="1:9" x14ac:dyDescent="0.2">
      <c r="A26" s="2" t="s">
        <v>119</v>
      </c>
      <c r="B26" s="3" t="s">
        <v>40</v>
      </c>
      <c r="C26" s="4">
        <v>42478</v>
      </c>
      <c r="D26" t="str">
        <f t="shared" si="0"/>
        <v>Craig_Ostrander</v>
      </c>
      <c r="E26">
        <f t="shared" si="1"/>
        <v>2016</v>
      </c>
      <c r="F26">
        <f t="shared" si="2"/>
        <v>4</v>
      </c>
      <c r="G26">
        <f t="shared" si="3"/>
        <v>18</v>
      </c>
      <c r="H26" t="str">
        <f t="shared" si="4"/>
        <v>2016-04-18</v>
      </c>
      <c r="I26">
        <f>MATCH(D26,'PNG List'!I:I,0)</f>
        <v>21</v>
      </c>
    </row>
    <row r="27" spans="1:9" x14ac:dyDescent="0.2">
      <c r="A27" s="2" t="s">
        <v>55</v>
      </c>
      <c r="B27" s="3" t="s">
        <v>56</v>
      </c>
      <c r="C27" s="4">
        <v>42170</v>
      </c>
      <c r="D27" t="str">
        <f t="shared" si="0"/>
        <v>Dan_Ghiocel</v>
      </c>
      <c r="E27">
        <f t="shared" si="1"/>
        <v>2015</v>
      </c>
      <c r="F27">
        <f t="shared" si="2"/>
        <v>6</v>
      </c>
      <c r="G27">
        <f t="shared" si="3"/>
        <v>15</v>
      </c>
      <c r="H27" t="str">
        <f t="shared" si="4"/>
        <v>2015-06-15</v>
      </c>
      <c r="I27">
        <f>MATCH(D27,'PNG List'!I:I,0)</f>
        <v>75</v>
      </c>
    </row>
    <row r="28" spans="1:9" x14ac:dyDescent="0.2">
      <c r="A28" s="2" t="s">
        <v>69</v>
      </c>
      <c r="B28" s="3" t="s">
        <v>70</v>
      </c>
      <c r="C28" s="4">
        <v>42821</v>
      </c>
      <c r="D28" t="str">
        <f t="shared" si="0"/>
        <v>Danny_Huynh</v>
      </c>
      <c r="E28">
        <f t="shared" si="1"/>
        <v>2017</v>
      </c>
      <c r="F28">
        <f t="shared" si="2"/>
        <v>3</v>
      </c>
      <c r="G28">
        <f t="shared" si="3"/>
        <v>27</v>
      </c>
      <c r="H28" t="str">
        <f t="shared" si="4"/>
        <v>2017-03-27</v>
      </c>
      <c r="I28">
        <f>MATCH(D28,'PNG List'!I:I,0)</f>
        <v>22</v>
      </c>
    </row>
    <row r="29" spans="1:9" x14ac:dyDescent="0.2">
      <c r="A29" s="2" t="s">
        <v>102</v>
      </c>
      <c r="B29" s="3" t="s">
        <v>70</v>
      </c>
      <c r="C29" s="4">
        <v>42156</v>
      </c>
      <c r="D29" t="str">
        <f t="shared" si="0"/>
        <v>Danny_Mak</v>
      </c>
      <c r="E29">
        <f t="shared" si="1"/>
        <v>2015</v>
      </c>
      <c r="F29">
        <f t="shared" si="2"/>
        <v>6</v>
      </c>
      <c r="G29">
        <f t="shared" si="3"/>
        <v>1</v>
      </c>
      <c r="H29" t="str">
        <f t="shared" si="4"/>
        <v>2015-06-01</v>
      </c>
      <c r="I29">
        <f>MATCH(D29,'PNG List'!I:I,0)</f>
        <v>23</v>
      </c>
    </row>
    <row r="30" spans="1:9" x14ac:dyDescent="0.2">
      <c r="A30" s="2" t="s">
        <v>8</v>
      </c>
      <c r="B30" s="3" t="s">
        <v>9</v>
      </c>
      <c r="C30" s="4">
        <v>42156</v>
      </c>
      <c r="D30" t="str">
        <f t="shared" si="0"/>
        <v>David_Baker</v>
      </c>
      <c r="E30">
        <f t="shared" si="1"/>
        <v>2015</v>
      </c>
      <c r="F30">
        <f t="shared" si="2"/>
        <v>6</v>
      </c>
      <c r="G30">
        <f t="shared" si="3"/>
        <v>1</v>
      </c>
      <c r="H30" t="str">
        <f t="shared" si="4"/>
        <v>2015-06-01</v>
      </c>
      <c r="I30">
        <f>MATCH(D30,'PNG List'!I:I,0)</f>
        <v>24</v>
      </c>
    </row>
    <row r="31" spans="1:9" x14ac:dyDescent="0.2">
      <c r="A31" s="2" t="s">
        <v>50</v>
      </c>
      <c r="B31" s="3" t="s">
        <v>9</v>
      </c>
      <c r="C31" s="4">
        <v>40735</v>
      </c>
      <c r="D31" t="str">
        <f t="shared" si="0"/>
        <v>David_Forrest</v>
      </c>
      <c r="E31">
        <f t="shared" si="1"/>
        <v>2011</v>
      </c>
      <c r="F31">
        <f t="shared" si="2"/>
        <v>7</v>
      </c>
      <c r="G31">
        <f t="shared" si="3"/>
        <v>11</v>
      </c>
      <c r="H31" t="str">
        <f t="shared" si="4"/>
        <v>2011-07-11</v>
      </c>
      <c r="I31">
        <f>MATCH(D31,'PNG List'!I:I,0)</f>
        <v>25</v>
      </c>
    </row>
    <row r="32" spans="1:9" x14ac:dyDescent="0.2">
      <c r="A32" s="2" t="s">
        <v>164</v>
      </c>
      <c r="B32" s="3" t="s">
        <v>165</v>
      </c>
      <c r="C32" s="4">
        <v>41491</v>
      </c>
      <c r="D32" t="str">
        <f t="shared" si="0"/>
        <v>Derek_Van Oteghem</v>
      </c>
      <c r="E32">
        <f t="shared" si="1"/>
        <v>2013</v>
      </c>
      <c r="F32">
        <f t="shared" si="2"/>
        <v>8</v>
      </c>
      <c r="G32">
        <f t="shared" si="3"/>
        <v>5</v>
      </c>
      <c r="H32" t="str">
        <f t="shared" si="4"/>
        <v>2013-08-05</v>
      </c>
      <c r="I32">
        <f>MATCH(D32,'PNG List'!I:I,0)</f>
        <v>62</v>
      </c>
    </row>
    <row r="33" spans="1:9" x14ac:dyDescent="0.2">
      <c r="A33" s="2" t="s">
        <v>18</v>
      </c>
      <c r="B33" s="3" t="s">
        <v>19</v>
      </c>
      <c r="C33" s="4">
        <v>41442</v>
      </c>
      <c r="D33" t="str">
        <f t="shared" si="0"/>
        <v>Dominic_Camargo</v>
      </c>
      <c r="E33">
        <f t="shared" si="1"/>
        <v>2013</v>
      </c>
      <c r="F33">
        <f t="shared" si="2"/>
        <v>6</v>
      </c>
      <c r="G33">
        <f t="shared" si="3"/>
        <v>17</v>
      </c>
      <c r="H33" t="str">
        <f t="shared" si="4"/>
        <v>2013-06-17</v>
      </c>
      <c r="I33">
        <f>MATCH(D33,'PNG List'!I:I,0)</f>
        <v>27</v>
      </c>
    </row>
    <row r="34" spans="1:9" x14ac:dyDescent="0.2">
      <c r="A34" s="2" t="s">
        <v>103</v>
      </c>
      <c r="B34" s="3" t="s">
        <v>104</v>
      </c>
      <c r="C34" s="4">
        <v>42282</v>
      </c>
      <c r="D34" t="str">
        <f t="shared" si="0"/>
        <v>Donovan_McCartney</v>
      </c>
      <c r="E34">
        <f t="shared" si="1"/>
        <v>2015</v>
      </c>
      <c r="F34">
        <f t="shared" si="2"/>
        <v>10</v>
      </c>
      <c r="G34">
        <f t="shared" si="3"/>
        <v>5</v>
      </c>
      <c r="H34" t="str">
        <f t="shared" si="4"/>
        <v>2015-10-05</v>
      </c>
      <c r="I34">
        <f>MATCH(D34,'PNG List'!I:I,0)</f>
        <v>28</v>
      </c>
    </row>
    <row r="35" spans="1:9" x14ac:dyDescent="0.2">
      <c r="A35" s="2" t="s">
        <v>35</v>
      </c>
      <c r="B35" s="3" t="s">
        <v>36</v>
      </c>
      <c r="C35" s="4">
        <v>42850</v>
      </c>
      <c r="D35" t="str">
        <f t="shared" si="0"/>
        <v>Douglas_Damron</v>
      </c>
      <c r="E35">
        <f t="shared" si="1"/>
        <v>2017</v>
      </c>
      <c r="F35">
        <f t="shared" si="2"/>
        <v>4</v>
      </c>
      <c r="G35">
        <f t="shared" si="3"/>
        <v>25</v>
      </c>
      <c r="H35" t="str">
        <f t="shared" si="4"/>
        <v>2017-04-25</v>
      </c>
      <c r="I35">
        <f>MATCH(D35,'PNG List'!I:I,0)</f>
        <v>99</v>
      </c>
    </row>
    <row r="36" spans="1:9" x14ac:dyDescent="0.2">
      <c r="A36" s="2" t="s">
        <v>107</v>
      </c>
      <c r="B36" s="3" t="s">
        <v>108</v>
      </c>
      <c r="C36" s="4">
        <v>42569</v>
      </c>
      <c r="D36" t="str">
        <f t="shared" si="0"/>
        <v>Dustin_Mesa</v>
      </c>
      <c r="E36">
        <f t="shared" si="1"/>
        <v>2016</v>
      </c>
      <c r="F36">
        <f t="shared" si="2"/>
        <v>7</v>
      </c>
      <c r="G36">
        <f t="shared" si="3"/>
        <v>18</v>
      </c>
      <c r="H36" t="str">
        <f t="shared" si="4"/>
        <v>2016-07-18</v>
      </c>
      <c r="I36">
        <f>MATCH(D36,'PNG List'!I:I,0)</f>
        <v>30</v>
      </c>
    </row>
    <row r="37" spans="1:9" x14ac:dyDescent="0.2">
      <c r="A37" s="2" t="s">
        <v>30</v>
      </c>
      <c r="B37" s="3" t="s">
        <v>31</v>
      </c>
      <c r="C37" s="4">
        <v>42821</v>
      </c>
      <c r="D37" t="str">
        <f t="shared" si="0"/>
        <v>Dylan_Cockerham</v>
      </c>
      <c r="E37">
        <f t="shared" si="1"/>
        <v>2017</v>
      </c>
      <c r="F37">
        <f t="shared" si="2"/>
        <v>3</v>
      </c>
      <c r="G37">
        <f t="shared" si="3"/>
        <v>27</v>
      </c>
      <c r="H37" t="str">
        <f t="shared" si="4"/>
        <v>2017-03-27</v>
      </c>
      <c r="I37">
        <f>MATCH(D37,'PNG List'!I:I,0)</f>
        <v>31</v>
      </c>
    </row>
    <row r="38" spans="1:9" x14ac:dyDescent="0.2">
      <c r="A38" s="2" t="s">
        <v>142</v>
      </c>
      <c r="B38" s="3" t="s">
        <v>143</v>
      </c>
      <c r="C38" s="4">
        <v>42429</v>
      </c>
      <c r="D38" t="str">
        <f t="shared" si="0"/>
        <v>Eric_Ruff</v>
      </c>
      <c r="E38">
        <f t="shared" si="1"/>
        <v>2016</v>
      </c>
      <c r="F38">
        <f t="shared" si="2"/>
        <v>2</v>
      </c>
      <c r="G38">
        <f t="shared" si="3"/>
        <v>29</v>
      </c>
      <c r="H38" t="str">
        <f t="shared" si="4"/>
        <v>2016-02-29</v>
      </c>
      <c r="I38">
        <f>MATCH(D38,'PNG List'!I:I,0)</f>
        <v>32</v>
      </c>
    </row>
    <row r="39" spans="1:9" x14ac:dyDescent="0.2">
      <c r="A39" s="2" t="s">
        <v>117</v>
      </c>
      <c r="B39" s="3" t="s">
        <v>118</v>
      </c>
      <c r="C39" s="4">
        <v>42345</v>
      </c>
      <c r="D39" t="str">
        <f t="shared" si="0"/>
        <v>Frank_Occhiato</v>
      </c>
      <c r="E39">
        <f t="shared" si="1"/>
        <v>2015</v>
      </c>
      <c r="F39">
        <f t="shared" si="2"/>
        <v>12</v>
      </c>
      <c r="G39">
        <f t="shared" si="3"/>
        <v>7</v>
      </c>
      <c r="H39" t="str">
        <f t="shared" si="4"/>
        <v>2015-12-07</v>
      </c>
      <c r="I39">
        <f>MATCH(D39,'PNG List'!I:I,0)</f>
        <v>34</v>
      </c>
    </row>
    <row r="40" spans="1:9" x14ac:dyDescent="0.2">
      <c r="A40" s="2" t="s">
        <v>37</v>
      </c>
      <c r="B40" s="3" t="s">
        <v>38</v>
      </c>
      <c r="C40" s="4">
        <v>41481</v>
      </c>
      <c r="D40" t="str">
        <f t="shared" si="0"/>
        <v>Galen_Davis</v>
      </c>
      <c r="E40">
        <f t="shared" si="1"/>
        <v>2013</v>
      </c>
      <c r="F40">
        <f t="shared" si="2"/>
        <v>7</v>
      </c>
      <c r="G40">
        <f t="shared" si="3"/>
        <v>26</v>
      </c>
      <c r="H40" t="str">
        <f t="shared" si="4"/>
        <v>2013-07-26</v>
      </c>
      <c r="I40">
        <f>MATCH(D40,'PNG List'!I:I,0)</f>
        <v>35</v>
      </c>
    </row>
    <row r="41" spans="1:9" x14ac:dyDescent="0.2">
      <c r="A41" s="2" t="s">
        <v>85</v>
      </c>
      <c r="B41" s="3" t="s">
        <v>87</v>
      </c>
      <c r="C41" s="4">
        <v>42429</v>
      </c>
      <c r="D41" t="str">
        <f t="shared" si="0"/>
        <v>Handerson_Lee</v>
      </c>
      <c r="E41">
        <f t="shared" si="1"/>
        <v>2016</v>
      </c>
      <c r="F41">
        <f t="shared" si="2"/>
        <v>2</v>
      </c>
      <c r="G41">
        <f t="shared" si="3"/>
        <v>29</v>
      </c>
      <c r="H41" t="str">
        <f t="shared" si="4"/>
        <v>2016-02-29</v>
      </c>
      <c r="I41">
        <f>MATCH(D41,'PNG List'!I:I,0)</f>
        <v>36</v>
      </c>
    </row>
    <row r="42" spans="1:9" x14ac:dyDescent="0.2">
      <c r="A42" s="2" t="s">
        <v>3</v>
      </c>
      <c r="B42" s="3" t="s">
        <v>4</v>
      </c>
      <c r="C42" s="4">
        <v>42824</v>
      </c>
      <c r="D42" t="str">
        <f t="shared" si="0"/>
        <v>Indigo_Alvarado</v>
      </c>
      <c r="E42">
        <f t="shared" si="1"/>
        <v>2017</v>
      </c>
      <c r="F42">
        <f t="shared" si="2"/>
        <v>3</v>
      </c>
      <c r="G42">
        <f t="shared" si="3"/>
        <v>30</v>
      </c>
      <c r="H42" t="str">
        <f t="shared" si="4"/>
        <v>2017-03-30</v>
      </c>
      <c r="I42">
        <f>MATCH(D42,'PNG List'!I:I,0)</f>
        <v>37</v>
      </c>
    </row>
    <row r="43" spans="1:9" x14ac:dyDescent="0.2">
      <c r="A43" s="2" t="s">
        <v>139</v>
      </c>
      <c r="B43" s="3" t="s">
        <v>140</v>
      </c>
      <c r="C43" s="4">
        <v>42776</v>
      </c>
      <c r="D43" t="str">
        <f t="shared" si="0"/>
        <v>Jaime_Roman</v>
      </c>
      <c r="E43">
        <f t="shared" si="1"/>
        <v>2017</v>
      </c>
      <c r="F43">
        <f t="shared" si="2"/>
        <v>2</v>
      </c>
      <c r="G43">
        <f t="shared" si="3"/>
        <v>10</v>
      </c>
      <c r="H43" t="str">
        <f t="shared" si="4"/>
        <v>2017-02-10</v>
      </c>
      <c r="I43">
        <f>MATCH(D43,'PNG List'!I:I,0)</f>
        <v>38</v>
      </c>
    </row>
    <row r="44" spans="1:9" x14ac:dyDescent="0.2">
      <c r="A44" s="2" t="s">
        <v>61</v>
      </c>
      <c r="B44" s="3" t="s">
        <v>62</v>
      </c>
      <c r="C44" s="4">
        <v>42401</v>
      </c>
      <c r="D44" t="str">
        <f t="shared" si="0"/>
        <v>Jason_Hazelroth</v>
      </c>
      <c r="E44">
        <f t="shared" si="1"/>
        <v>2016</v>
      </c>
      <c r="F44">
        <f t="shared" si="2"/>
        <v>2</v>
      </c>
      <c r="G44">
        <f t="shared" si="3"/>
        <v>1</v>
      </c>
      <c r="H44" t="str">
        <f t="shared" si="4"/>
        <v>2016-02-01</v>
      </c>
      <c r="I44">
        <f>MATCH(D44,'PNG List'!I:I,0)</f>
        <v>39</v>
      </c>
    </row>
    <row r="45" spans="1:9" x14ac:dyDescent="0.2">
      <c r="A45" s="2" t="s">
        <v>116</v>
      </c>
      <c r="B45" s="3" t="s">
        <v>62</v>
      </c>
      <c r="C45" s="4">
        <v>41012</v>
      </c>
      <c r="D45" t="str">
        <f t="shared" si="0"/>
        <v>Jason_Neal</v>
      </c>
      <c r="E45">
        <f t="shared" si="1"/>
        <v>2012</v>
      </c>
      <c r="F45">
        <f t="shared" si="2"/>
        <v>4</v>
      </c>
      <c r="G45">
        <f t="shared" si="3"/>
        <v>13</v>
      </c>
      <c r="H45" t="str">
        <f t="shared" si="4"/>
        <v>2012-04-13</v>
      </c>
      <c r="I45">
        <f>MATCH(D45,'PNG List'!I:I,0)</f>
        <v>40</v>
      </c>
    </row>
    <row r="46" spans="1:9" x14ac:dyDescent="0.2">
      <c r="A46" s="2" t="s">
        <v>128</v>
      </c>
      <c r="B46" s="3" t="s">
        <v>62</v>
      </c>
      <c r="C46" s="4">
        <v>42430</v>
      </c>
      <c r="D46" t="str">
        <f t="shared" si="0"/>
        <v>Jason_Priest</v>
      </c>
      <c r="E46">
        <f t="shared" si="1"/>
        <v>2016</v>
      </c>
      <c r="F46">
        <f t="shared" si="2"/>
        <v>3</v>
      </c>
      <c r="G46">
        <f t="shared" si="3"/>
        <v>1</v>
      </c>
      <c r="H46" t="str">
        <f t="shared" si="4"/>
        <v>2016-03-01</v>
      </c>
      <c r="I46">
        <f>MATCH(D46,'PNG List'!I:I,0)</f>
        <v>41</v>
      </c>
    </row>
    <row r="47" spans="1:9" x14ac:dyDescent="0.2">
      <c r="A47" s="2" t="s">
        <v>71</v>
      </c>
      <c r="B47" s="3" t="s">
        <v>72</v>
      </c>
      <c r="C47" s="4">
        <v>41442</v>
      </c>
      <c r="D47" t="str">
        <f t="shared" si="0"/>
        <v>Jeffrey_Joyce</v>
      </c>
      <c r="E47">
        <f t="shared" si="1"/>
        <v>2013</v>
      </c>
      <c r="F47">
        <f t="shared" si="2"/>
        <v>6</v>
      </c>
      <c r="G47">
        <f t="shared" si="3"/>
        <v>17</v>
      </c>
      <c r="H47" t="str">
        <f t="shared" si="4"/>
        <v>2013-06-17</v>
      </c>
      <c r="I47">
        <f>MATCH(D47,'PNG List'!I:I,0)</f>
        <v>42</v>
      </c>
    </row>
    <row r="48" spans="1:9" x14ac:dyDescent="0.2">
      <c r="A48" s="2" t="s">
        <v>177</v>
      </c>
      <c r="B48" s="3" t="s">
        <v>72</v>
      </c>
      <c r="C48" s="4">
        <v>41463</v>
      </c>
      <c r="D48" t="str">
        <f t="shared" si="0"/>
        <v>Jeffrey_Zugale</v>
      </c>
      <c r="E48">
        <f t="shared" si="1"/>
        <v>2013</v>
      </c>
      <c r="F48">
        <f t="shared" si="2"/>
        <v>7</v>
      </c>
      <c r="G48">
        <f t="shared" si="3"/>
        <v>8</v>
      </c>
      <c r="H48" t="str">
        <f t="shared" si="4"/>
        <v>2013-07-08</v>
      </c>
      <c r="I48">
        <f>MATCH(D48,'PNG List'!I:I,0)</f>
        <v>43</v>
      </c>
    </row>
    <row r="49" spans="1:9" x14ac:dyDescent="0.2">
      <c r="A49" s="2" t="s">
        <v>131</v>
      </c>
      <c r="B49" s="3" t="s">
        <v>132</v>
      </c>
      <c r="C49" s="4">
        <v>42283</v>
      </c>
      <c r="D49" t="str">
        <f t="shared" si="0"/>
        <v>Jeremy_Rice</v>
      </c>
      <c r="E49">
        <f t="shared" si="1"/>
        <v>2015</v>
      </c>
      <c r="F49">
        <f t="shared" si="2"/>
        <v>10</v>
      </c>
      <c r="G49">
        <f t="shared" si="3"/>
        <v>6</v>
      </c>
      <c r="H49" t="str">
        <f t="shared" si="4"/>
        <v>2015-10-06</v>
      </c>
      <c r="I49">
        <f>MATCH(D49,'PNG List'!I:I,0)</f>
        <v>44</v>
      </c>
    </row>
    <row r="50" spans="1:9" x14ac:dyDescent="0.2">
      <c r="A50" s="2" t="s">
        <v>48</v>
      </c>
      <c r="B50" s="3" t="s">
        <v>49</v>
      </c>
      <c r="C50" s="4">
        <v>42831</v>
      </c>
      <c r="D50" t="str">
        <f t="shared" si="0"/>
        <v>Jessica_Ferrarella</v>
      </c>
      <c r="E50">
        <f t="shared" si="1"/>
        <v>2017</v>
      </c>
      <c r="F50">
        <f t="shared" si="2"/>
        <v>4</v>
      </c>
      <c r="G50">
        <f t="shared" si="3"/>
        <v>6</v>
      </c>
      <c r="H50" t="str">
        <f t="shared" si="4"/>
        <v>2017-04-06</v>
      </c>
      <c r="I50">
        <f>MATCH(D50,'PNG List'!I:I,0)</f>
        <v>100</v>
      </c>
    </row>
    <row r="51" spans="1:9" x14ac:dyDescent="0.2">
      <c r="A51" s="2" t="s">
        <v>26</v>
      </c>
      <c r="B51" s="3" t="s">
        <v>27</v>
      </c>
      <c r="C51" s="4">
        <v>42170</v>
      </c>
      <c r="D51" t="str">
        <f t="shared" si="0"/>
        <v>Jia_Chen</v>
      </c>
      <c r="E51">
        <f t="shared" si="1"/>
        <v>2015</v>
      </c>
      <c r="F51">
        <f t="shared" si="2"/>
        <v>6</v>
      </c>
      <c r="G51">
        <f t="shared" si="3"/>
        <v>15</v>
      </c>
      <c r="H51" t="str">
        <f t="shared" si="4"/>
        <v>2015-06-15</v>
      </c>
      <c r="I51">
        <f>MATCH(D51,'PNG List'!I:I,0)</f>
        <v>33</v>
      </c>
    </row>
    <row r="52" spans="1:9" x14ac:dyDescent="0.2">
      <c r="A52" s="2" t="s">
        <v>133</v>
      </c>
      <c r="B52" s="3" t="s">
        <v>134</v>
      </c>
      <c r="C52" s="4">
        <v>42548</v>
      </c>
      <c r="D52" t="str">
        <f t="shared" si="0"/>
        <v>Jimmy_Rivas</v>
      </c>
      <c r="E52">
        <f t="shared" si="1"/>
        <v>2016</v>
      </c>
      <c r="F52">
        <f t="shared" si="2"/>
        <v>6</v>
      </c>
      <c r="G52">
        <f t="shared" si="3"/>
        <v>27</v>
      </c>
      <c r="H52" t="str">
        <f t="shared" si="4"/>
        <v>2016-06-27</v>
      </c>
      <c r="I52">
        <f>MATCH(D52,'PNG List'!I:I,0)</f>
        <v>45</v>
      </c>
    </row>
    <row r="53" spans="1:9" x14ac:dyDescent="0.2">
      <c r="A53" s="2" t="s">
        <v>125</v>
      </c>
      <c r="B53" s="3" t="s">
        <v>126</v>
      </c>
      <c r="C53" s="4">
        <v>40983</v>
      </c>
      <c r="D53" t="str">
        <f t="shared" si="0"/>
        <v>John_Plou</v>
      </c>
      <c r="E53">
        <f t="shared" si="1"/>
        <v>2012</v>
      </c>
      <c r="F53">
        <f t="shared" si="2"/>
        <v>3</v>
      </c>
      <c r="G53">
        <f t="shared" si="3"/>
        <v>15</v>
      </c>
      <c r="H53" t="str">
        <f t="shared" si="4"/>
        <v>2012-03-15</v>
      </c>
      <c r="I53">
        <f>MATCH(D53,'PNG List'!I:I,0)</f>
        <v>47</v>
      </c>
    </row>
    <row r="54" spans="1:9" x14ac:dyDescent="0.2">
      <c r="A54" s="2" t="s">
        <v>59</v>
      </c>
      <c r="B54" s="3" t="s">
        <v>60</v>
      </c>
      <c r="C54" s="4">
        <v>42156</v>
      </c>
      <c r="D54" t="str">
        <f t="shared" si="0"/>
        <v>Jolene_Goya</v>
      </c>
      <c r="E54">
        <f t="shared" si="1"/>
        <v>2015</v>
      </c>
      <c r="F54">
        <f t="shared" si="2"/>
        <v>6</v>
      </c>
      <c r="G54">
        <f t="shared" si="3"/>
        <v>1</v>
      </c>
      <c r="H54" t="str">
        <f t="shared" si="4"/>
        <v>2015-06-01</v>
      </c>
      <c r="I54">
        <f>MATCH(D54,'PNG List'!I:I,0)</f>
        <v>48</v>
      </c>
    </row>
    <row r="55" spans="1:9" x14ac:dyDescent="0.2">
      <c r="A55" s="2" t="s">
        <v>129</v>
      </c>
      <c r="B55" s="3" t="s">
        <v>130</v>
      </c>
      <c r="C55" s="4">
        <v>42221</v>
      </c>
      <c r="D55" t="str">
        <f t="shared" si="0"/>
        <v>Jonathan_Rebar</v>
      </c>
      <c r="E55">
        <f t="shared" si="1"/>
        <v>2015</v>
      </c>
      <c r="F55">
        <f t="shared" si="2"/>
        <v>8</v>
      </c>
      <c r="G55">
        <f t="shared" si="3"/>
        <v>5</v>
      </c>
      <c r="H55" t="str">
        <f t="shared" si="4"/>
        <v>2015-08-05</v>
      </c>
      <c r="I55">
        <f>MATCH(D55,'PNG List'!I:I,0)</f>
        <v>49</v>
      </c>
    </row>
    <row r="56" spans="1:9" x14ac:dyDescent="0.2">
      <c r="A56" s="2" t="s">
        <v>141</v>
      </c>
      <c r="B56" s="3" t="s">
        <v>130</v>
      </c>
      <c r="C56" s="4">
        <v>42219</v>
      </c>
      <c r="D56" t="str">
        <f t="shared" si="0"/>
        <v>Jonathan_Rucker</v>
      </c>
      <c r="E56">
        <f t="shared" si="1"/>
        <v>2015</v>
      </c>
      <c r="F56">
        <f t="shared" si="2"/>
        <v>8</v>
      </c>
      <c r="G56">
        <f t="shared" si="3"/>
        <v>3</v>
      </c>
      <c r="H56" t="str">
        <f t="shared" si="4"/>
        <v>2015-08-03</v>
      </c>
      <c r="I56">
        <f>MATCH(D56,'PNG List'!I:I,0)</f>
        <v>50</v>
      </c>
    </row>
    <row r="57" spans="1:9" x14ac:dyDescent="0.2">
      <c r="A57" s="2" t="s">
        <v>57</v>
      </c>
      <c r="B57" s="3" t="s">
        <v>58</v>
      </c>
      <c r="C57" s="4">
        <v>42422</v>
      </c>
      <c r="D57" t="str">
        <f t="shared" si="0"/>
        <v>Jose_Gomez</v>
      </c>
      <c r="E57">
        <f t="shared" si="1"/>
        <v>2016</v>
      </c>
      <c r="F57">
        <f t="shared" si="2"/>
        <v>2</v>
      </c>
      <c r="G57">
        <f t="shared" si="3"/>
        <v>22</v>
      </c>
      <c r="H57" t="str">
        <f t="shared" si="4"/>
        <v>2016-02-22</v>
      </c>
      <c r="I57">
        <f>MATCH(D57,'PNG List'!I:I,0)</f>
        <v>51</v>
      </c>
    </row>
    <row r="58" spans="1:9" x14ac:dyDescent="0.2">
      <c r="A58" s="2" t="s">
        <v>109</v>
      </c>
      <c r="B58" s="3" t="s">
        <v>110</v>
      </c>
      <c r="C58" s="4">
        <v>42380</v>
      </c>
      <c r="D58" t="str">
        <f t="shared" si="0"/>
        <v>Josh_Mikkelsen</v>
      </c>
      <c r="E58">
        <f t="shared" si="1"/>
        <v>2016</v>
      </c>
      <c r="F58">
        <f t="shared" si="2"/>
        <v>1</v>
      </c>
      <c r="G58">
        <f t="shared" si="3"/>
        <v>11</v>
      </c>
      <c r="H58" t="str">
        <f t="shared" si="4"/>
        <v>2016-01-11</v>
      </c>
      <c r="I58">
        <f>MATCH(D58,'PNG List'!I:I,0)</f>
        <v>54</v>
      </c>
    </row>
    <row r="59" spans="1:9" x14ac:dyDescent="0.2">
      <c r="A59" s="2" t="s">
        <v>152</v>
      </c>
      <c r="B59" s="3" t="s">
        <v>110</v>
      </c>
      <c r="C59" s="4">
        <v>42814</v>
      </c>
      <c r="D59" t="str">
        <f t="shared" si="0"/>
        <v>Josh_Shucker</v>
      </c>
      <c r="E59">
        <f t="shared" si="1"/>
        <v>2017</v>
      </c>
      <c r="F59">
        <f t="shared" si="2"/>
        <v>3</v>
      </c>
      <c r="G59">
        <f t="shared" si="3"/>
        <v>20</v>
      </c>
      <c r="H59" t="str">
        <f t="shared" si="4"/>
        <v>2017-03-20</v>
      </c>
      <c r="I59">
        <f>MATCH(D59,'PNG List'!I:I,0)</f>
        <v>55</v>
      </c>
    </row>
    <row r="60" spans="1:9" x14ac:dyDescent="0.2">
      <c r="A60" s="2" t="s">
        <v>41</v>
      </c>
      <c r="B60" s="3" t="s">
        <v>42</v>
      </c>
      <c r="C60" s="4">
        <v>42282</v>
      </c>
      <c r="D60" t="str">
        <f t="shared" si="0"/>
        <v>Joshara_Edwards</v>
      </c>
      <c r="E60">
        <f t="shared" si="1"/>
        <v>2015</v>
      </c>
      <c r="F60">
        <f t="shared" si="2"/>
        <v>10</v>
      </c>
      <c r="G60">
        <f t="shared" si="3"/>
        <v>5</v>
      </c>
      <c r="H60" t="str">
        <f t="shared" si="4"/>
        <v>2015-10-05</v>
      </c>
      <c r="I60">
        <f>MATCH(D60,'PNG List'!I:I,0)</f>
        <v>52</v>
      </c>
    </row>
    <row r="61" spans="1:9" x14ac:dyDescent="0.2">
      <c r="A61" s="2" t="s">
        <v>22</v>
      </c>
      <c r="B61" s="3" t="s">
        <v>23</v>
      </c>
      <c r="C61" s="4">
        <v>42412</v>
      </c>
      <c r="D61" t="str">
        <f t="shared" si="0"/>
        <v>Joshua_Carlos</v>
      </c>
      <c r="E61">
        <f t="shared" si="1"/>
        <v>2016</v>
      </c>
      <c r="F61">
        <f t="shared" si="2"/>
        <v>2</v>
      </c>
      <c r="G61">
        <f t="shared" si="3"/>
        <v>12</v>
      </c>
      <c r="H61" t="str">
        <f t="shared" si="4"/>
        <v>2016-02-12</v>
      </c>
      <c r="I61">
        <f>MATCH(D61,'PNG List'!I:I,0)</f>
        <v>53</v>
      </c>
    </row>
    <row r="62" spans="1:9" x14ac:dyDescent="0.2">
      <c r="A62" s="2" t="s">
        <v>162</v>
      </c>
      <c r="B62" s="3" t="s">
        <v>23</v>
      </c>
      <c r="C62" s="4">
        <v>42429</v>
      </c>
      <c r="D62" t="str">
        <f t="shared" si="0"/>
        <v>Joshua_Turner</v>
      </c>
      <c r="E62">
        <f t="shared" si="1"/>
        <v>2016</v>
      </c>
      <c r="F62">
        <f t="shared" si="2"/>
        <v>2</v>
      </c>
      <c r="G62">
        <f t="shared" si="3"/>
        <v>29</v>
      </c>
      <c r="H62" t="str">
        <f t="shared" si="4"/>
        <v>2016-02-29</v>
      </c>
      <c r="I62">
        <f>MATCH(D62,'PNG List'!I:I,0)</f>
        <v>101</v>
      </c>
    </row>
    <row r="63" spans="1:9" x14ac:dyDescent="0.2">
      <c r="A63" s="2" t="s">
        <v>3</v>
      </c>
      <c r="B63" s="3" t="s">
        <v>5</v>
      </c>
      <c r="C63" s="4">
        <v>42611</v>
      </c>
      <c r="D63" t="str">
        <f t="shared" si="0"/>
        <v>Juan_Alvarado</v>
      </c>
      <c r="E63">
        <f t="shared" si="1"/>
        <v>2016</v>
      </c>
      <c r="F63">
        <f t="shared" si="2"/>
        <v>8</v>
      </c>
      <c r="G63">
        <f t="shared" si="3"/>
        <v>29</v>
      </c>
      <c r="H63" t="str">
        <f t="shared" si="4"/>
        <v>2016-08-29</v>
      </c>
      <c r="I63">
        <f>MATCH(D63,'PNG List'!I:I,0)</f>
        <v>46</v>
      </c>
    </row>
    <row r="64" spans="1:9" x14ac:dyDescent="0.2">
      <c r="A64" s="2" t="s">
        <v>65</v>
      </c>
      <c r="B64" s="3" t="s">
        <v>66</v>
      </c>
      <c r="C64" s="4">
        <v>41443</v>
      </c>
      <c r="D64" t="str">
        <f t="shared" si="0"/>
        <v>Justin_Hilton</v>
      </c>
      <c r="E64">
        <f t="shared" si="1"/>
        <v>2013</v>
      </c>
      <c r="F64">
        <f t="shared" si="2"/>
        <v>6</v>
      </c>
      <c r="G64">
        <f t="shared" si="3"/>
        <v>18</v>
      </c>
      <c r="H64" t="str">
        <f t="shared" si="4"/>
        <v>2013-06-18</v>
      </c>
      <c r="I64">
        <f>MATCH(D64,'PNG List'!I:I,0)</f>
        <v>56</v>
      </c>
    </row>
    <row r="65" spans="1:9" x14ac:dyDescent="0.2">
      <c r="A65" s="2" t="s">
        <v>105</v>
      </c>
      <c r="B65" s="3" t="s">
        <v>106</v>
      </c>
      <c r="C65" s="4">
        <v>42170</v>
      </c>
      <c r="D65" t="str">
        <f t="shared" si="0"/>
        <v>Katlan_Merrill</v>
      </c>
      <c r="E65">
        <f t="shared" si="1"/>
        <v>2015</v>
      </c>
      <c r="F65">
        <f t="shared" si="2"/>
        <v>6</v>
      </c>
      <c r="G65">
        <f t="shared" si="3"/>
        <v>15</v>
      </c>
      <c r="H65" t="str">
        <f t="shared" si="4"/>
        <v>2015-06-15</v>
      </c>
      <c r="I65">
        <f>MATCH(D65,'PNG List'!I:I,0)</f>
        <v>57</v>
      </c>
    </row>
    <row r="66" spans="1:9" x14ac:dyDescent="0.2">
      <c r="A66" s="2" t="s">
        <v>51</v>
      </c>
      <c r="B66" s="3" t="s">
        <v>52</v>
      </c>
      <c r="C66" s="4">
        <v>42471</v>
      </c>
      <c r="D66" t="str">
        <f t="shared" si="0"/>
        <v>Kaysaun_Franklin</v>
      </c>
      <c r="E66">
        <f t="shared" si="1"/>
        <v>2016</v>
      </c>
      <c r="F66">
        <f t="shared" si="2"/>
        <v>4</v>
      </c>
      <c r="G66">
        <f t="shared" si="3"/>
        <v>11</v>
      </c>
      <c r="H66" t="str">
        <f t="shared" si="4"/>
        <v>2016-04-11</v>
      </c>
      <c r="I66">
        <f>MATCH(D66,'PNG List'!I:I,0)</f>
        <v>58</v>
      </c>
    </row>
    <row r="67" spans="1:9" x14ac:dyDescent="0.2">
      <c r="A67" s="5" t="s">
        <v>294</v>
      </c>
      <c r="B67" s="5" t="s">
        <v>295</v>
      </c>
      <c r="C67" s="4">
        <v>42744</v>
      </c>
      <c r="D67" t="str">
        <f t="shared" si="0"/>
        <v>Ken_Dopher</v>
      </c>
      <c r="E67">
        <f t="shared" si="1"/>
        <v>2017</v>
      </c>
      <c r="F67">
        <f t="shared" si="2"/>
        <v>1</v>
      </c>
      <c r="G67">
        <f t="shared" si="3"/>
        <v>9</v>
      </c>
      <c r="H67" t="str">
        <f t="shared" si="4"/>
        <v>2017-01-09</v>
      </c>
      <c r="I67">
        <f>MATCH(D67,'PNG List'!I:I,0)</f>
        <v>59</v>
      </c>
    </row>
    <row r="68" spans="1:9" x14ac:dyDescent="0.2">
      <c r="A68" s="2" t="s">
        <v>85</v>
      </c>
      <c r="B68" s="3" t="s">
        <v>88</v>
      </c>
      <c r="C68" s="4">
        <v>42156</v>
      </c>
      <c r="D68" t="str">
        <f t="shared" ref="D68:D102" si="5">B68&amp;"_"&amp;A68</f>
        <v>Kitty_Lee</v>
      </c>
      <c r="E68">
        <f t="shared" ref="E68:E102" si="6">YEAR(C68)</f>
        <v>2015</v>
      </c>
      <c r="F68">
        <f t="shared" ref="F68:F102" si="7">MONTH(C68)</f>
        <v>6</v>
      </c>
      <c r="G68">
        <f t="shared" ref="G68:G102" si="8">DAY(C68)</f>
        <v>1</v>
      </c>
      <c r="H68" t="str">
        <f t="shared" ref="H68:H102" si="9">E68&amp;"-"&amp;IF(F68&lt;10,"0","")&amp;F68&amp;"-"&amp;IF(G68&lt;10,"0","")&amp;G68</f>
        <v>2015-06-01</v>
      </c>
      <c r="I68">
        <f>MATCH(D68,'PNG List'!I:I,0)</f>
        <v>61</v>
      </c>
    </row>
    <row r="69" spans="1:9" x14ac:dyDescent="0.2">
      <c r="A69" s="2" t="s">
        <v>153</v>
      </c>
      <c r="B69" s="3" t="s">
        <v>154</v>
      </c>
      <c r="C69" s="4">
        <v>42156</v>
      </c>
      <c r="D69" t="str">
        <f t="shared" si="5"/>
        <v>Leo_Simkin</v>
      </c>
      <c r="E69">
        <f t="shared" si="6"/>
        <v>2015</v>
      </c>
      <c r="F69">
        <f t="shared" si="7"/>
        <v>6</v>
      </c>
      <c r="G69">
        <f t="shared" si="8"/>
        <v>1</v>
      </c>
      <c r="H69" t="str">
        <f t="shared" si="9"/>
        <v>2015-06-01</v>
      </c>
      <c r="I69">
        <f>MATCH(D69,'PNG List'!I:I,0)</f>
        <v>63</v>
      </c>
    </row>
    <row r="70" spans="1:9" x14ac:dyDescent="0.2">
      <c r="A70" s="2" t="s">
        <v>53</v>
      </c>
      <c r="B70" s="3" t="s">
        <v>54</v>
      </c>
      <c r="C70" s="4">
        <v>42191</v>
      </c>
      <c r="D70" t="str">
        <f t="shared" si="5"/>
        <v>Mark_Gabby-Li</v>
      </c>
      <c r="E70">
        <f t="shared" si="6"/>
        <v>2015</v>
      </c>
      <c r="F70">
        <f t="shared" si="7"/>
        <v>7</v>
      </c>
      <c r="G70">
        <f t="shared" si="8"/>
        <v>6</v>
      </c>
      <c r="H70" t="str">
        <f t="shared" si="9"/>
        <v>2015-07-06</v>
      </c>
      <c r="I70">
        <f>MATCH(D70,'PNG List'!I:I,0)</f>
        <v>64</v>
      </c>
    </row>
    <row r="71" spans="1:9" x14ac:dyDescent="0.2">
      <c r="A71" s="2" t="s">
        <v>120</v>
      </c>
      <c r="B71" s="3" t="s">
        <v>121</v>
      </c>
      <c r="C71" s="4">
        <v>42289</v>
      </c>
      <c r="D71" t="str">
        <f t="shared" si="5"/>
        <v>Masana_Pawlan</v>
      </c>
      <c r="E71">
        <f t="shared" si="6"/>
        <v>2015</v>
      </c>
      <c r="F71">
        <f t="shared" si="7"/>
        <v>10</v>
      </c>
      <c r="G71">
        <f t="shared" si="8"/>
        <v>12</v>
      </c>
      <c r="H71" t="str">
        <f t="shared" si="9"/>
        <v>2015-10-12</v>
      </c>
      <c r="I71">
        <f>MATCH(D71,'PNG List'!I:I,0)</f>
        <v>65</v>
      </c>
    </row>
    <row r="72" spans="1:9" x14ac:dyDescent="0.2">
      <c r="A72" s="2" t="s">
        <v>20</v>
      </c>
      <c r="B72" s="3" t="s">
        <v>21</v>
      </c>
      <c r="C72" s="4">
        <v>40735</v>
      </c>
      <c r="D72" t="str">
        <f t="shared" si="5"/>
        <v>Matthew_Campbell</v>
      </c>
      <c r="E72">
        <f t="shared" si="6"/>
        <v>2011</v>
      </c>
      <c r="F72">
        <f t="shared" si="7"/>
        <v>7</v>
      </c>
      <c r="G72">
        <f t="shared" si="8"/>
        <v>11</v>
      </c>
      <c r="H72" t="str">
        <f t="shared" si="9"/>
        <v>2011-07-11</v>
      </c>
      <c r="I72">
        <f>MATCH(D72,'PNG List'!I:I,0)</f>
        <v>67</v>
      </c>
    </row>
    <row r="73" spans="1:9" x14ac:dyDescent="0.2">
      <c r="A73" s="2" t="s">
        <v>45</v>
      </c>
      <c r="B73" s="3" t="s">
        <v>21</v>
      </c>
      <c r="C73" s="4">
        <v>40735</v>
      </c>
      <c r="D73" t="str">
        <f t="shared" si="5"/>
        <v>Matthew_Fawcett</v>
      </c>
      <c r="E73">
        <f t="shared" si="6"/>
        <v>2011</v>
      </c>
      <c r="F73">
        <f t="shared" si="7"/>
        <v>7</v>
      </c>
      <c r="G73">
        <f t="shared" si="8"/>
        <v>11</v>
      </c>
      <c r="H73" t="str">
        <f t="shared" si="9"/>
        <v>2011-07-11</v>
      </c>
      <c r="I73">
        <f>MATCH(D73,'PNG List'!I:I,0)</f>
        <v>66</v>
      </c>
    </row>
    <row r="74" spans="1:9" x14ac:dyDescent="0.2">
      <c r="A74" s="2" t="s">
        <v>124</v>
      </c>
      <c r="B74" s="3" t="s">
        <v>21</v>
      </c>
      <c r="C74" s="4">
        <v>42590</v>
      </c>
      <c r="D74" t="str">
        <f t="shared" si="5"/>
        <v>Matthew_Phillips</v>
      </c>
      <c r="E74">
        <f t="shared" si="6"/>
        <v>2016</v>
      </c>
      <c r="F74">
        <f t="shared" si="7"/>
        <v>8</v>
      </c>
      <c r="G74">
        <f t="shared" si="8"/>
        <v>8</v>
      </c>
      <c r="H74" t="str">
        <f t="shared" si="9"/>
        <v>2016-08-08</v>
      </c>
      <c r="I74">
        <f>MATCH(D74,'PNG List'!I:I,0)</f>
        <v>68</v>
      </c>
    </row>
    <row r="75" spans="1:9" x14ac:dyDescent="0.2">
      <c r="A75" s="2" t="s">
        <v>150</v>
      </c>
      <c r="B75" s="3" t="s">
        <v>151</v>
      </c>
      <c r="C75" s="4">
        <v>41918</v>
      </c>
      <c r="D75" t="str">
        <f t="shared" si="5"/>
        <v>Max_Sena</v>
      </c>
      <c r="E75">
        <f t="shared" si="6"/>
        <v>2014</v>
      </c>
      <c r="F75">
        <f t="shared" si="7"/>
        <v>10</v>
      </c>
      <c r="G75">
        <f t="shared" si="8"/>
        <v>6</v>
      </c>
      <c r="H75" t="str">
        <f t="shared" si="9"/>
        <v>2014-10-06</v>
      </c>
      <c r="I75">
        <f>MATCH(D75,'PNG List'!I:I,0)</f>
        <v>69</v>
      </c>
    </row>
    <row r="76" spans="1:9" x14ac:dyDescent="0.2">
      <c r="A76" s="2" t="s">
        <v>16</v>
      </c>
      <c r="B76" s="3" t="s">
        <v>17</v>
      </c>
      <c r="C76" s="4">
        <v>41918</v>
      </c>
      <c r="D76" t="str">
        <f t="shared" si="5"/>
        <v>Michael_Bradford</v>
      </c>
      <c r="E76">
        <f t="shared" si="6"/>
        <v>2014</v>
      </c>
      <c r="F76">
        <f t="shared" si="7"/>
        <v>10</v>
      </c>
      <c r="G76">
        <f t="shared" si="8"/>
        <v>6</v>
      </c>
      <c r="H76" t="str">
        <f t="shared" si="9"/>
        <v>2014-10-06</v>
      </c>
      <c r="I76">
        <f>MATCH(D76,'PNG List'!I:I,0)</f>
        <v>29</v>
      </c>
    </row>
    <row r="77" spans="1:9" x14ac:dyDescent="0.2">
      <c r="A77" s="2" t="s">
        <v>127</v>
      </c>
      <c r="B77" s="3" t="s">
        <v>17</v>
      </c>
      <c r="C77" s="4">
        <v>42170</v>
      </c>
      <c r="D77" t="str">
        <f t="shared" si="5"/>
        <v>Michael_Popovich</v>
      </c>
      <c r="E77">
        <f t="shared" si="6"/>
        <v>2015</v>
      </c>
      <c r="F77">
        <f t="shared" si="7"/>
        <v>6</v>
      </c>
      <c r="G77">
        <f t="shared" si="8"/>
        <v>15</v>
      </c>
      <c r="H77" t="str">
        <f t="shared" si="9"/>
        <v>2015-06-15</v>
      </c>
      <c r="I77">
        <f>MATCH(D77,'PNG List'!I:I,0)</f>
        <v>70</v>
      </c>
    </row>
    <row r="78" spans="1:9" x14ac:dyDescent="0.2">
      <c r="A78" s="2" t="s">
        <v>173</v>
      </c>
      <c r="B78" s="3" t="s">
        <v>17</v>
      </c>
      <c r="C78" s="4">
        <v>40932</v>
      </c>
      <c r="D78" t="str">
        <f t="shared" si="5"/>
        <v>Michael_Winfield</v>
      </c>
      <c r="E78">
        <f t="shared" si="6"/>
        <v>2012</v>
      </c>
      <c r="F78">
        <f t="shared" si="7"/>
        <v>1</v>
      </c>
      <c r="G78">
        <f t="shared" si="8"/>
        <v>24</v>
      </c>
      <c r="H78" t="str">
        <f t="shared" si="9"/>
        <v>2012-01-24</v>
      </c>
      <c r="I78">
        <f>MATCH(D78,'PNG List'!I:I,0)</f>
        <v>71</v>
      </c>
    </row>
    <row r="79" spans="1:9" x14ac:dyDescent="0.2">
      <c r="A79" s="2" t="s">
        <v>144</v>
      </c>
      <c r="B79" s="3" t="s">
        <v>145</v>
      </c>
      <c r="C79" s="4">
        <v>42164</v>
      </c>
      <c r="D79" t="str">
        <f t="shared" si="5"/>
        <v>Myles_Salholm</v>
      </c>
      <c r="E79">
        <f t="shared" si="6"/>
        <v>2015</v>
      </c>
      <c r="F79">
        <f t="shared" si="7"/>
        <v>6</v>
      </c>
      <c r="G79">
        <f t="shared" si="8"/>
        <v>9</v>
      </c>
      <c r="H79" t="str">
        <f t="shared" si="9"/>
        <v>2015-06-09</v>
      </c>
      <c r="I79">
        <f>MATCH(D79,'PNG List'!I:I,0)</f>
        <v>72</v>
      </c>
    </row>
    <row r="80" spans="1:9" x14ac:dyDescent="0.2">
      <c r="A80" s="2" t="s">
        <v>157</v>
      </c>
      <c r="B80" s="3" t="s">
        <v>158</v>
      </c>
      <c r="C80" s="4">
        <v>42408</v>
      </c>
      <c r="D80" t="str">
        <f t="shared" si="5"/>
        <v>Nicholas_Storm</v>
      </c>
      <c r="E80">
        <f t="shared" si="6"/>
        <v>2016</v>
      </c>
      <c r="F80">
        <f t="shared" si="7"/>
        <v>2</v>
      </c>
      <c r="G80">
        <f t="shared" si="8"/>
        <v>8</v>
      </c>
      <c r="H80" t="str">
        <f t="shared" si="9"/>
        <v>2016-02-08</v>
      </c>
      <c r="I80">
        <f>MATCH(D80,'PNG List'!I:I,0)</f>
        <v>73</v>
      </c>
    </row>
    <row r="81" spans="1:9" x14ac:dyDescent="0.2">
      <c r="A81" s="2" t="s">
        <v>146</v>
      </c>
      <c r="B81" s="3" t="s">
        <v>147</v>
      </c>
      <c r="C81" s="4">
        <v>42226</v>
      </c>
      <c r="D81" t="str">
        <f t="shared" si="5"/>
        <v>Noel_Saucedo Del Castillo</v>
      </c>
      <c r="E81">
        <f t="shared" si="6"/>
        <v>2015</v>
      </c>
      <c r="F81">
        <f t="shared" si="7"/>
        <v>8</v>
      </c>
      <c r="G81">
        <f t="shared" si="8"/>
        <v>10</v>
      </c>
      <c r="H81" t="str">
        <f t="shared" si="9"/>
        <v>2015-08-10</v>
      </c>
      <c r="I81">
        <f>MATCH(D81,'PNG List'!I:I,0)</f>
        <v>26</v>
      </c>
    </row>
    <row r="82" spans="1:9" x14ac:dyDescent="0.2">
      <c r="A82" s="2" t="s">
        <v>24</v>
      </c>
      <c r="B82" s="3" t="s">
        <v>25</v>
      </c>
      <c r="C82" s="4">
        <v>42226</v>
      </c>
      <c r="D82" t="str">
        <f t="shared" si="5"/>
        <v>Nolan_Carnahan</v>
      </c>
      <c r="E82">
        <f t="shared" si="6"/>
        <v>2015</v>
      </c>
      <c r="F82">
        <f t="shared" si="7"/>
        <v>8</v>
      </c>
      <c r="G82">
        <f t="shared" si="8"/>
        <v>10</v>
      </c>
      <c r="H82" t="str">
        <f t="shared" si="9"/>
        <v>2015-08-10</v>
      </c>
      <c r="I82">
        <f>MATCH(D82,'PNG List'!I:I,0)</f>
        <v>74</v>
      </c>
    </row>
    <row r="83" spans="1:9" x14ac:dyDescent="0.2">
      <c r="A83" s="2" t="s">
        <v>83</v>
      </c>
      <c r="B83" s="3" t="s">
        <v>84</v>
      </c>
      <c r="C83" s="4">
        <v>42401</v>
      </c>
      <c r="D83" t="str">
        <f t="shared" si="5"/>
        <v>Paul_Laska</v>
      </c>
      <c r="E83">
        <f t="shared" si="6"/>
        <v>2016</v>
      </c>
      <c r="F83">
        <f t="shared" si="7"/>
        <v>2</v>
      </c>
      <c r="G83">
        <f t="shared" si="8"/>
        <v>1</v>
      </c>
      <c r="H83" t="str">
        <f t="shared" si="9"/>
        <v>2016-02-01</v>
      </c>
      <c r="I83">
        <f>MATCH(D83,'PNG List'!I:I,0)</f>
        <v>76</v>
      </c>
    </row>
    <row r="84" spans="1:9" x14ac:dyDescent="0.2">
      <c r="A84" s="2" t="s">
        <v>137</v>
      </c>
      <c r="B84" s="3" t="s">
        <v>138</v>
      </c>
      <c r="C84" s="4">
        <v>42219</v>
      </c>
      <c r="D84" t="str">
        <f t="shared" si="5"/>
        <v>Rex_Rockwell</v>
      </c>
      <c r="E84">
        <f t="shared" si="6"/>
        <v>2015</v>
      </c>
      <c r="F84">
        <f t="shared" si="7"/>
        <v>8</v>
      </c>
      <c r="G84">
        <f t="shared" si="8"/>
        <v>3</v>
      </c>
      <c r="H84" t="str">
        <f t="shared" si="9"/>
        <v>2015-08-03</v>
      </c>
      <c r="I84">
        <f>MATCH(D84,'PNG List'!I:I,0)</f>
        <v>77</v>
      </c>
    </row>
    <row r="85" spans="1:9" x14ac:dyDescent="0.2">
      <c r="A85" s="2" t="s">
        <v>166</v>
      </c>
      <c r="B85" s="3" t="s">
        <v>167</v>
      </c>
      <c r="C85" s="4">
        <v>42835</v>
      </c>
      <c r="D85" t="str">
        <f t="shared" si="5"/>
        <v>Rio_Velarde</v>
      </c>
      <c r="E85">
        <f t="shared" si="6"/>
        <v>2017</v>
      </c>
      <c r="F85">
        <f t="shared" si="7"/>
        <v>4</v>
      </c>
      <c r="G85">
        <f t="shared" si="8"/>
        <v>10</v>
      </c>
      <c r="H85" t="str">
        <f t="shared" si="9"/>
        <v>2017-04-10</v>
      </c>
      <c r="I85">
        <f>MATCH(D85,'PNG List'!I:I,0)</f>
        <v>78</v>
      </c>
    </row>
    <row r="86" spans="1:9" x14ac:dyDescent="0.2">
      <c r="A86" s="2" t="s">
        <v>174</v>
      </c>
      <c r="B86" s="3" t="s">
        <v>175</v>
      </c>
      <c r="C86" s="4">
        <v>42247</v>
      </c>
      <c r="D86" t="str">
        <f t="shared" si="5"/>
        <v>Robby_Wong</v>
      </c>
      <c r="E86">
        <f t="shared" si="6"/>
        <v>2015</v>
      </c>
      <c r="F86">
        <f t="shared" si="7"/>
        <v>8</v>
      </c>
      <c r="G86">
        <f t="shared" si="8"/>
        <v>31</v>
      </c>
      <c r="H86" t="str">
        <f t="shared" si="9"/>
        <v>2015-08-31</v>
      </c>
      <c r="I86">
        <f>MATCH(D86,'PNG List'!I:I,0)</f>
        <v>79</v>
      </c>
    </row>
    <row r="87" spans="1:9" x14ac:dyDescent="0.2">
      <c r="A87" s="2" t="s">
        <v>111</v>
      </c>
      <c r="B87" s="3" t="s">
        <v>113</v>
      </c>
      <c r="C87" s="4">
        <v>42485</v>
      </c>
      <c r="D87" t="str">
        <f t="shared" si="5"/>
        <v>Robert_Mitchell</v>
      </c>
      <c r="E87">
        <f t="shared" si="6"/>
        <v>2016</v>
      </c>
      <c r="F87">
        <f t="shared" si="7"/>
        <v>4</v>
      </c>
      <c r="G87">
        <f t="shared" si="8"/>
        <v>25</v>
      </c>
      <c r="H87" t="str">
        <f t="shared" si="9"/>
        <v>2016-04-25</v>
      </c>
      <c r="I87">
        <f>MATCH(D87,'PNG List'!I:I,0)</f>
        <v>10</v>
      </c>
    </row>
    <row r="88" spans="1:9" x14ac:dyDescent="0.2">
      <c r="A88" s="2" t="s">
        <v>176</v>
      </c>
      <c r="B88" s="3" t="s">
        <v>113</v>
      </c>
      <c r="C88" s="4">
        <v>42192</v>
      </c>
      <c r="D88" t="str">
        <f t="shared" si="5"/>
        <v>Robert_Zindt</v>
      </c>
      <c r="E88">
        <f t="shared" si="6"/>
        <v>2015</v>
      </c>
      <c r="F88">
        <f t="shared" si="7"/>
        <v>7</v>
      </c>
      <c r="G88">
        <f t="shared" si="8"/>
        <v>7</v>
      </c>
      <c r="H88" t="str">
        <f t="shared" si="9"/>
        <v>2015-07-07</v>
      </c>
      <c r="I88">
        <f>MATCH(D88,'PNG List'!I:I,0)</f>
        <v>80</v>
      </c>
    </row>
    <row r="89" spans="1:9" x14ac:dyDescent="0.2">
      <c r="A89" s="2" t="s">
        <v>12</v>
      </c>
      <c r="B89" s="3" t="s">
        <v>13</v>
      </c>
      <c r="C89" s="4">
        <v>42217</v>
      </c>
      <c r="D89" t="str">
        <f t="shared" si="5"/>
        <v>Ronald_Bitzer</v>
      </c>
      <c r="E89">
        <f t="shared" si="6"/>
        <v>2015</v>
      </c>
      <c r="F89">
        <f t="shared" si="7"/>
        <v>8</v>
      </c>
      <c r="G89">
        <f t="shared" si="8"/>
        <v>1</v>
      </c>
      <c r="H89" t="str">
        <f t="shared" si="9"/>
        <v>2015-08-01</v>
      </c>
      <c r="I89">
        <f>MATCH(D89,'PNG List'!I:I,0)</f>
        <v>81</v>
      </c>
    </row>
    <row r="90" spans="1:9" x14ac:dyDescent="0.2">
      <c r="A90" s="2" t="s">
        <v>6</v>
      </c>
      <c r="B90" s="3" t="s">
        <v>7</v>
      </c>
      <c r="C90" s="4">
        <v>41586</v>
      </c>
      <c r="D90" t="str">
        <f t="shared" si="5"/>
        <v>Scott_Army</v>
      </c>
      <c r="E90">
        <f t="shared" si="6"/>
        <v>2013</v>
      </c>
      <c r="F90">
        <f t="shared" si="7"/>
        <v>11</v>
      </c>
      <c r="G90">
        <f t="shared" si="8"/>
        <v>8</v>
      </c>
      <c r="H90" t="str">
        <f t="shared" si="9"/>
        <v>2013-11-08</v>
      </c>
      <c r="I90">
        <f>MATCH(D90,'PNG List'!I:I,0)</f>
        <v>82</v>
      </c>
    </row>
    <row r="91" spans="1:9" x14ac:dyDescent="0.2">
      <c r="A91" s="2" t="s">
        <v>33</v>
      </c>
      <c r="B91" s="3" t="s">
        <v>34</v>
      </c>
      <c r="C91" s="4">
        <v>42198</v>
      </c>
      <c r="D91" t="str">
        <f t="shared" si="5"/>
        <v>Sean_Creveling</v>
      </c>
      <c r="E91">
        <f t="shared" si="6"/>
        <v>2015</v>
      </c>
      <c r="F91">
        <f t="shared" si="7"/>
        <v>7</v>
      </c>
      <c r="G91">
        <f t="shared" si="8"/>
        <v>13</v>
      </c>
      <c r="H91" t="str">
        <f t="shared" si="9"/>
        <v>2015-07-13</v>
      </c>
      <c r="I91">
        <f>MATCH(D91,'PNG List'!I:I,0)</f>
        <v>83</v>
      </c>
    </row>
    <row r="92" spans="1:9" x14ac:dyDescent="0.2">
      <c r="A92" s="2" t="s">
        <v>101</v>
      </c>
      <c r="B92" s="3" t="s">
        <v>34</v>
      </c>
      <c r="C92" s="4">
        <v>42401</v>
      </c>
      <c r="D92" t="str">
        <f t="shared" si="5"/>
        <v>Sean_Madigan</v>
      </c>
      <c r="E92">
        <f t="shared" si="6"/>
        <v>2016</v>
      </c>
      <c r="F92">
        <f t="shared" si="7"/>
        <v>2</v>
      </c>
      <c r="G92">
        <f t="shared" si="8"/>
        <v>1</v>
      </c>
      <c r="H92" t="str">
        <f t="shared" si="9"/>
        <v>2016-02-01</v>
      </c>
      <c r="I92">
        <f>MATCH(D92,'PNG List'!I:I,0)</f>
        <v>84</v>
      </c>
    </row>
    <row r="93" spans="1:9" x14ac:dyDescent="0.2">
      <c r="A93" s="2" t="s">
        <v>155</v>
      </c>
      <c r="B93" s="3" t="s">
        <v>156</v>
      </c>
      <c r="C93" s="4">
        <v>42807</v>
      </c>
      <c r="D93" t="str">
        <f t="shared" si="5"/>
        <v>Sebastien_St-Laurent</v>
      </c>
      <c r="E93">
        <f t="shared" si="6"/>
        <v>2017</v>
      </c>
      <c r="F93">
        <f t="shared" si="7"/>
        <v>3</v>
      </c>
      <c r="G93">
        <f t="shared" si="8"/>
        <v>13</v>
      </c>
      <c r="H93" t="str">
        <f t="shared" si="9"/>
        <v>2017-03-13</v>
      </c>
      <c r="I93">
        <f>MATCH(D93,'PNG List'!I:I,0)</f>
        <v>85</v>
      </c>
    </row>
    <row r="94" spans="1:9" x14ac:dyDescent="0.2">
      <c r="A94" s="2" t="s">
        <v>122</v>
      </c>
      <c r="B94" s="3" t="s">
        <v>123</v>
      </c>
      <c r="C94" s="4">
        <v>42156</v>
      </c>
      <c r="D94" t="str">
        <f t="shared" si="5"/>
        <v>Shelby_Peterson</v>
      </c>
      <c r="E94">
        <f t="shared" si="6"/>
        <v>2015</v>
      </c>
      <c r="F94">
        <f t="shared" si="7"/>
        <v>6</v>
      </c>
      <c r="G94">
        <f t="shared" si="8"/>
        <v>1</v>
      </c>
      <c r="H94" t="str">
        <f t="shared" si="9"/>
        <v>2015-06-01</v>
      </c>
      <c r="I94">
        <f>MATCH(D94,'PNG List'!I:I,0)</f>
        <v>86</v>
      </c>
    </row>
    <row r="95" spans="1:9" x14ac:dyDescent="0.2">
      <c r="A95" s="2" t="s">
        <v>95</v>
      </c>
      <c r="B95" s="3" t="s">
        <v>96</v>
      </c>
      <c r="C95" s="4">
        <v>42205</v>
      </c>
      <c r="D95" t="str">
        <f t="shared" si="5"/>
        <v>Shelley_Lovejoy</v>
      </c>
      <c r="E95">
        <f t="shared" si="6"/>
        <v>2015</v>
      </c>
      <c r="F95">
        <f t="shared" si="7"/>
        <v>7</v>
      </c>
      <c r="G95">
        <f t="shared" si="8"/>
        <v>20</v>
      </c>
      <c r="H95" t="str">
        <f t="shared" si="9"/>
        <v>2015-07-20</v>
      </c>
      <c r="I95">
        <f>MATCH(D95,'PNG List'!I:I,0)</f>
        <v>87</v>
      </c>
    </row>
    <row r="96" spans="1:9" x14ac:dyDescent="0.2">
      <c r="A96" s="2" t="s">
        <v>91</v>
      </c>
      <c r="B96" s="3" t="s">
        <v>92</v>
      </c>
      <c r="C96" s="4">
        <v>42814</v>
      </c>
      <c r="D96" t="str">
        <f t="shared" si="5"/>
        <v>Shephard_Lima</v>
      </c>
      <c r="E96">
        <f t="shared" si="6"/>
        <v>2017</v>
      </c>
      <c r="F96">
        <f t="shared" si="7"/>
        <v>3</v>
      </c>
      <c r="G96">
        <f t="shared" si="8"/>
        <v>20</v>
      </c>
      <c r="H96" t="str">
        <f t="shared" si="9"/>
        <v>2017-03-20</v>
      </c>
      <c r="I96">
        <f>MATCH(D96,'PNG List'!I:I,0)</f>
        <v>88</v>
      </c>
    </row>
    <row r="97" spans="1:9" x14ac:dyDescent="0.2">
      <c r="A97" s="2" t="s">
        <v>114</v>
      </c>
      <c r="B97" s="3" t="s">
        <v>115</v>
      </c>
      <c r="C97" s="4">
        <v>42814</v>
      </c>
      <c r="D97" t="str">
        <f t="shared" si="5"/>
        <v>Todd_Morgan</v>
      </c>
      <c r="E97">
        <f t="shared" si="6"/>
        <v>2017</v>
      </c>
      <c r="F97">
        <f t="shared" si="7"/>
        <v>3</v>
      </c>
      <c r="G97">
        <f t="shared" si="8"/>
        <v>20</v>
      </c>
      <c r="H97" t="str">
        <f t="shared" si="9"/>
        <v>2017-03-20</v>
      </c>
      <c r="I97">
        <f>MATCH(D97,'PNG List'!I:I,0)</f>
        <v>89</v>
      </c>
    </row>
    <row r="98" spans="1:9" x14ac:dyDescent="0.2">
      <c r="A98" s="2" t="s">
        <v>170</v>
      </c>
      <c r="B98" s="3" t="s">
        <v>171</v>
      </c>
      <c r="C98" s="4">
        <v>42814</v>
      </c>
      <c r="D98" t="str">
        <f t="shared" si="5"/>
        <v>Tom_Vu</v>
      </c>
      <c r="E98">
        <f t="shared" si="6"/>
        <v>2017</v>
      </c>
      <c r="F98">
        <f t="shared" si="7"/>
        <v>3</v>
      </c>
      <c r="G98">
        <f t="shared" si="8"/>
        <v>20</v>
      </c>
      <c r="H98" t="str">
        <f t="shared" si="9"/>
        <v>2017-03-20</v>
      </c>
      <c r="I98">
        <f>MATCH(D98,'PNG List'!I:I,0)</f>
        <v>90</v>
      </c>
    </row>
    <row r="99" spans="1:9" x14ac:dyDescent="0.2">
      <c r="A99" s="2" t="s">
        <v>79</v>
      </c>
      <c r="B99" s="3" t="s">
        <v>80</v>
      </c>
      <c r="C99" s="4">
        <v>42065</v>
      </c>
      <c r="D99" t="str">
        <f t="shared" si="5"/>
        <v>Tyler_Kirk</v>
      </c>
      <c r="E99">
        <f t="shared" si="6"/>
        <v>2015</v>
      </c>
      <c r="F99">
        <f t="shared" si="7"/>
        <v>3</v>
      </c>
      <c r="G99">
        <f t="shared" si="8"/>
        <v>2</v>
      </c>
      <c r="H99" t="str">
        <f t="shared" si="9"/>
        <v>2015-03-02</v>
      </c>
      <c r="I99">
        <f>MATCH(D99,'PNG List'!I:I,0)</f>
        <v>91</v>
      </c>
    </row>
    <row r="100" spans="1:9" x14ac:dyDescent="0.2">
      <c r="A100" s="2" t="s">
        <v>81</v>
      </c>
      <c r="B100" s="3" t="s">
        <v>82</v>
      </c>
      <c r="C100" s="4">
        <v>42758</v>
      </c>
      <c r="D100" t="str">
        <f t="shared" si="5"/>
        <v>Violet_Krueger</v>
      </c>
      <c r="E100">
        <f t="shared" si="6"/>
        <v>2017</v>
      </c>
      <c r="F100">
        <f t="shared" si="7"/>
        <v>1</v>
      </c>
      <c r="G100">
        <f t="shared" si="8"/>
        <v>23</v>
      </c>
      <c r="H100" t="str">
        <f t="shared" si="9"/>
        <v>2017-01-23</v>
      </c>
      <c r="I100">
        <f>MATCH(D100,'PNG List'!I:I,0)</f>
        <v>92</v>
      </c>
    </row>
    <row r="101" spans="1:9" x14ac:dyDescent="0.2">
      <c r="A101" s="2" t="s">
        <v>67</v>
      </c>
      <c r="B101" s="3" t="s">
        <v>68</v>
      </c>
      <c r="C101" s="4">
        <v>42431</v>
      </c>
      <c r="D101" t="str">
        <f t="shared" si="5"/>
        <v>William_Hurd</v>
      </c>
      <c r="E101">
        <f t="shared" si="6"/>
        <v>2016</v>
      </c>
      <c r="F101">
        <f t="shared" si="7"/>
        <v>3</v>
      </c>
      <c r="G101">
        <f t="shared" si="8"/>
        <v>2</v>
      </c>
      <c r="H101" t="str">
        <f t="shared" si="9"/>
        <v>2016-03-02</v>
      </c>
      <c r="I101">
        <f>MATCH(D101,'PNG List'!I:I,0)</f>
        <v>93</v>
      </c>
    </row>
    <row r="102" spans="1:9" x14ac:dyDescent="0.2">
      <c r="A102" s="2" t="s">
        <v>28</v>
      </c>
      <c r="B102" s="3" t="s">
        <v>29</v>
      </c>
      <c r="C102" s="4">
        <v>40735</v>
      </c>
      <c r="D102" t="str">
        <f t="shared" si="5"/>
        <v>Yvonne_Chung</v>
      </c>
      <c r="E102">
        <f t="shared" si="6"/>
        <v>2011</v>
      </c>
      <c r="F102">
        <f t="shared" si="7"/>
        <v>7</v>
      </c>
      <c r="G102">
        <f t="shared" si="8"/>
        <v>11</v>
      </c>
      <c r="H102" t="str">
        <f t="shared" si="9"/>
        <v>2011-07-11</v>
      </c>
      <c r="I102">
        <f>MATCH(D102,'PNG List'!I:I,0)</f>
        <v>94</v>
      </c>
    </row>
  </sheetData>
  <autoFilter ref="A1:I102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76" workbookViewId="0">
      <selection activeCell="A99" sqref="A99"/>
    </sheetView>
  </sheetViews>
  <sheetFormatPr defaultRowHeight="12.75" x14ac:dyDescent="0.2"/>
  <cols>
    <col min="1" max="1" width="47.85546875" customWidth="1"/>
    <col min="2" max="2" width="8" customWidth="1"/>
    <col min="3" max="3" width="26.28515625" customWidth="1"/>
    <col min="4" max="5" width="26.140625" customWidth="1"/>
    <col min="7" max="7" width="46.5703125" customWidth="1"/>
    <col min="8" max="8" width="88.7109375" customWidth="1"/>
    <col min="9" max="9" width="28.42578125" customWidth="1"/>
  </cols>
  <sheetData>
    <row r="1" spans="1:9" x14ac:dyDescent="0.2">
      <c r="A1" t="s">
        <v>178</v>
      </c>
      <c r="B1">
        <f>FIND("_",A1,FIND("_",A1)+1)</f>
        <v>13</v>
      </c>
      <c r="C1" t="str">
        <f>LEFT(A1,B1-1)</f>
        <v>Adam_Schuman</v>
      </c>
      <c r="D1" t="str">
        <f>MID(A1,B1,LEN(A1)-4-B1+1)</f>
        <v>_Art</v>
      </c>
      <c r="F1">
        <f>MATCH(IF(ISBLANK(E1),C1, E1),'Rows 1 to 100'!D:D,0)</f>
        <v>2</v>
      </c>
      <c r="G1" t="str">
        <f ca="1">C1&amp;D1&amp;"_"&amp;OFFSET('Rows 1 to 100'!$H$1,F1-1,0)</f>
        <v>Adam_Schuman_Art_2015-07-06</v>
      </c>
      <c r="H1" t="str">
        <f ca="1">"rename """&amp;A1&amp;""" """&amp;G1&amp;".png"""</f>
        <v>rename "Adam_Schuman_Art.png" "Adam_Schuman_Art_2015-07-06.png"</v>
      </c>
      <c r="I1" t="str">
        <f>IF(ISBLANK(E1),C1,E1)</f>
        <v>Adam_Schuman</v>
      </c>
    </row>
    <row r="2" spans="1:9" x14ac:dyDescent="0.2">
      <c r="A2" t="s">
        <v>179</v>
      </c>
      <c r="B2">
        <f t="shared" ref="B2:B65" si="0">FIND("_",A2,FIND("_",A2)+1)</f>
        <v>9</v>
      </c>
      <c r="C2" t="str">
        <f t="shared" ref="C2:C65" si="1">LEFT(A2,B2-1)</f>
        <v>Alan_Lee</v>
      </c>
      <c r="D2" t="str">
        <f t="shared" ref="D2:D65" si="2">MID(A2,B2,LEN(A2)-4-B2+1)</f>
        <v>_Art</v>
      </c>
      <c r="F2">
        <f>MATCH(IF(ISBLANK(E2),C2, E2),'Rows 1 to 100'!D:D,0)</f>
        <v>3</v>
      </c>
      <c r="G2" t="str">
        <f ca="1">C2&amp;D2&amp;"_"&amp;OFFSET('Rows 1 to 100'!$H$1,F2-1,0)</f>
        <v>Alan_Lee_Art_2013-06-24</v>
      </c>
      <c r="H2" t="str">
        <f t="shared" ref="H2:H65" ca="1" si="3">"rename """&amp;A2&amp;""" """&amp;G2&amp;".png"""</f>
        <v>rename "Alan_Lee_Art.png" "Alan_Lee_Art_2013-06-24.png"</v>
      </c>
      <c r="I2" t="str">
        <f t="shared" ref="I2:I65" si="4">IF(ISBLANK(E2),C2,E2)</f>
        <v>Alan_Lee</v>
      </c>
    </row>
    <row r="3" spans="1:9" x14ac:dyDescent="0.2">
      <c r="A3" t="s">
        <v>180</v>
      </c>
      <c r="B3">
        <f t="shared" si="0"/>
        <v>17</v>
      </c>
      <c r="C3" t="str">
        <f t="shared" si="1"/>
        <v>Alberto_Terrones</v>
      </c>
      <c r="D3" t="str">
        <f t="shared" si="2"/>
        <v>_Operations</v>
      </c>
      <c r="F3">
        <f>MATCH(IF(ISBLANK(E3),C3, E3),'Rows 1 to 100'!D:D,0)</f>
        <v>4</v>
      </c>
      <c r="G3" t="str">
        <f ca="1">C3&amp;D3&amp;"_"&amp;OFFSET('Rows 1 to 100'!$H$1,F3-1,0)</f>
        <v>Alberto_Terrones_Operations_2015-09-28</v>
      </c>
      <c r="H3" t="str">
        <f t="shared" ca="1" si="3"/>
        <v>rename "Alberto_Terrones_Operations.png" "Alberto_Terrones_Operations_2015-09-28.png"</v>
      </c>
      <c r="I3" t="str">
        <f t="shared" si="4"/>
        <v>Alberto_Terrones</v>
      </c>
    </row>
    <row r="4" spans="1:9" x14ac:dyDescent="0.2">
      <c r="A4" t="s">
        <v>181</v>
      </c>
      <c r="B4">
        <f t="shared" si="0"/>
        <v>16</v>
      </c>
      <c r="C4" t="str">
        <f t="shared" si="1"/>
        <v>Allan_Veletanic</v>
      </c>
      <c r="D4" t="str">
        <f t="shared" si="2"/>
        <v>_Art</v>
      </c>
      <c r="E4" t="s">
        <v>266</v>
      </c>
      <c r="F4">
        <f>MATCH(IF(ISBLANK(E4),C4, E4),'Rows 1 to 100'!D:D,0)</f>
        <v>5</v>
      </c>
      <c r="G4" t="str">
        <f ca="1">C4&amp;D4&amp;"_"&amp;OFFSET('Rows 1 to 100'!$H$1,F4-1,0)</f>
        <v>Allan_Veletanic_Art_2016-07-25</v>
      </c>
      <c r="H4" t="str">
        <f t="shared" ca="1" si="3"/>
        <v>rename "Allan_Veletanic_Art.png" "Allan_Veletanic_Art_2016-07-25.png"</v>
      </c>
      <c r="I4" t="str">
        <f t="shared" si="4"/>
        <v>Allan_Veletanlic</v>
      </c>
    </row>
    <row r="5" spans="1:9" x14ac:dyDescent="0.2">
      <c r="A5" t="s">
        <v>182</v>
      </c>
      <c r="B5">
        <f t="shared" si="0"/>
        <v>14</v>
      </c>
      <c r="C5" t="str">
        <f t="shared" si="1"/>
        <v>Amanda_Khoury</v>
      </c>
      <c r="D5" t="str">
        <f t="shared" si="2"/>
        <v>_Production</v>
      </c>
      <c r="F5">
        <f>MATCH(IF(ISBLANK(E5),C5, E5),'Rows 1 to 100'!D:D,0)</f>
        <v>6</v>
      </c>
      <c r="G5" t="str">
        <f ca="1">C5&amp;D5&amp;"_"&amp;OFFSET('Rows 1 to 100'!$H$1,F5-1,0)</f>
        <v>Amanda_Khoury_Production_2016-01-25</v>
      </c>
      <c r="H5" t="str">
        <f t="shared" ca="1" si="3"/>
        <v>rename "Amanda_Khoury_Production.png" "Amanda_Khoury_Production_2016-01-25.png"</v>
      </c>
      <c r="I5" t="str">
        <f t="shared" si="4"/>
        <v>Amanda_Khoury</v>
      </c>
    </row>
    <row r="6" spans="1:9" x14ac:dyDescent="0.2">
      <c r="A6" t="s">
        <v>183</v>
      </c>
      <c r="B6">
        <f t="shared" si="0"/>
        <v>14</v>
      </c>
      <c r="C6" t="str">
        <f t="shared" si="1"/>
        <v>Amber_Boswell</v>
      </c>
      <c r="D6" t="str">
        <f t="shared" si="2"/>
        <v>_Production</v>
      </c>
      <c r="F6">
        <f>MATCH(IF(ISBLANK(E6),C6, E6),'Rows 1 to 100'!D:D,0)</f>
        <v>7</v>
      </c>
      <c r="G6" t="str">
        <f ca="1">C6&amp;D6&amp;"_"&amp;OFFSET('Rows 1 to 100'!$H$1,F6-1,0)</f>
        <v>Amber_Boswell_Production_2015-09-28</v>
      </c>
      <c r="H6" t="str">
        <f t="shared" ca="1" si="3"/>
        <v>rename "Amber_Boswell_Production.png" "Amber_Boswell_Production_2015-09-28.png"</v>
      </c>
      <c r="I6" t="str">
        <f t="shared" si="4"/>
        <v>Amber_Boswell</v>
      </c>
    </row>
    <row r="7" spans="1:9" x14ac:dyDescent="0.2">
      <c r="A7" t="s">
        <v>184</v>
      </c>
      <c r="B7">
        <f t="shared" si="0"/>
        <v>21</v>
      </c>
      <c r="C7" t="str">
        <f t="shared" si="1"/>
        <v>Andreea_Enache-Thune</v>
      </c>
      <c r="D7" t="str">
        <f t="shared" si="2"/>
        <v>_Executive</v>
      </c>
      <c r="F7">
        <f>MATCH(IF(ISBLANK(E7),C7, E7),'Rows 1 to 100'!D:D,0)</f>
        <v>8</v>
      </c>
      <c r="G7" t="str">
        <f ca="1">C7&amp;D7&amp;"_"&amp;OFFSET('Rows 1 to 100'!$H$1,F7-1,0)</f>
        <v>Andreea_Enache-Thune_Executive_2015-10-30</v>
      </c>
      <c r="H7" t="str">
        <f t="shared" ca="1" si="3"/>
        <v>rename "Andreea_Enache-Thune_Executive.png" "Andreea_Enache-Thune_Executive_2015-10-30.png"</v>
      </c>
      <c r="I7" t="str">
        <f t="shared" si="4"/>
        <v>Andreea_Enache-Thune</v>
      </c>
    </row>
    <row r="8" spans="1:9" x14ac:dyDescent="0.2">
      <c r="A8" t="s">
        <v>185</v>
      </c>
      <c r="B8">
        <f t="shared" si="0"/>
        <v>12</v>
      </c>
      <c r="C8" t="str">
        <f t="shared" si="1"/>
        <v>Andrew_Luby</v>
      </c>
      <c r="D8" t="str">
        <f t="shared" si="2"/>
        <v>_Engineering</v>
      </c>
      <c r="F8">
        <f>MATCH(IF(ISBLANK(E8),C8, E8),'Rows 1 to 100'!D:D,0)</f>
        <v>9</v>
      </c>
      <c r="G8" t="str">
        <f ca="1">C8&amp;D8&amp;"_"&amp;OFFSET('Rows 1 to 100'!$H$1,F8-1,0)</f>
        <v>Andrew_Luby_Engineering_2015-01-05</v>
      </c>
      <c r="H8" t="str">
        <f t="shared" ca="1" si="3"/>
        <v>rename "Andrew_Luby_Engineering.png" "Andrew_Luby_Engineering_2015-01-05.png"</v>
      </c>
      <c r="I8" t="str">
        <f t="shared" si="4"/>
        <v>Andrew_Luby</v>
      </c>
    </row>
    <row r="9" spans="1:9" x14ac:dyDescent="0.2">
      <c r="A9" t="s">
        <v>186</v>
      </c>
      <c r="B9">
        <f t="shared" si="0"/>
        <v>15</v>
      </c>
      <c r="C9" t="str">
        <f t="shared" si="1"/>
        <v>Beth_Hendricks</v>
      </c>
      <c r="D9" t="str">
        <f t="shared" si="2"/>
        <v>_Operations</v>
      </c>
      <c r="F9">
        <f>MATCH(IF(ISBLANK(E9),C9, E9),'Rows 1 to 100'!D:D,0)</f>
        <v>11</v>
      </c>
      <c r="G9" t="str">
        <f ca="1">C9&amp;D9&amp;"_"&amp;OFFSET('Rows 1 to 100'!$H$1,F9-1,0)</f>
        <v>Beth_Hendricks_Operations_2013-10-01</v>
      </c>
      <c r="H9" t="str">
        <f t="shared" ca="1" si="3"/>
        <v>rename "Beth_Hendricks_Operations.png" "Beth_Hendricks_Operations_2013-10-01.png"</v>
      </c>
      <c r="I9" t="str">
        <f t="shared" si="4"/>
        <v>Beth_Hendricks</v>
      </c>
    </row>
    <row r="10" spans="1:9" x14ac:dyDescent="0.2">
      <c r="A10" t="s">
        <v>187</v>
      </c>
      <c r="B10">
        <f t="shared" si="0"/>
        <v>13</v>
      </c>
      <c r="C10" t="str">
        <f t="shared" si="1"/>
        <v>Bob_Mitchell</v>
      </c>
      <c r="D10" t="str">
        <f t="shared" si="2"/>
        <v>_Engineering</v>
      </c>
      <c r="E10" t="s">
        <v>267</v>
      </c>
      <c r="F10">
        <f>MATCH(IF(ISBLANK(E10),C10, E10),'Rows 1 to 100'!D:D,0)</f>
        <v>87</v>
      </c>
      <c r="G10" t="str">
        <f ca="1">C10&amp;D10&amp;"_"&amp;OFFSET('Rows 1 to 100'!$H$1,F10-1,0)</f>
        <v>Bob_Mitchell_Engineering_2016-04-25</v>
      </c>
      <c r="H10" t="str">
        <f t="shared" ca="1" si="3"/>
        <v>rename "Bob_Mitchell_Engineering.png" "Bob_Mitchell_Engineering_2016-04-25.png"</v>
      </c>
      <c r="I10" t="str">
        <f t="shared" si="4"/>
        <v>Robert_Mitchell</v>
      </c>
    </row>
    <row r="11" spans="1:9" x14ac:dyDescent="0.2">
      <c r="A11" t="s">
        <v>188</v>
      </c>
      <c r="B11">
        <f t="shared" si="0"/>
        <v>15</v>
      </c>
      <c r="C11" t="str">
        <f t="shared" si="1"/>
        <v>Brad_Hendricks</v>
      </c>
      <c r="D11" t="str">
        <f t="shared" si="2"/>
        <v>_Executive</v>
      </c>
      <c r="E11" t="s">
        <v>268</v>
      </c>
      <c r="F11">
        <f>MATCH(IF(ISBLANK(E11),C11, E11),'Rows 1 to 100'!D:D,0)</f>
        <v>12</v>
      </c>
      <c r="G11" t="str">
        <f ca="1">C11&amp;D11&amp;"_"&amp;OFFSET('Rows 1 to 100'!$H$1,F11-1,0)</f>
        <v>Brad_Hendricks_Executive_2011-07-11</v>
      </c>
      <c r="H11" t="str">
        <f t="shared" ca="1" si="3"/>
        <v>rename "Brad_Hendricks_Executive.png" "Brad_Hendricks_Executive_2011-07-11.png"</v>
      </c>
      <c r="I11" t="str">
        <f t="shared" si="4"/>
        <v>Bradford_Hendricks</v>
      </c>
    </row>
    <row r="12" spans="1:9" x14ac:dyDescent="0.2">
      <c r="A12" t="s">
        <v>189</v>
      </c>
      <c r="B12">
        <f t="shared" si="0"/>
        <v>15</v>
      </c>
      <c r="C12" t="str">
        <f t="shared" si="1"/>
        <v>Brett_Mitchell</v>
      </c>
      <c r="D12" t="str">
        <f t="shared" si="2"/>
        <v>_QA</v>
      </c>
      <c r="F12">
        <f>MATCH(IF(ISBLANK(E12),C12, E12),'Rows 1 to 100'!D:D,0)</f>
        <v>14</v>
      </c>
      <c r="G12" t="str">
        <f ca="1">C12&amp;D12&amp;"_"&amp;OFFSET('Rows 1 to 100'!$H$1,F12-1,0)</f>
        <v>Brett_Mitchell_QA_2015-11-18</v>
      </c>
      <c r="H12" t="str">
        <f t="shared" ca="1" si="3"/>
        <v>rename "Brett_Mitchell_QA.png" "Brett_Mitchell_QA_2015-11-18.png"</v>
      </c>
      <c r="I12" t="str">
        <f t="shared" si="4"/>
        <v>Brett_Mitchell</v>
      </c>
    </row>
    <row r="13" spans="1:9" x14ac:dyDescent="0.2">
      <c r="A13" t="s">
        <v>190</v>
      </c>
      <c r="B13">
        <f t="shared" si="0"/>
        <v>15</v>
      </c>
      <c r="C13" t="str">
        <f t="shared" si="1"/>
        <v>Brian_Littrell</v>
      </c>
      <c r="D13" t="str">
        <f t="shared" si="2"/>
        <v>_Engineering</v>
      </c>
      <c r="F13">
        <f>MATCH(IF(ISBLANK(E13),C13, E13),'Rows 1 to 100'!D:D,0)</f>
        <v>15</v>
      </c>
      <c r="G13" t="str">
        <f ca="1">C13&amp;D13&amp;"_"&amp;OFFSET('Rows 1 to 100'!$H$1,F13-1,0)</f>
        <v>Brian_Littrell_Engineering_2016-02-29</v>
      </c>
      <c r="H13" t="str">
        <f t="shared" ca="1" si="3"/>
        <v>rename "Brian_Littrell_Engineering.png" "Brian_Littrell_Engineering_2016-02-29.png"</v>
      </c>
      <c r="I13" t="str">
        <f t="shared" si="4"/>
        <v>Brian_Littrell</v>
      </c>
    </row>
    <row r="14" spans="1:9" x14ac:dyDescent="0.2">
      <c r="A14" t="s">
        <v>191</v>
      </c>
      <c r="B14">
        <f t="shared" si="0"/>
        <v>16</v>
      </c>
      <c r="C14" t="str">
        <f t="shared" si="1"/>
        <v>Chris_Ballinger</v>
      </c>
      <c r="D14" t="str">
        <f t="shared" si="2"/>
        <v>_Engineering</v>
      </c>
      <c r="E14" t="s">
        <v>269</v>
      </c>
      <c r="F14">
        <f>MATCH(IF(ISBLANK(E14),C14, E14),'Rows 1 to 100'!D:D,0)</f>
        <v>19</v>
      </c>
      <c r="G14" t="str">
        <f ca="1">C14&amp;D14&amp;"_"&amp;OFFSET('Rows 1 to 100'!$H$1,F14-1,0)</f>
        <v>Chris_Ballinger_Engineering_2015-09-01</v>
      </c>
      <c r="H14" t="str">
        <f t="shared" ca="1" si="3"/>
        <v>rename "Chris_Ballinger_Engineering.png" "Chris_Ballinger_Engineering_2015-09-01.png"</v>
      </c>
      <c r="I14" t="str">
        <f t="shared" si="4"/>
        <v>Christopher_Ballinger</v>
      </c>
    </row>
    <row r="15" spans="1:9" x14ac:dyDescent="0.2">
      <c r="A15" t="s">
        <v>192</v>
      </c>
      <c r="B15">
        <f t="shared" si="0"/>
        <v>12</v>
      </c>
      <c r="C15" t="str">
        <f t="shared" si="1"/>
        <v>Chris_Kagel</v>
      </c>
      <c r="D15" t="str">
        <f t="shared" si="2"/>
        <v>_Design</v>
      </c>
      <c r="F15">
        <f>MATCH(IF(ISBLANK(E15),C15, E15),'Rows 1 to 100'!D:D,0)</f>
        <v>17</v>
      </c>
      <c r="G15" t="str">
        <f ca="1">C15&amp;D15&amp;"_"&amp;OFFSET('Rows 1 to 100'!$H$1,F15-1,0)</f>
        <v>Chris_Kagel_Design_2015-07-20</v>
      </c>
      <c r="H15" t="str">
        <f t="shared" ca="1" si="3"/>
        <v>rename "Chris_Kagel_Design.png" "Chris_Kagel_Design_2015-07-20.png"</v>
      </c>
      <c r="I15" t="str">
        <f t="shared" si="4"/>
        <v>Chris_Kagel</v>
      </c>
    </row>
    <row r="16" spans="1:9" x14ac:dyDescent="0.2">
      <c r="A16" t="s">
        <v>193</v>
      </c>
      <c r="B16">
        <f t="shared" si="0"/>
        <v>11</v>
      </c>
      <c r="C16" t="str">
        <f t="shared" si="1"/>
        <v>Chris_Toft</v>
      </c>
      <c r="D16" t="str">
        <f t="shared" si="2"/>
        <v>_QA</v>
      </c>
      <c r="F16">
        <f>MATCH(IF(ISBLANK(E16),C16, E16),'Rows 1 to 100'!D:D,0)</f>
        <v>18</v>
      </c>
      <c r="G16" t="str">
        <f ca="1">C16&amp;D16&amp;"_"&amp;OFFSET('Rows 1 to 100'!$H$1,F16-1,0)</f>
        <v>Chris_Toft_QA_2015-08-24</v>
      </c>
      <c r="H16" t="str">
        <f t="shared" ca="1" si="3"/>
        <v>rename "Chris_Toft_QA.png" "Chris_Toft_QA_2015-08-24.png"</v>
      </c>
      <c r="I16" t="str">
        <f t="shared" si="4"/>
        <v>Chris_Toft</v>
      </c>
    </row>
    <row r="17" spans="1:9" x14ac:dyDescent="0.2">
      <c r="A17" t="s">
        <v>194</v>
      </c>
      <c r="B17">
        <f t="shared" si="0"/>
        <v>11</v>
      </c>
      <c r="C17" t="str">
        <f t="shared" si="1"/>
        <v>Chris_Wade</v>
      </c>
      <c r="D17" t="str">
        <f t="shared" si="2"/>
        <v>_Engineering</v>
      </c>
      <c r="E17" t="s">
        <v>270</v>
      </c>
      <c r="F17">
        <f>MATCH(IF(ISBLANK(E17),C17, E17),'Rows 1 to 100'!D:D,0)</f>
        <v>21</v>
      </c>
      <c r="G17" t="str">
        <f ca="1">C17&amp;D17&amp;"_"&amp;OFFSET('Rows 1 to 100'!$H$1,F17-1,0)</f>
        <v>Chris_Wade_Engineering_2015-09-01</v>
      </c>
      <c r="H17" t="str">
        <f t="shared" ca="1" si="3"/>
        <v>rename "Chris_Wade_Engineering.png" "Chris_Wade_Engineering_2015-09-01.png"</v>
      </c>
      <c r="I17" t="str">
        <f t="shared" si="4"/>
        <v>Christopher_Wade</v>
      </c>
    </row>
    <row r="18" spans="1:9" x14ac:dyDescent="0.2">
      <c r="A18" t="s">
        <v>195</v>
      </c>
      <c r="B18">
        <f t="shared" si="0"/>
        <v>15</v>
      </c>
      <c r="C18" t="str">
        <f t="shared" si="1"/>
        <v>Codey_Robinson</v>
      </c>
      <c r="D18" t="str">
        <f t="shared" si="2"/>
        <v>_Engineering</v>
      </c>
      <c r="F18">
        <f>MATCH(IF(ISBLANK(E18),C18, E18),'Rows 1 to 100'!D:D,0)</f>
        <v>22</v>
      </c>
      <c r="G18" t="str">
        <f ca="1">C18&amp;D18&amp;"_"&amp;OFFSET('Rows 1 to 100'!$H$1,F18-1,0)</f>
        <v>Codey_Robinson_Engineering_2017-03-13</v>
      </c>
      <c r="H18" t="str">
        <f t="shared" ca="1" si="3"/>
        <v>rename "Codey_Robinson_Engineering.png" "Codey_Robinson_Engineering_2017-03-13.png"</v>
      </c>
      <c r="I18" t="str">
        <f t="shared" si="4"/>
        <v>Codey_Robinson</v>
      </c>
    </row>
    <row r="19" spans="1:9" x14ac:dyDescent="0.2">
      <c r="A19" t="s">
        <v>196</v>
      </c>
      <c r="B19">
        <f t="shared" si="0"/>
        <v>14</v>
      </c>
      <c r="C19" t="str">
        <f t="shared" si="1"/>
        <v>Cordell_Felix</v>
      </c>
      <c r="D19" t="str">
        <f t="shared" si="2"/>
        <v>_Art</v>
      </c>
      <c r="F19">
        <f>MATCH(IF(ISBLANK(E19),C19, E19),'Rows 1 to 100'!D:D,0)</f>
        <v>23</v>
      </c>
      <c r="G19" t="str">
        <f ca="1">C19&amp;D19&amp;"_"&amp;OFFSET('Rows 1 to 100'!$H$1,F19-1,0)</f>
        <v>Cordell_Felix_Art_2015-06-09</v>
      </c>
      <c r="H19" t="str">
        <f t="shared" ca="1" si="3"/>
        <v>rename "Cordell_Felix_Art.png" "Cordell_Felix_Art_2015-06-09.png"</v>
      </c>
      <c r="I19" t="str">
        <f t="shared" si="4"/>
        <v>Cordell_Felix</v>
      </c>
    </row>
    <row r="20" spans="1:9" x14ac:dyDescent="0.2">
      <c r="A20" t="s">
        <v>197</v>
      </c>
      <c r="B20">
        <f t="shared" si="0"/>
        <v>15</v>
      </c>
      <c r="C20" t="str">
        <f t="shared" si="1"/>
        <v>Craig_Drageset</v>
      </c>
      <c r="D20" t="str">
        <f t="shared" si="2"/>
        <v>_Art</v>
      </c>
      <c r="F20">
        <f>MATCH(IF(ISBLANK(E20),C20, E20),'Rows 1 to 100'!D:D,0)</f>
        <v>25</v>
      </c>
      <c r="G20" t="str">
        <f ca="1">C20&amp;D20&amp;"_"&amp;OFFSET('Rows 1 to 100'!$H$1,F20-1,0)</f>
        <v>Craig_Drageset_Art_2013-06-24</v>
      </c>
      <c r="H20" t="str">
        <f t="shared" ca="1" si="3"/>
        <v>rename "Craig_Drageset_Art.png" "Craig_Drageset_Art_2013-06-24.png"</v>
      </c>
      <c r="I20" t="str">
        <f t="shared" si="4"/>
        <v>Craig_Drageset</v>
      </c>
    </row>
    <row r="21" spans="1:9" x14ac:dyDescent="0.2">
      <c r="A21" t="s">
        <v>198</v>
      </c>
      <c r="B21">
        <f t="shared" si="0"/>
        <v>16</v>
      </c>
      <c r="C21" t="str">
        <f t="shared" si="1"/>
        <v>Craig_Ostrander</v>
      </c>
      <c r="D21" t="str">
        <f t="shared" si="2"/>
        <v>_Production</v>
      </c>
      <c r="F21">
        <f>MATCH(IF(ISBLANK(E21),C21, E21),'Rows 1 to 100'!D:D,0)</f>
        <v>26</v>
      </c>
      <c r="G21" t="str">
        <f ca="1">C21&amp;D21&amp;"_"&amp;OFFSET('Rows 1 to 100'!$H$1,F21-1,0)</f>
        <v>Craig_Ostrander_Production_2016-04-18</v>
      </c>
      <c r="H21" t="str">
        <f t="shared" ca="1" si="3"/>
        <v>rename "Craig_Ostrander_Production.png" "Craig_Ostrander_Production_2016-04-18.png"</v>
      </c>
      <c r="I21" t="str">
        <f t="shared" si="4"/>
        <v>Craig_Ostrander</v>
      </c>
    </row>
    <row r="22" spans="1:9" x14ac:dyDescent="0.2">
      <c r="A22" t="s">
        <v>199</v>
      </c>
      <c r="B22">
        <f t="shared" si="0"/>
        <v>12</v>
      </c>
      <c r="C22" t="str">
        <f t="shared" si="1"/>
        <v>Danny_Huynh</v>
      </c>
      <c r="D22" t="str">
        <f t="shared" si="2"/>
        <v>_Art</v>
      </c>
      <c r="F22">
        <f>MATCH(IF(ISBLANK(E22),C22, E22),'Rows 1 to 100'!D:D,0)</f>
        <v>28</v>
      </c>
      <c r="G22" t="str">
        <f ca="1">C22&amp;D22&amp;"_"&amp;OFFSET('Rows 1 to 100'!$H$1,F22-1,0)</f>
        <v>Danny_Huynh_Art_2017-03-27</v>
      </c>
      <c r="H22" t="str">
        <f t="shared" ca="1" si="3"/>
        <v>rename "Danny_Huynh_Art.png" "Danny_Huynh_Art_2017-03-27.png"</v>
      </c>
      <c r="I22" t="str">
        <f t="shared" si="4"/>
        <v>Danny_Huynh</v>
      </c>
    </row>
    <row r="23" spans="1:9" x14ac:dyDescent="0.2">
      <c r="A23" t="s">
        <v>200</v>
      </c>
      <c r="B23">
        <f t="shared" si="0"/>
        <v>10</v>
      </c>
      <c r="C23" t="str">
        <f t="shared" si="1"/>
        <v>Danny_Mak</v>
      </c>
      <c r="D23" t="str">
        <f t="shared" si="2"/>
        <v>_Art</v>
      </c>
      <c r="F23">
        <f>MATCH(IF(ISBLANK(E23),C23, E23),'Rows 1 to 100'!D:D,0)</f>
        <v>29</v>
      </c>
      <c r="G23" t="str">
        <f ca="1">C23&amp;D23&amp;"_"&amp;OFFSET('Rows 1 to 100'!$H$1,F23-1,0)</f>
        <v>Danny_Mak_Art_2015-06-01</v>
      </c>
      <c r="H23" t="str">
        <f t="shared" ca="1" si="3"/>
        <v>rename "Danny_Mak_Art.png" "Danny_Mak_Art_2015-06-01.png"</v>
      </c>
      <c r="I23" t="str">
        <f t="shared" si="4"/>
        <v>Danny_Mak</v>
      </c>
    </row>
    <row r="24" spans="1:9" x14ac:dyDescent="0.2">
      <c r="A24" t="s">
        <v>201</v>
      </c>
      <c r="B24">
        <f t="shared" si="0"/>
        <v>11</v>
      </c>
      <c r="C24" t="str">
        <f t="shared" si="1"/>
        <v>Dave_Baker</v>
      </c>
      <c r="D24" t="str">
        <f t="shared" si="2"/>
        <v>_Executive</v>
      </c>
      <c r="E24" t="s">
        <v>271</v>
      </c>
      <c r="F24">
        <f>MATCH(IF(ISBLANK(E24),C24, E24),'Rows 1 to 100'!D:D,0)</f>
        <v>30</v>
      </c>
      <c r="G24" t="str">
        <f ca="1">C24&amp;D24&amp;"_"&amp;OFFSET('Rows 1 to 100'!$H$1,F24-1,0)</f>
        <v>Dave_Baker_Executive_2015-06-01</v>
      </c>
      <c r="H24" t="str">
        <f t="shared" ca="1" si="3"/>
        <v>rename "Dave_Baker_Executive.png" "Dave_Baker_Executive_2015-06-01.png"</v>
      </c>
      <c r="I24" t="str">
        <f t="shared" si="4"/>
        <v>David_Baker</v>
      </c>
    </row>
    <row r="25" spans="1:9" x14ac:dyDescent="0.2">
      <c r="A25" t="s">
        <v>202</v>
      </c>
      <c r="B25">
        <f t="shared" si="0"/>
        <v>14</v>
      </c>
      <c r="C25" t="str">
        <f t="shared" si="1"/>
        <v>David_Forrest</v>
      </c>
      <c r="D25" t="str">
        <f t="shared" si="2"/>
        <v>_Engineering</v>
      </c>
      <c r="F25">
        <f>MATCH(IF(ISBLANK(E25),C25, E25),'Rows 1 to 100'!D:D,0)</f>
        <v>31</v>
      </c>
      <c r="G25" t="str">
        <f ca="1">C25&amp;D25&amp;"_"&amp;OFFSET('Rows 1 to 100'!$H$1,F25-1,0)</f>
        <v>David_Forrest_Engineering_2011-07-11</v>
      </c>
      <c r="H25" t="str">
        <f t="shared" ca="1" si="3"/>
        <v>rename "David_Forrest_Engineering.png" "David_Forrest_Engineering_2011-07-11.png"</v>
      </c>
      <c r="I25" t="str">
        <f t="shared" si="4"/>
        <v>David_Forrest</v>
      </c>
    </row>
    <row r="26" spans="1:9" x14ac:dyDescent="0.2">
      <c r="A26" t="s">
        <v>203</v>
      </c>
      <c r="B26">
        <f t="shared" si="0"/>
        <v>21</v>
      </c>
      <c r="C26" t="str">
        <f t="shared" si="1"/>
        <v>Dimitri_Del Castillo</v>
      </c>
      <c r="D26" t="str">
        <f t="shared" si="2"/>
        <v>_QA</v>
      </c>
      <c r="E26" t="s">
        <v>272</v>
      </c>
      <c r="F26">
        <f>MATCH(IF(ISBLANK(E26),C26, E26),'Rows 1 to 100'!D:D,0)</f>
        <v>81</v>
      </c>
      <c r="G26" t="str">
        <f ca="1">C26&amp;D26&amp;"_"&amp;OFFSET('Rows 1 to 100'!$H$1,F26-1,0)</f>
        <v>Dimitri_Del Castillo_QA_2015-08-10</v>
      </c>
      <c r="H26" t="str">
        <f t="shared" ca="1" si="3"/>
        <v>rename "Dimitri_Del Castillo_QA.png" "Dimitri_Del Castillo_QA_2015-08-10.png"</v>
      </c>
      <c r="I26" t="str">
        <f t="shared" si="4"/>
        <v>Noel_Saucedo Del Castillo</v>
      </c>
    </row>
    <row r="27" spans="1:9" x14ac:dyDescent="0.2">
      <c r="A27" t="s">
        <v>204</v>
      </c>
      <c r="B27">
        <f t="shared" si="0"/>
        <v>16</v>
      </c>
      <c r="C27" t="str">
        <f t="shared" si="1"/>
        <v>Dominic_Camargo</v>
      </c>
      <c r="D27" t="str">
        <f t="shared" si="2"/>
        <v>_Engineering</v>
      </c>
      <c r="F27">
        <f>MATCH(IF(ISBLANK(E27),C27, E27),'Rows 1 to 100'!D:D,0)</f>
        <v>33</v>
      </c>
      <c r="G27" t="str">
        <f ca="1">C27&amp;D27&amp;"_"&amp;OFFSET('Rows 1 to 100'!$H$1,F27-1,0)</f>
        <v>Dominic_Camargo_Engineering_2013-06-17</v>
      </c>
      <c r="H27" t="str">
        <f t="shared" ca="1" si="3"/>
        <v>rename "Dominic_Camargo_Engineering.png" "Dominic_Camargo_Engineering_2013-06-17.png"</v>
      </c>
      <c r="I27" t="str">
        <f t="shared" si="4"/>
        <v>Dominic_Camargo</v>
      </c>
    </row>
    <row r="28" spans="1:9" x14ac:dyDescent="0.2">
      <c r="A28" t="s">
        <v>205</v>
      </c>
      <c r="B28">
        <f t="shared" si="0"/>
        <v>18</v>
      </c>
      <c r="C28" t="str">
        <f t="shared" si="1"/>
        <v>Donovan_McCartney</v>
      </c>
      <c r="D28" t="str">
        <f t="shared" si="2"/>
        <v>_QA</v>
      </c>
      <c r="F28">
        <f>MATCH(IF(ISBLANK(E28),C28, E28),'Rows 1 to 100'!D:D,0)</f>
        <v>34</v>
      </c>
      <c r="G28" t="str">
        <f ca="1">C28&amp;D28&amp;"_"&amp;OFFSET('Rows 1 to 100'!$H$1,F28-1,0)</f>
        <v>Donovan_McCartney_QA_2015-10-05</v>
      </c>
      <c r="H28" t="str">
        <f t="shared" ca="1" si="3"/>
        <v>rename "Donovan_McCartney_QA.png" "Donovan_McCartney_QA_2015-10-05.png"</v>
      </c>
      <c r="I28" t="str">
        <f t="shared" si="4"/>
        <v>Donovan_McCartney</v>
      </c>
    </row>
    <row r="29" spans="1:9" x14ac:dyDescent="0.2">
      <c r="A29" t="s">
        <v>206</v>
      </c>
      <c r="B29">
        <f t="shared" si="0"/>
        <v>14</v>
      </c>
      <c r="C29" t="str">
        <f t="shared" si="1"/>
        <v>Drew_Bradford</v>
      </c>
      <c r="D29" t="str">
        <f t="shared" si="2"/>
        <v>_Operations</v>
      </c>
      <c r="E29" t="s">
        <v>273</v>
      </c>
      <c r="F29">
        <f>MATCH(IF(ISBLANK(E29),C29, E29),'Rows 1 to 100'!D:D,0)</f>
        <v>76</v>
      </c>
      <c r="G29" t="str">
        <f ca="1">C29&amp;D29&amp;"_"&amp;OFFSET('Rows 1 to 100'!$H$1,F29-1,0)</f>
        <v>Drew_Bradford_Operations_2014-10-06</v>
      </c>
      <c r="H29" t="str">
        <f t="shared" ca="1" si="3"/>
        <v>rename "Drew_Bradford_Operations.png" "Drew_Bradford_Operations_2014-10-06.png"</v>
      </c>
      <c r="I29" t="str">
        <f t="shared" si="4"/>
        <v>Michael_Bradford</v>
      </c>
    </row>
    <row r="30" spans="1:9" x14ac:dyDescent="0.2">
      <c r="A30" t="s">
        <v>207</v>
      </c>
      <c r="B30">
        <f t="shared" si="0"/>
        <v>12</v>
      </c>
      <c r="C30" t="str">
        <f t="shared" si="1"/>
        <v>Dustin_Mesa</v>
      </c>
      <c r="D30" t="str">
        <f t="shared" si="2"/>
        <v>_QA</v>
      </c>
      <c r="F30">
        <f>MATCH(IF(ISBLANK(E30),C30, E30),'Rows 1 to 100'!D:D,0)</f>
        <v>36</v>
      </c>
      <c r="G30" t="str">
        <f ca="1">C30&amp;D30&amp;"_"&amp;OFFSET('Rows 1 to 100'!$H$1,F30-1,0)</f>
        <v>Dustin_Mesa_QA_2016-07-18</v>
      </c>
      <c r="H30" t="str">
        <f t="shared" ca="1" si="3"/>
        <v>rename "Dustin_Mesa_QA.png" "Dustin_Mesa_QA_2016-07-18.png"</v>
      </c>
      <c r="I30" t="str">
        <f t="shared" si="4"/>
        <v>Dustin_Mesa</v>
      </c>
    </row>
    <row r="31" spans="1:9" x14ac:dyDescent="0.2">
      <c r="A31" t="s">
        <v>208</v>
      </c>
      <c r="B31">
        <f t="shared" si="0"/>
        <v>16</v>
      </c>
      <c r="C31" t="str">
        <f t="shared" si="1"/>
        <v>Dylan_Cockerham</v>
      </c>
      <c r="D31" t="str">
        <f t="shared" si="2"/>
        <v>_Engineering</v>
      </c>
      <c r="F31">
        <f>MATCH(IF(ISBLANK(E31),C31, E31),'Rows 1 to 100'!D:D,0)</f>
        <v>37</v>
      </c>
      <c r="G31" t="str">
        <f ca="1">C31&amp;D31&amp;"_"&amp;OFFSET('Rows 1 to 100'!$H$1,F31-1,0)</f>
        <v>Dylan_Cockerham_Engineering_2017-03-27</v>
      </c>
      <c r="H31" t="str">
        <f t="shared" ca="1" si="3"/>
        <v>rename "Dylan_Cockerham_Engineering.png" "Dylan_Cockerham_Engineering_2017-03-27.png"</v>
      </c>
      <c r="I31" t="str">
        <f t="shared" si="4"/>
        <v>Dylan_Cockerham</v>
      </c>
    </row>
    <row r="32" spans="1:9" x14ac:dyDescent="0.2">
      <c r="A32" t="s">
        <v>209</v>
      </c>
      <c r="B32">
        <f t="shared" si="0"/>
        <v>10</v>
      </c>
      <c r="C32" t="str">
        <f t="shared" si="1"/>
        <v>Eric_Ruff</v>
      </c>
      <c r="D32" t="str">
        <f t="shared" si="2"/>
        <v>_IT</v>
      </c>
      <c r="F32">
        <f>MATCH(IF(ISBLANK(E32),C32, E32),'Rows 1 to 100'!D:D,0)</f>
        <v>38</v>
      </c>
      <c r="G32" t="str">
        <f ca="1">C32&amp;D32&amp;"_"&amp;OFFSET('Rows 1 to 100'!$H$1,F32-1,0)</f>
        <v>Eric_Ruff_IT_2016-02-29</v>
      </c>
      <c r="H32" t="str">
        <f t="shared" ca="1" si="3"/>
        <v>rename "Eric_Ruff_IT.png" "Eric_Ruff_IT_2016-02-29.png"</v>
      </c>
      <c r="I32" t="str">
        <f t="shared" si="4"/>
        <v>Eric_Ruff</v>
      </c>
    </row>
    <row r="33" spans="1:9" x14ac:dyDescent="0.2">
      <c r="A33" t="s">
        <v>210</v>
      </c>
      <c r="B33">
        <f t="shared" si="0"/>
        <v>11</v>
      </c>
      <c r="C33" t="str">
        <f t="shared" si="1"/>
        <v>Frank_Chen</v>
      </c>
      <c r="D33" t="str">
        <f t="shared" si="2"/>
        <v>_Engineering</v>
      </c>
      <c r="E33" t="s">
        <v>274</v>
      </c>
      <c r="F33">
        <f>MATCH(IF(ISBLANK(E33),C33, E33),'Rows 1 to 100'!D:D,0)</f>
        <v>51</v>
      </c>
      <c r="G33" t="str">
        <f ca="1">C33&amp;D33&amp;"_"&amp;OFFSET('Rows 1 to 100'!$H$1,F33-1,0)</f>
        <v>Frank_Chen_Engineering_2015-06-15</v>
      </c>
      <c r="H33" t="str">
        <f t="shared" ca="1" si="3"/>
        <v>rename "Frank_Chen_Engineering.png" "Frank_Chen_Engineering_2015-06-15.png"</v>
      </c>
      <c r="I33" t="str">
        <f t="shared" si="4"/>
        <v>Jia_Chen</v>
      </c>
    </row>
    <row r="34" spans="1:9" x14ac:dyDescent="0.2">
      <c r="A34" t="s">
        <v>211</v>
      </c>
      <c r="B34">
        <f t="shared" si="0"/>
        <v>15</v>
      </c>
      <c r="C34" t="str">
        <f t="shared" si="1"/>
        <v>Frank_Occhiato</v>
      </c>
      <c r="D34" t="str">
        <f t="shared" si="2"/>
        <v>_Operations</v>
      </c>
      <c r="F34">
        <f>MATCH(IF(ISBLANK(E34),C34, E34),'Rows 1 to 100'!D:D,0)</f>
        <v>39</v>
      </c>
      <c r="G34" t="str">
        <f ca="1">C34&amp;D34&amp;"_"&amp;OFFSET('Rows 1 to 100'!$H$1,F34-1,0)</f>
        <v>Frank_Occhiato_Operations_2015-12-07</v>
      </c>
      <c r="H34" t="str">
        <f t="shared" ca="1" si="3"/>
        <v>rename "Frank_Occhiato_Operations.png" "Frank_Occhiato_Operations_2015-12-07.png"</v>
      </c>
      <c r="I34" t="str">
        <f t="shared" si="4"/>
        <v>Frank_Occhiato</v>
      </c>
    </row>
    <row r="35" spans="1:9" x14ac:dyDescent="0.2">
      <c r="A35" t="s">
        <v>212</v>
      </c>
      <c r="B35">
        <f t="shared" si="0"/>
        <v>12</v>
      </c>
      <c r="C35" t="str">
        <f t="shared" si="1"/>
        <v>Galen_Davis</v>
      </c>
      <c r="D35" t="str">
        <f t="shared" si="2"/>
        <v>_Art</v>
      </c>
      <c r="F35">
        <f>MATCH(IF(ISBLANK(E35),C35, E35),'Rows 1 to 100'!D:D,0)</f>
        <v>40</v>
      </c>
      <c r="G35" t="str">
        <f ca="1">C35&amp;D35&amp;"_"&amp;OFFSET('Rows 1 to 100'!$H$1,F35-1,0)</f>
        <v>Galen_Davis_Art_2013-07-26</v>
      </c>
      <c r="H35" t="str">
        <f t="shared" ca="1" si="3"/>
        <v>rename "Galen_Davis_Art.png" "Galen_Davis_Art_2013-07-26.png"</v>
      </c>
      <c r="I35" t="str">
        <f t="shared" si="4"/>
        <v>Galen_Davis</v>
      </c>
    </row>
    <row r="36" spans="1:9" ht="15" x14ac:dyDescent="0.25">
      <c r="A36" s="8" t="s">
        <v>275</v>
      </c>
      <c r="B36">
        <f t="shared" si="0"/>
        <v>14</v>
      </c>
      <c r="C36" t="str">
        <f t="shared" si="1"/>
        <v>Handerson_Lee</v>
      </c>
      <c r="D36" t="str">
        <f t="shared" si="2"/>
        <v>_Engineering</v>
      </c>
      <c r="F36">
        <f>MATCH(IF(ISBLANK(E36),C36, E36),'Rows 1 to 100'!D:D,0)</f>
        <v>41</v>
      </c>
      <c r="G36" t="str">
        <f ca="1">C36&amp;D36&amp;"_"&amp;OFFSET('Rows 1 to 100'!$H$1,F36-1,0)</f>
        <v>Handerson_Lee_Engineering_2016-02-29</v>
      </c>
      <c r="H36" t="str">
        <f t="shared" ca="1" si="3"/>
        <v>rename "Handerson_Lee_Engineering.png" "Handerson_Lee_Engineering_2016-02-29.png"</v>
      </c>
      <c r="I36" t="str">
        <f t="shared" si="4"/>
        <v>Handerson_Lee</v>
      </c>
    </row>
    <row r="37" spans="1:9" x14ac:dyDescent="0.2">
      <c r="A37" t="s">
        <v>213</v>
      </c>
      <c r="B37">
        <f t="shared" si="0"/>
        <v>16</v>
      </c>
      <c r="C37" t="str">
        <f t="shared" si="1"/>
        <v>Indigo_Alvarado</v>
      </c>
      <c r="D37" t="str">
        <f t="shared" si="2"/>
        <v>_QA</v>
      </c>
      <c r="F37">
        <f>MATCH(IF(ISBLANK(E37),C37, E37),'Rows 1 to 100'!D:D,0)</f>
        <v>42</v>
      </c>
      <c r="G37" t="str">
        <f ca="1">C37&amp;D37&amp;"_"&amp;OFFSET('Rows 1 to 100'!$H$1,F37-1,0)</f>
        <v>Indigo_Alvarado_QA_2017-03-30</v>
      </c>
      <c r="H37" t="str">
        <f t="shared" ca="1" si="3"/>
        <v>rename "Indigo_Alvarado_QA.png" "Indigo_Alvarado_QA_2017-03-30.png"</v>
      </c>
      <c r="I37" t="str">
        <f t="shared" si="4"/>
        <v>Indigo_Alvarado</v>
      </c>
    </row>
    <row r="38" spans="1:9" x14ac:dyDescent="0.2">
      <c r="A38" t="s">
        <v>214</v>
      </c>
      <c r="B38">
        <f t="shared" si="0"/>
        <v>12</v>
      </c>
      <c r="C38" t="str">
        <f t="shared" si="1"/>
        <v>Jaime_Roman</v>
      </c>
      <c r="D38" t="str">
        <f t="shared" si="2"/>
        <v>_QA</v>
      </c>
      <c r="F38">
        <f>MATCH(IF(ISBLANK(E38),C38, E38),'Rows 1 to 100'!D:D,0)</f>
        <v>43</v>
      </c>
      <c r="G38" t="str">
        <f ca="1">C38&amp;D38&amp;"_"&amp;OFFSET('Rows 1 to 100'!$H$1,F38-1,0)</f>
        <v>Jaime_Roman_QA_2017-02-10</v>
      </c>
      <c r="H38" t="str">
        <f t="shared" ca="1" si="3"/>
        <v>rename "Jaime_Roman_QA.png" "Jaime_Roman_QA_2017-02-10.png"</v>
      </c>
      <c r="I38" t="str">
        <f t="shared" si="4"/>
        <v>Jaime_Roman</v>
      </c>
    </row>
    <row r="39" spans="1:9" x14ac:dyDescent="0.2">
      <c r="A39" t="s">
        <v>215</v>
      </c>
      <c r="B39">
        <f t="shared" si="0"/>
        <v>16</v>
      </c>
      <c r="C39" t="str">
        <f t="shared" si="1"/>
        <v>Jason_Hazelroth</v>
      </c>
      <c r="D39" t="str">
        <f t="shared" si="2"/>
        <v>_Art</v>
      </c>
      <c r="F39">
        <f>MATCH(IF(ISBLANK(E39),C39, E39),'Rows 1 to 100'!D:D,0)</f>
        <v>44</v>
      </c>
      <c r="G39" t="str">
        <f ca="1">C39&amp;D39&amp;"_"&amp;OFFSET('Rows 1 to 100'!$H$1,F39-1,0)</f>
        <v>Jason_Hazelroth_Art_2016-02-01</v>
      </c>
      <c r="H39" t="str">
        <f t="shared" ca="1" si="3"/>
        <v>rename "Jason_Hazelroth_Art.png" "Jason_Hazelroth_Art_2016-02-01.png"</v>
      </c>
      <c r="I39" t="str">
        <f t="shared" si="4"/>
        <v>Jason_Hazelroth</v>
      </c>
    </row>
    <row r="40" spans="1:9" x14ac:dyDescent="0.2">
      <c r="A40" t="s">
        <v>216</v>
      </c>
      <c r="B40">
        <f t="shared" si="0"/>
        <v>11</v>
      </c>
      <c r="C40" t="str">
        <f t="shared" si="1"/>
        <v>Jason_Neal</v>
      </c>
      <c r="D40" t="str">
        <f t="shared" si="2"/>
        <v>_Engineering</v>
      </c>
      <c r="F40">
        <f>MATCH(IF(ISBLANK(E40),C40, E40),'Rows 1 to 100'!D:D,0)</f>
        <v>45</v>
      </c>
      <c r="G40" t="str">
        <f ca="1">C40&amp;D40&amp;"_"&amp;OFFSET('Rows 1 to 100'!$H$1,F40-1,0)</f>
        <v>Jason_Neal_Engineering_2012-04-13</v>
      </c>
      <c r="H40" t="str">
        <f t="shared" ca="1" si="3"/>
        <v>rename "Jason_Neal_Engineering.png" "Jason_Neal_Engineering_2012-04-13.png"</v>
      </c>
      <c r="I40" t="str">
        <f t="shared" si="4"/>
        <v>Jason_Neal</v>
      </c>
    </row>
    <row r="41" spans="1:9" x14ac:dyDescent="0.2">
      <c r="A41" t="s">
        <v>217</v>
      </c>
      <c r="B41">
        <f t="shared" si="0"/>
        <v>13</v>
      </c>
      <c r="C41" t="str">
        <f t="shared" si="1"/>
        <v>Jason_Priest</v>
      </c>
      <c r="D41" t="str">
        <f t="shared" si="2"/>
        <v>_Art</v>
      </c>
      <c r="F41">
        <f>MATCH(IF(ISBLANK(E41),C41, E41),'Rows 1 to 100'!D:D,0)</f>
        <v>46</v>
      </c>
      <c r="G41" t="str">
        <f ca="1">C41&amp;D41&amp;"_"&amp;OFFSET('Rows 1 to 100'!$H$1,F41-1,0)</f>
        <v>Jason_Priest_Art_2016-03-01</v>
      </c>
      <c r="H41" t="str">
        <f t="shared" ca="1" si="3"/>
        <v>rename "Jason_Priest_Art.png" "Jason_Priest_Art_2016-03-01.png"</v>
      </c>
      <c r="I41" t="str">
        <f t="shared" si="4"/>
        <v>Jason_Priest</v>
      </c>
    </row>
    <row r="42" spans="1:9" x14ac:dyDescent="0.2">
      <c r="A42" t="s">
        <v>218</v>
      </c>
      <c r="B42">
        <f t="shared" si="0"/>
        <v>14</v>
      </c>
      <c r="C42" t="str">
        <f t="shared" si="1"/>
        <v>Jeffrey_Joyce</v>
      </c>
      <c r="D42" t="str">
        <f t="shared" si="2"/>
        <v>_Engineering</v>
      </c>
      <c r="F42">
        <f>MATCH(IF(ISBLANK(E42),C42, E42),'Rows 1 to 100'!D:D,0)</f>
        <v>47</v>
      </c>
      <c r="G42" t="str">
        <f ca="1">C42&amp;D42&amp;"_"&amp;OFFSET('Rows 1 to 100'!$H$1,F42-1,0)</f>
        <v>Jeffrey_Joyce_Engineering_2013-06-17</v>
      </c>
      <c r="H42" t="str">
        <f t="shared" ca="1" si="3"/>
        <v>rename "Jeffrey_Joyce_Engineering.png" "Jeffrey_Joyce_Engineering_2013-06-17.png"</v>
      </c>
      <c r="I42" t="str">
        <f t="shared" si="4"/>
        <v>Jeffrey_Joyce</v>
      </c>
    </row>
    <row r="43" spans="1:9" x14ac:dyDescent="0.2">
      <c r="A43" t="s">
        <v>219</v>
      </c>
      <c r="B43">
        <f t="shared" si="0"/>
        <v>12</v>
      </c>
      <c r="C43" t="str">
        <f t="shared" si="1"/>
        <v>Jeff_Zugale</v>
      </c>
      <c r="D43" t="str">
        <f t="shared" si="2"/>
        <v>_Art</v>
      </c>
      <c r="E43" t="s">
        <v>276</v>
      </c>
      <c r="F43">
        <f>MATCH(IF(ISBLANK(E43),C43, E43),'Rows 1 to 100'!D:D,0)</f>
        <v>48</v>
      </c>
      <c r="G43" t="str">
        <f ca="1">C43&amp;D43&amp;"_"&amp;OFFSET('Rows 1 to 100'!$H$1,F43-1,0)</f>
        <v>Jeff_Zugale_Art_2013-07-08</v>
      </c>
      <c r="H43" t="str">
        <f t="shared" ca="1" si="3"/>
        <v>rename "Jeff_Zugale_Art.png" "Jeff_Zugale_Art_2013-07-08.png"</v>
      </c>
      <c r="I43" t="str">
        <f t="shared" si="4"/>
        <v>Jeffrey_Zugale</v>
      </c>
    </row>
    <row r="44" spans="1:9" x14ac:dyDescent="0.2">
      <c r="A44" t="s">
        <v>220</v>
      </c>
      <c r="B44">
        <f t="shared" si="0"/>
        <v>12</v>
      </c>
      <c r="C44" t="str">
        <f t="shared" si="1"/>
        <v>Jeremy_Rice</v>
      </c>
      <c r="D44" t="str">
        <f t="shared" si="2"/>
        <v>_Engineering</v>
      </c>
      <c r="F44">
        <f>MATCH(IF(ISBLANK(E44),C44, E44),'Rows 1 to 100'!D:D,0)</f>
        <v>49</v>
      </c>
      <c r="G44" t="str">
        <f ca="1">C44&amp;D44&amp;"_"&amp;OFFSET('Rows 1 to 100'!$H$1,F44-1,0)</f>
        <v>Jeremy_Rice_Engineering_2015-10-06</v>
      </c>
      <c r="H44" t="str">
        <f t="shared" ca="1" si="3"/>
        <v>rename "Jeremy_Rice_Engineering.png" "Jeremy_Rice_Engineering_2015-10-06.png"</v>
      </c>
      <c r="I44" t="str">
        <f t="shared" si="4"/>
        <v>Jeremy_Rice</v>
      </c>
    </row>
    <row r="45" spans="1:9" x14ac:dyDescent="0.2">
      <c r="A45" t="s">
        <v>221</v>
      </c>
      <c r="B45">
        <f t="shared" si="0"/>
        <v>12</v>
      </c>
      <c r="C45" t="str">
        <f t="shared" si="1"/>
        <v>Jimmy_Rivas</v>
      </c>
      <c r="D45" t="str">
        <f t="shared" si="2"/>
        <v>_QA</v>
      </c>
      <c r="F45">
        <f>MATCH(IF(ISBLANK(E45),C45, E45),'Rows 1 to 100'!D:D,0)</f>
        <v>52</v>
      </c>
      <c r="G45" t="str">
        <f ca="1">C45&amp;D45&amp;"_"&amp;OFFSET('Rows 1 to 100'!$H$1,F45-1,0)</f>
        <v>Jimmy_Rivas_QA_2016-06-27</v>
      </c>
      <c r="H45" t="str">
        <f t="shared" ca="1" si="3"/>
        <v>rename "Jimmy_Rivas_QA.png" "Jimmy_Rivas_QA_2016-06-27.png"</v>
      </c>
      <c r="I45" t="str">
        <f t="shared" si="4"/>
        <v>Jimmy_Rivas</v>
      </c>
    </row>
    <row r="46" spans="1:9" x14ac:dyDescent="0.2">
      <c r="A46" t="s">
        <v>293</v>
      </c>
      <c r="B46">
        <f t="shared" si="0"/>
        <v>14</v>
      </c>
      <c r="C46" t="str">
        <f t="shared" si="1"/>
        <v>John_Alvarado</v>
      </c>
      <c r="D46" t="str">
        <f t="shared" si="2"/>
        <v>_Engineering</v>
      </c>
      <c r="E46" t="s">
        <v>277</v>
      </c>
      <c r="F46">
        <f>MATCH(IF(ISBLANK(E46),C46, E46),'Rows 1 to 100'!D:D,0)</f>
        <v>63</v>
      </c>
      <c r="G46" t="str">
        <f ca="1">C46&amp;D46&amp;"_"&amp;OFFSET('Rows 1 to 100'!$H$1,F46-1,0)</f>
        <v>John_Alvarado_Engineering_2016-08-29</v>
      </c>
      <c r="H46" t="str">
        <f t="shared" ca="1" si="3"/>
        <v>rename "John_Alvarado_Engineering.png" "John_Alvarado_Engineering_2016-08-29.png"</v>
      </c>
      <c r="I46" t="str">
        <f t="shared" si="4"/>
        <v>Juan_Alvarado</v>
      </c>
    </row>
    <row r="47" spans="1:9" x14ac:dyDescent="0.2">
      <c r="A47" t="s">
        <v>222</v>
      </c>
      <c r="B47">
        <f t="shared" si="0"/>
        <v>10</v>
      </c>
      <c r="C47" t="str">
        <f t="shared" si="1"/>
        <v>John_Plou</v>
      </c>
      <c r="D47" t="str">
        <f t="shared" si="2"/>
        <v>_Engineering</v>
      </c>
      <c r="F47">
        <f>MATCH(IF(ISBLANK(E47),C47, E47),'Rows 1 to 100'!D:D,0)</f>
        <v>53</v>
      </c>
      <c r="G47" t="str">
        <f ca="1">C47&amp;D47&amp;"_"&amp;OFFSET('Rows 1 to 100'!$H$1,F47-1,0)</f>
        <v>John_Plou_Engineering_2012-03-15</v>
      </c>
      <c r="H47" t="str">
        <f t="shared" ca="1" si="3"/>
        <v>rename "John_Plou_Engineering.png" "John_Plou_Engineering_2012-03-15.png"</v>
      </c>
      <c r="I47" t="str">
        <f t="shared" si="4"/>
        <v>John_Plou</v>
      </c>
    </row>
    <row r="48" spans="1:9" x14ac:dyDescent="0.2">
      <c r="A48" t="s">
        <v>223</v>
      </c>
      <c r="B48">
        <f t="shared" si="0"/>
        <v>12</v>
      </c>
      <c r="C48" t="str">
        <f t="shared" si="1"/>
        <v>Jolene_Goya</v>
      </c>
      <c r="D48" t="str">
        <f t="shared" si="2"/>
        <v>_Art</v>
      </c>
      <c r="F48">
        <f>MATCH(IF(ISBLANK(E48),C48, E48),'Rows 1 to 100'!D:D,0)</f>
        <v>54</v>
      </c>
      <c r="G48" t="str">
        <f ca="1">C48&amp;D48&amp;"_"&amp;OFFSET('Rows 1 to 100'!$H$1,F48-1,0)</f>
        <v>Jolene_Goya_Art_2015-06-01</v>
      </c>
      <c r="H48" t="str">
        <f t="shared" ca="1" si="3"/>
        <v>rename "Jolene_Goya_Art.png" "Jolene_Goya_Art_2015-06-01.png"</v>
      </c>
      <c r="I48" t="str">
        <f t="shared" si="4"/>
        <v>Jolene_Goya</v>
      </c>
    </row>
    <row r="49" spans="1:9" x14ac:dyDescent="0.2">
      <c r="A49" t="s">
        <v>224</v>
      </c>
      <c r="B49">
        <f t="shared" si="0"/>
        <v>15</v>
      </c>
      <c r="C49" t="str">
        <f t="shared" si="1"/>
        <v>Jonathan_Rebar</v>
      </c>
      <c r="D49" t="str">
        <f t="shared" si="2"/>
        <v>_Engineering</v>
      </c>
      <c r="F49">
        <f>MATCH(IF(ISBLANK(E49),C49, E49),'Rows 1 to 100'!D:D,0)</f>
        <v>55</v>
      </c>
      <c r="G49" t="str">
        <f ca="1">C49&amp;D49&amp;"_"&amp;OFFSET('Rows 1 to 100'!$H$1,F49-1,0)</f>
        <v>Jonathan_Rebar_Engineering_2015-08-05</v>
      </c>
      <c r="H49" t="str">
        <f t="shared" ca="1" si="3"/>
        <v>rename "Jonathan_Rebar_Engineering.png" "Jonathan_Rebar_Engineering_2015-08-05.png"</v>
      </c>
      <c r="I49" t="str">
        <f t="shared" si="4"/>
        <v>Jonathan_Rebar</v>
      </c>
    </row>
    <row r="50" spans="1:9" x14ac:dyDescent="0.2">
      <c r="A50" t="s">
        <v>225</v>
      </c>
      <c r="B50">
        <f t="shared" si="0"/>
        <v>16</v>
      </c>
      <c r="C50" t="str">
        <f t="shared" si="1"/>
        <v>Jonathan_Rucker</v>
      </c>
      <c r="D50" t="str">
        <f t="shared" si="2"/>
        <v>_Engineering</v>
      </c>
      <c r="F50">
        <f>MATCH(IF(ISBLANK(E50),C50, E50),'Rows 1 to 100'!D:D,0)</f>
        <v>56</v>
      </c>
      <c r="G50" t="str">
        <f ca="1">C50&amp;D50&amp;"_"&amp;OFFSET('Rows 1 to 100'!$H$1,F50-1,0)</f>
        <v>Jonathan_Rucker_Engineering_2015-08-03</v>
      </c>
      <c r="H50" t="str">
        <f t="shared" ca="1" si="3"/>
        <v>rename "Jonathan_Rucker_Engineering.png" "Jonathan_Rucker_Engineering_2015-08-03.png"</v>
      </c>
      <c r="I50" t="str">
        <f t="shared" si="4"/>
        <v>Jonathan_Rucker</v>
      </c>
    </row>
    <row r="51" spans="1:9" x14ac:dyDescent="0.2">
      <c r="A51" t="s">
        <v>226</v>
      </c>
      <c r="B51">
        <f t="shared" si="0"/>
        <v>11</v>
      </c>
      <c r="C51" t="str">
        <f t="shared" si="1"/>
        <v>Jose_Gomez</v>
      </c>
      <c r="D51" t="str">
        <f t="shared" si="2"/>
        <v>_Engineering</v>
      </c>
      <c r="F51">
        <f>MATCH(IF(ISBLANK(E51),C51, E51),'Rows 1 to 100'!D:D,0)</f>
        <v>57</v>
      </c>
      <c r="G51" t="str">
        <f ca="1">C51&amp;D51&amp;"_"&amp;OFFSET('Rows 1 to 100'!$H$1,F51-1,0)</f>
        <v>Jose_Gomez_Engineering_2016-02-22</v>
      </c>
      <c r="H51" t="str">
        <f t="shared" ca="1" si="3"/>
        <v>rename "Jose_Gomez_Engineering.png" "Jose_Gomez_Engineering_2016-02-22.png"</v>
      </c>
      <c r="I51" t="str">
        <f t="shared" si="4"/>
        <v>Jose_Gomez</v>
      </c>
    </row>
    <row r="52" spans="1:9" ht="15" x14ac:dyDescent="0.25">
      <c r="A52" s="7" t="s">
        <v>309</v>
      </c>
      <c r="B52">
        <f t="shared" si="0"/>
        <v>13</v>
      </c>
      <c r="C52" t="str">
        <f t="shared" si="1"/>
        <v>Josh_Edwards</v>
      </c>
      <c r="D52" t="str">
        <f t="shared" si="2"/>
        <v>_Engineering</v>
      </c>
      <c r="E52" t="s">
        <v>307</v>
      </c>
      <c r="F52">
        <f>MATCH(IF(ISBLANK(E52),C52, E52),'Rows 1 to 100'!D:D,0)</f>
        <v>60</v>
      </c>
      <c r="G52" t="str">
        <f ca="1">C52&amp;D52&amp;"_"&amp;OFFSET('Rows 1 to 100'!$H$1,F52-1,0)</f>
        <v>Josh_Edwards_Engineering_2015-10-05</v>
      </c>
      <c r="H52" t="str">
        <f t="shared" ca="1" si="3"/>
        <v>rename "Josh_Edwards_Engineering.png" "Josh_Edwards_Engineering_2015-10-05.png"</v>
      </c>
      <c r="I52" t="str">
        <f t="shared" si="4"/>
        <v>Joshara_Edwards</v>
      </c>
    </row>
    <row r="53" spans="1:9" ht="15" x14ac:dyDescent="0.25">
      <c r="A53" s="7" t="s">
        <v>310</v>
      </c>
      <c r="B53">
        <f t="shared" si="0"/>
        <v>12</v>
      </c>
      <c r="C53" t="str">
        <f t="shared" si="1"/>
        <v>Josh_Carlos</v>
      </c>
      <c r="D53" t="str">
        <f t="shared" si="2"/>
        <v>_Art</v>
      </c>
      <c r="E53" t="s">
        <v>308</v>
      </c>
      <c r="F53">
        <f>MATCH(IF(ISBLANK(E53),C53, E53),'Rows 1 to 100'!D:D,0)</f>
        <v>61</v>
      </c>
      <c r="G53" t="str">
        <f ca="1">C53&amp;D53&amp;"_"&amp;OFFSET('Rows 1 to 100'!$H$1,F53-1,0)</f>
        <v>Josh_Carlos_Art_2016-02-12</v>
      </c>
      <c r="H53" t="str">
        <f t="shared" ca="1" si="3"/>
        <v>rename "Josh_Carlos_Art.png" "Josh_Carlos_Art_2016-02-12.png"</v>
      </c>
      <c r="I53" t="str">
        <f t="shared" si="4"/>
        <v>Joshua_Carlos</v>
      </c>
    </row>
    <row r="54" spans="1:9" x14ac:dyDescent="0.2">
      <c r="A54" t="s">
        <v>227</v>
      </c>
      <c r="B54">
        <f t="shared" si="0"/>
        <v>15</v>
      </c>
      <c r="C54" t="str">
        <f t="shared" si="1"/>
        <v>Josh_Mikkelsen</v>
      </c>
      <c r="D54" t="str">
        <f t="shared" si="2"/>
        <v>_Operations</v>
      </c>
      <c r="F54">
        <f>MATCH(IF(ISBLANK(E54),C54, E54),'Rows 1 to 100'!D:D,0)</f>
        <v>58</v>
      </c>
      <c r="G54" t="str">
        <f ca="1">C54&amp;D54&amp;"_"&amp;OFFSET('Rows 1 to 100'!$H$1,F54-1,0)</f>
        <v>Josh_Mikkelsen_Operations_2016-01-11</v>
      </c>
      <c r="H54" t="str">
        <f t="shared" ca="1" si="3"/>
        <v>rename "Josh_Mikkelsen_Operations.png" "Josh_Mikkelsen_Operations_2016-01-11.png"</v>
      </c>
      <c r="I54" t="str">
        <f t="shared" si="4"/>
        <v>Josh_Mikkelsen</v>
      </c>
    </row>
    <row r="55" spans="1:9" x14ac:dyDescent="0.2">
      <c r="A55" t="s">
        <v>228</v>
      </c>
      <c r="B55">
        <f t="shared" si="0"/>
        <v>13</v>
      </c>
      <c r="C55" t="str">
        <f t="shared" si="1"/>
        <v>Josh_Shucker</v>
      </c>
      <c r="D55" t="str">
        <f t="shared" si="2"/>
        <v>_Engineering</v>
      </c>
      <c r="F55">
        <f>MATCH(IF(ISBLANK(E55),C55, E55),'Rows 1 to 100'!D:D,0)</f>
        <v>59</v>
      </c>
      <c r="G55" t="str">
        <f ca="1">C55&amp;D55&amp;"_"&amp;OFFSET('Rows 1 to 100'!$H$1,F55-1,0)</f>
        <v>Josh_Shucker_Engineering_2017-03-20</v>
      </c>
      <c r="H55" t="str">
        <f t="shared" ca="1" si="3"/>
        <v>rename "Josh_Shucker_Engineering.png" "Josh_Shucker_Engineering_2017-03-20.png"</v>
      </c>
      <c r="I55" t="str">
        <f t="shared" si="4"/>
        <v>Josh_Shucker</v>
      </c>
    </row>
    <row r="56" spans="1:9" x14ac:dyDescent="0.2">
      <c r="A56" t="s">
        <v>229</v>
      </c>
      <c r="B56">
        <f t="shared" si="0"/>
        <v>14</v>
      </c>
      <c r="C56" t="str">
        <f t="shared" si="1"/>
        <v>Justin_Hilton</v>
      </c>
      <c r="D56" t="str">
        <f t="shared" si="2"/>
        <v>_Engineering</v>
      </c>
      <c r="F56">
        <f>MATCH(IF(ISBLANK(E56),C56, E56),'Rows 1 to 100'!D:D,0)</f>
        <v>64</v>
      </c>
      <c r="G56" t="str">
        <f ca="1">C56&amp;D56&amp;"_"&amp;OFFSET('Rows 1 to 100'!$H$1,F56-1,0)</f>
        <v>Justin_Hilton_Engineering_2013-06-18</v>
      </c>
      <c r="H56" t="str">
        <f t="shared" ca="1" si="3"/>
        <v>rename "Justin_Hilton_Engineering.png" "Justin_Hilton_Engineering_2013-06-18.png"</v>
      </c>
      <c r="I56" t="str">
        <f t="shared" si="4"/>
        <v>Justin_Hilton</v>
      </c>
    </row>
    <row r="57" spans="1:9" x14ac:dyDescent="0.2">
      <c r="A57" t="s">
        <v>230</v>
      </c>
      <c r="B57">
        <f t="shared" si="0"/>
        <v>15</v>
      </c>
      <c r="C57" t="str">
        <f t="shared" si="1"/>
        <v>Katlan_Merrill</v>
      </c>
      <c r="D57" t="str">
        <f t="shared" si="2"/>
        <v>_Engineering</v>
      </c>
      <c r="F57">
        <f>MATCH(IF(ISBLANK(E57),C57, E57),'Rows 1 to 100'!D:D,0)</f>
        <v>65</v>
      </c>
      <c r="G57" t="str">
        <f ca="1">C57&amp;D57&amp;"_"&amp;OFFSET('Rows 1 to 100'!$H$1,F57-1,0)</f>
        <v>Katlan_Merrill_Engineering_2015-06-15</v>
      </c>
      <c r="H57" t="str">
        <f t="shared" ca="1" si="3"/>
        <v>rename "Katlan_Merrill_Engineering.png" "Katlan_Merrill_Engineering_2015-06-15.png"</v>
      </c>
      <c r="I57" t="str">
        <f t="shared" si="4"/>
        <v>Katlan_Merrill</v>
      </c>
    </row>
    <row r="58" spans="1:9" x14ac:dyDescent="0.2">
      <c r="A58" t="s">
        <v>231</v>
      </c>
      <c r="B58">
        <f t="shared" si="0"/>
        <v>17</v>
      </c>
      <c r="C58" t="str">
        <f t="shared" si="1"/>
        <v>Kaysaun_Franklin</v>
      </c>
      <c r="D58" t="str">
        <f t="shared" si="2"/>
        <v>_QA</v>
      </c>
      <c r="F58">
        <f>MATCH(IF(ISBLANK(E58),C58, E58),'Rows 1 to 100'!D:D,0)</f>
        <v>66</v>
      </c>
      <c r="G58" t="str">
        <f ca="1">C58&amp;D58&amp;"_"&amp;OFFSET('Rows 1 to 100'!$H$1,F58-1,0)</f>
        <v>Kaysaun_Franklin_QA_2016-04-11</v>
      </c>
      <c r="H58" t="str">
        <f t="shared" ca="1" si="3"/>
        <v>rename "Kaysaun_Franklin_QA.png" "Kaysaun_Franklin_QA_2016-04-11.png"</v>
      </c>
      <c r="I58" t="str">
        <f t="shared" si="4"/>
        <v>Kaysaun_Franklin</v>
      </c>
    </row>
    <row r="59" spans="1:9" x14ac:dyDescent="0.2">
      <c r="A59" t="s">
        <v>232</v>
      </c>
      <c r="B59">
        <f t="shared" si="0"/>
        <v>11</v>
      </c>
      <c r="C59" t="str">
        <f t="shared" si="1"/>
        <v>Ken_Dopher</v>
      </c>
      <c r="D59" t="str">
        <f t="shared" si="2"/>
        <v>_Executive</v>
      </c>
      <c r="F59">
        <f>MATCH(IF(ISBLANK(E59),C59, E59),'Rows 1 to 100'!D:D,0)</f>
        <v>67</v>
      </c>
      <c r="G59" t="str">
        <f ca="1">C59&amp;D59&amp;"_"&amp;OFFSET('Rows 1 to 100'!$H$1,F59-1,0)</f>
        <v>Ken_Dopher_Executive_2017-01-09</v>
      </c>
      <c r="H59" t="str">
        <f t="shared" ca="1" si="3"/>
        <v>rename "Ken_Dopher_Executive.png" "Ken_Dopher_Executive_2017-01-09.png"</v>
      </c>
      <c r="I59" t="str">
        <f t="shared" si="4"/>
        <v>Ken_Dopher</v>
      </c>
    </row>
    <row r="60" spans="1:9" x14ac:dyDescent="0.2">
      <c r="A60" t="s">
        <v>233</v>
      </c>
      <c r="B60">
        <f t="shared" si="0"/>
        <v>19</v>
      </c>
      <c r="C60" t="str">
        <f t="shared" si="1"/>
        <v>Kimie_Kim-Mizutani</v>
      </c>
      <c r="D60" t="str">
        <f t="shared" si="2"/>
        <v>_Art</v>
      </c>
      <c r="E60" t="s">
        <v>278</v>
      </c>
      <c r="F60">
        <f>MATCH(IF(ISBLANK(E60),C60, E60),'Rows 1 to 100'!D:D,0)</f>
        <v>10</v>
      </c>
      <c r="G60" t="str">
        <f ca="1">C60&amp;D60&amp;"_"&amp;OFFSET('Rows 1 to 100'!$H$1,F60-1,0)</f>
        <v>Kimie_Kim-Mizutani_Art_2016-07-05</v>
      </c>
      <c r="H60" t="str">
        <f t="shared" ca="1" si="3"/>
        <v>rename "Kimie_Kim-Mizutani_Art.png" "Kimie_Kim-Mizutani_Art_2016-07-05.png"</v>
      </c>
      <c r="I60" t="str">
        <f t="shared" si="4"/>
        <v>Ang Hae_Kim-Mizutani</v>
      </c>
    </row>
    <row r="61" spans="1:9" x14ac:dyDescent="0.2">
      <c r="A61" t="s">
        <v>234</v>
      </c>
      <c r="B61">
        <f t="shared" si="0"/>
        <v>10</v>
      </c>
      <c r="C61" t="str">
        <f t="shared" si="1"/>
        <v>Kitty_Lee</v>
      </c>
      <c r="D61" t="str">
        <f t="shared" si="2"/>
        <v>_Production</v>
      </c>
      <c r="F61">
        <f>MATCH(IF(ISBLANK(E61),C61, E61),'Rows 1 to 100'!D:D,0)</f>
        <v>68</v>
      </c>
      <c r="G61" t="str">
        <f ca="1">C61&amp;D61&amp;"_"&amp;OFFSET('Rows 1 to 100'!$H$1,F61-1,0)</f>
        <v>Kitty_Lee_Production_2015-06-01</v>
      </c>
      <c r="H61" t="str">
        <f t="shared" ca="1" si="3"/>
        <v>rename "Kitty_Lee_Production.png" "Kitty_Lee_Production_2015-06-01.png"</v>
      </c>
      <c r="I61" t="str">
        <f t="shared" si="4"/>
        <v>Kitty_Lee</v>
      </c>
    </row>
    <row r="62" spans="1:9" ht="15" x14ac:dyDescent="0.25">
      <c r="A62" s="7" t="s">
        <v>311</v>
      </c>
      <c r="B62">
        <f t="shared" si="0"/>
        <v>16</v>
      </c>
      <c r="C62" t="str">
        <f t="shared" si="1"/>
        <v>Koy_Van Oteghem</v>
      </c>
      <c r="D62" t="str">
        <f t="shared" si="2"/>
        <v>_Art</v>
      </c>
      <c r="E62" t="s">
        <v>279</v>
      </c>
      <c r="F62">
        <f>MATCH(IF(ISBLANK(E62),C62, E62),'Rows 1 to 100'!D:D,0)</f>
        <v>32</v>
      </c>
      <c r="G62" t="str">
        <f ca="1">C62&amp;D62&amp;"_"&amp;OFFSET('Rows 1 to 100'!$H$1,F62-1,0)</f>
        <v>Koy_Van Oteghem_Art_2013-08-05</v>
      </c>
      <c r="H62" t="str">
        <f t="shared" ca="1" si="3"/>
        <v>rename "Koy_Van Oteghem_Art.png" "Koy_Van Oteghem_Art_2013-08-05.png"</v>
      </c>
      <c r="I62" t="str">
        <f t="shared" si="4"/>
        <v>Derek_Van Oteghem</v>
      </c>
    </row>
    <row r="63" spans="1:9" x14ac:dyDescent="0.2">
      <c r="A63" t="s">
        <v>235</v>
      </c>
      <c r="B63">
        <f t="shared" si="0"/>
        <v>11</v>
      </c>
      <c r="C63" t="str">
        <f t="shared" si="1"/>
        <v>Leo_Simkin</v>
      </c>
      <c r="D63" t="str">
        <f t="shared" si="2"/>
        <v>_Engineering</v>
      </c>
      <c r="F63">
        <f>MATCH(IF(ISBLANK(E63),C63, E63),'Rows 1 to 100'!D:D,0)</f>
        <v>69</v>
      </c>
      <c r="G63" t="str">
        <f ca="1">C63&amp;D63&amp;"_"&amp;OFFSET('Rows 1 to 100'!$H$1,F63-1,0)</f>
        <v>Leo_Simkin_Engineering_2015-06-01</v>
      </c>
      <c r="H63" t="str">
        <f t="shared" ca="1" si="3"/>
        <v>rename "Leo_Simkin_Engineering.png" "Leo_Simkin_Engineering_2015-06-01.png"</v>
      </c>
      <c r="I63" t="str">
        <f t="shared" si="4"/>
        <v>Leo_Simkin</v>
      </c>
    </row>
    <row r="64" spans="1:9" ht="15" x14ac:dyDescent="0.25">
      <c r="A64" s="7" t="s">
        <v>312</v>
      </c>
      <c r="B64">
        <f t="shared" si="0"/>
        <v>14</v>
      </c>
      <c r="C64" t="str">
        <f t="shared" si="1"/>
        <v>Mark_Gabby-Li</v>
      </c>
      <c r="D64" t="str">
        <f t="shared" si="2"/>
        <v>_Engineering</v>
      </c>
      <c r="F64">
        <f>MATCH(IF(ISBLANK(E64),C64, E64),'Rows 1 to 100'!D:D,0)</f>
        <v>70</v>
      </c>
      <c r="G64" t="str">
        <f ca="1">C64&amp;D64&amp;"_"&amp;OFFSET('Rows 1 to 100'!$H$1,F64-1,0)</f>
        <v>Mark_Gabby-Li_Engineering_2015-07-06</v>
      </c>
      <c r="H64" t="str">
        <f t="shared" ca="1" si="3"/>
        <v>rename "Mark_Gabby-Li_Engineering.png" "Mark_Gabby-Li_Engineering_2015-07-06.png"</v>
      </c>
      <c r="I64" t="str">
        <f t="shared" si="4"/>
        <v>Mark_Gabby-Li</v>
      </c>
    </row>
    <row r="65" spans="1:9" x14ac:dyDescent="0.2">
      <c r="A65" t="s">
        <v>236</v>
      </c>
      <c r="B65">
        <f t="shared" si="0"/>
        <v>14</v>
      </c>
      <c r="C65" t="str">
        <f t="shared" si="1"/>
        <v>Masana_Pawlan</v>
      </c>
      <c r="D65" t="str">
        <f t="shared" si="2"/>
        <v>_Engineering</v>
      </c>
      <c r="F65">
        <f>MATCH(IF(ISBLANK(E65),C65, E65),'Rows 1 to 100'!D:D,0)</f>
        <v>71</v>
      </c>
      <c r="G65" t="str">
        <f ca="1">C65&amp;D65&amp;"_"&amp;OFFSET('Rows 1 to 100'!$H$1,F65-1,0)</f>
        <v>Masana_Pawlan_Engineering_2015-10-12</v>
      </c>
      <c r="H65" t="str">
        <f t="shared" ca="1" si="3"/>
        <v>rename "Masana_Pawlan_Engineering.png" "Masana_Pawlan_Engineering_2015-10-12.png"</v>
      </c>
      <c r="I65" t="str">
        <f t="shared" si="4"/>
        <v>Masana_Pawlan</v>
      </c>
    </row>
    <row r="66" spans="1:9" x14ac:dyDescent="0.2">
      <c r="A66" t="s">
        <v>237</v>
      </c>
      <c r="B66">
        <f t="shared" ref="B66:B101" si="5">FIND("_",A66,FIND("_",A66)+1)</f>
        <v>16</v>
      </c>
      <c r="C66" t="str">
        <f t="shared" ref="C66:C94" si="6">LEFT(A66,B66-1)</f>
        <v>Matthew_Fawcett</v>
      </c>
      <c r="D66" t="str">
        <f t="shared" ref="D66:D94" si="7">MID(A66,B66,LEN(A66)-4-B66+1)</f>
        <v>_Executive</v>
      </c>
      <c r="F66">
        <f>MATCH(IF(ISBLANK(E66),C66, E66),'Rows 1 to 100'!D:D,0)</f>
        <v>73</v>
      </c>
      <c r="G66" t="str">
        <f ca="1">C66&amp;D66&amp;"_"&amp;OFFSET('Rows 1 to 100'!$H$1,F66-1,0)</f>
        <v>Matthew_Fawcett_Executive_2011-07-11</v>
      </c>
      <c r="H66" t="str">
        <f t="shared" ref="H66:H101" ca="1" si="8">"rename """&amp;A66&amp;""" """&amp;G66&amp;".png"""</f>
        <v>rename "Matthew_Fawcett_Executive.png" "Matthew_Fawcett_Executive_2011-07-11.png"</v>
      </c>
      <c r="I66" t="str">
        <f t="shared" ref="I66:I94" si="9">IF(ISBLANK(E66),C66,E66)</f>
        <v>Matthew_Fawcett</v>
      </c>
    </row>
    <row r="67" spans="1:9" x14ac:dyDescent="0.2">
      <c r="A67" t="s">
        <v>238</v>
      </c>
      <c r="B67">
        <f t="shared" si="5"/>
        <v>14</v>
      </c>
      <c r="C67" t="str">
        <f t="shared" si="6"/>
        <v>Matt_Campbell</v>
      </c>
      <c r="D67" t="str">
        <f t="shared" si="7"/>
        <v>_Engineering</v>
      </c>
      <c r="E67" t="s">
        <v>280</v>
      </c>
      <c r="F67">
        <f>MATCH(IF(ISBLANK(E67),C67, E67),'Rows 1 to 100'!D:D,0)</f>
        <v>72</v>
      </c>
      <c r="G67" t="str">
        <f ca="1">C67&amp;D67&amp;"_"&amp;OFFSET('Rows 1 to 100'!$H$1,F67-1,0)</f>
        <v>Matt_Campbell_Engineering_2011-07-11</v>
      </c>
      <c r="H67" t="str">
        <f t="shared" ca="1" si="8"/>
        <v>rename "Matt_Campbell_Engineering.png" "Matt_Campbell_Engineering_2011-07-11.png"</v>
      </c>
      <c r="I67" t="str">
        <f t="shared" si="9"/>
        <v>Matthew_Campbell</v>
      </c>
    </row>
    <row r="68" spans="1:9" x14ac:dyDescent="0.2">
      <c r="A68" t="s">
        <v>239</v>
      </c>
      <c r="B68">
        <f t="shared" si="5"/>
        <v>14</v>
      </c>
      <c r="C68" t="str">
        <f t="shared" si="6"/>
        <v>Matt_Phillips</v>
      </c>
      <c r="D68" t="str">
        <f t="shared" si="7"/>
        <v>_Production</v>
      </c>
      <c r="E68" t="s">
        <v>281</v>
      </c>
      <c r="F68">
        <f>MATCH(IF(ISBLANK(E68),C68, E68),'Rows 1 to 100'!D:D,0)</f>
        <v>74</v>
      </c>
      <c r="G68" t="str">
        <f ca="1">C68&amp;D68&amp;"_"&amp;OFFSET('Rows 1 to 100'!$H$1,F68-1,0)</f>
        <v>Matt_Phillips_Production_2016-08-08</v>
      </c>
      <c r="H68" t="str">
        <f t="shared" ca="1" si="8"/>
        <v>rename "Matt_Phillips_Production.png" "Matt_Phillips_Production_2016-08-08.png"</v>
      </c>
      <c r="I68" t="str">
        <f t="shared" si="9"/>
        <v>Matthew_Phillips</v>
      </c>
    </row>
    <row r="69" spans="1:9" x14ac:dyDescent="0.2">
      <c r="A69" t="s">
        <v>240</v>
      </c>
      <c r="B69">
        <f t="shared" si="5"/>
        <v>9</v>
      </c>
      <c r="C69" t="str">
        <f t="shared" si="6"/>
        <v>Max_Sena</v>
      </c>
      <c r="D69" t="str">
        <f t="shared" si="7"/>
        <v>_Production</v>
      </c>
      <c r="F69">
        <f>MATCH(IF(ISBLANK(E69),C69, E69),'Rows 1 to 100'!D:D,0)</f>
        <v>75</v>
      </c>
      <c r="G69" t="str">
        <f ca="1">C69&amp;D69&amp;"_"&amp;OFFSET('Rows 1 to 100'!$H$1,F69-1,0)</f>
        <v>Max_Sena_Production_2014-10-06</v>
      </c>
      <c r="H69" t="str">
        <f t="shared" ca="1" si="8"/>
        <v>rename "Max_Sena_Production.png" "Max_Sena_Production_2014-10-06.png"</v>
      </c>
      <c r="I69" t="str">
        <f t="shared" si="9"/>
        <v>Max_Sena</v>
      </c>
    </row>
    <row r="70" spans="1:9" x14ac:dyDescent="0.2">
      <c r="A70" t="s">
        <v>241</v>
      </c>
      <c r="B70">
        <f t="shared" si="5"/>
        <v>14</v>
      </c>
      <c r="C70" t="str">
        <f t="shared" si="6"/>
        <v>Mike_Popovich</v>
      </c>
      <c r="D70" t="str">
        <f t="shared" si="7"/>
        <v>_Production</v>
      </c>
      <c r="E70" t="s">
        <v>282</v>
      </c>
      <c r="F70">
        <f>MATCH(IF(ISBLANK(E70),C70, E70),'Rows 1 to 100'!D:D,0)</f>
        <v>77</v>
      </c>
      <c r="G70" t="str">
        <f ca="1">C70&amp;D70&amp;"_"&amp;OFFSET('Rows 1 to 100'!$H$1,F70-1,0)</f>
        <v>Mike_Popovich_Production_2015-06-15</v>
      </c>
      <c r="H70" t="str">
        <f t="shared" ca="1" si="8"/>
        <v>rename "Mike_Popovich_Production.png" "Mike_Popovich_Production_2015-06-15.png"</v>
      </c>
      <c r="I70" t="str">
        <f t="shared" si="9"/>
        <v>Michael_Popovich</v>
      </c>
    </row>
    <row r="71" spans="1:9" x14ac:dyDescent="0.2">
      <c r="A71" t="s">
        <v>242</v>
      </c>
      <c r="B71">
        <f t="shared" si="5"/>
        <v>14</v>
      </c>
      <c r="C71" t="str">
        <f t="shared" si="6"/>
        <v>Mike_Winfield</v>
      </c>
      <c r="D71" t="str">
        <f t="shared" si="7"/>
        <v>_Engineering</v>
      </c>
      <c r="E71" t="s">
        <v>283</v>
      </c>
      <c r="F71">
        <f>MATCH(IF(ISBLANK(E71),C71, E71),'Rows 1 to 100'!D:D,0)</f>
        <v>78</v>
      </c>
      <c r="G71" t="str">
        <f ca="1">C71&amp;D71&amp;"_"&amp;OFFSET('Rows 1 to 100'!$H$1,F71-1,0)</f>
        <v>Mike_Winfield_Engineering_2012-01-24</v>
      </c>
      <c r="H71" t="str">
        <f t="shared" ca="1" si="8"/>
        <v>rename "Mike_Winfield_Engineering.png" "Mike_Winfield_Engineering_2012-01-24.png"</v>
      </c>
      <c r="I71" t="str">
        <f t="shared" si="9"/>
        <v>Michael_Winfield</v>
      </c>
    </row>
    <row r="72" spans="1:9" x14ac:dyDescent="0.2">
      <c r="A72" t="s">
        <v>243</v>
      </c>
      <c r="B72">
        <f t="shared" si="5"/>
        <v>14</v>
      </c>
      <c r="C72" t="str">
        <f t="shared" si="6"/>
        <v>Myles_Salholm</v>
      </c>
      <c r="D72" t="str">
        <f t="shared" si="7"/>
        <v>_Engineering</v>
      </c>
      <c r="F72">
        <f>MATCH(IF(ISBLANK(E72),C72, E72),'Rows 1 to 100'!D:D,0)</f>
        <v>79</v>
      </c>
      <c r="G72" t="str">
        <f ca="1">C72&amp;D72&amp;"_"&amp;OFFSET('Rows 1 to 100'!$H$1,F72-1,0)</f>
        <v>Myles_Salholm_Engineering_2015-06-09</v>
      </c>
      <c r="H72" t="str">
        <f t="shared" ca="1" si="8"/>
        <v>rename "Myles_Salholm_Engineering.png" "Myles_Salholm_Engineering_2015-06-09.png"</v>
      </c>
      <c r="I72" t="str">
        <f t="shared" si="9"/>
        <v>Myles_Salholm</v>
      </c>
    </row>
    <row r="73" spans="1:9" x14ac:dyDescent="0.2">
      <c r="A73" t="s">
        <v>244</v>
      </c>
      <c r="B73">
        <f t="shared" si="5"/>
        <v>11</v>
      </c>
      <c r="C73" t="str">
        <f t="shared" si="6"/>
        <v>Nick_Storm</v>
      </c>
      <c r="D73" t="str">
        <f t="shared" si="7"/>
        <v>_Engineering</v>
      </c>
      <c r="E73" t="s">
        <v>284</v>
      </c>
      <c r="F73">
        <f>MATCH(IF(ISBLANK(E73),C73, E73),'Rows 1 to 100'!D:D,0)</f>
        <v>80</v>
      </c>
      <c r="G73" t="str">
        <f ca="1">C73&amp;D73&amp;"_"&amp;OFFSET('Rows 1 to 100'!$H$1,F73-1,0)</f>
        <v>Nick_Storm_Engineering_2016-02-08</v>
      </c>
      <c r="H73" t="str">
        <f t="shared" ca="1" si="8"/>
        <v>rename "Nick_Storm_Engineering.png" "Nick_Storm_Engineering_2016-02-08.png"</v>
      </c>
      <c r="I73" t="str">
        <f t="shared" si="9"/>
        <v>Nicholas_Storm</v>
      </c>
    </row>
    <row r="74" spans="1:9" x14ac:dyDescent="0.2">
      <c r="A74" t="s">
        <v>245</v>
      </c>
      <c r="B74">
        <f t="shared" si="5"/>
        <v>15</v>
      </c>
      <c r="C74" t="str">
        <f t="shared" si="6"/>
        <v>Nolan_Carnahan</v>
      </c>
      <c r="D74" t="str">
        <f t="shared" si="7"/>
        <v>_Engineering</v>
      </c>
      <c r="F74">
        <f>MATCH(IF(ISBLANK(E74),C74, E74),'Rows 1 to 100'!D:D,0)</f>
        <v>82</v>
      </c>
      <c r="G74" t="str">
        <f ca="1">C74&amp;D74&amp;"_"&amp;OFFSET('Rows 1 to 100'!$H$1,F74-1,0)</f>
        <v>Nolan_Carnahan_Engineering_2015-08-10</v>
      </c>
      <c r="H74" t="str">
        <f t="shared" ca="1" si="8"/>
        <v>rename "Nolan_Carnahan_Engineering.png" "Nolan_Carnahan_Engineering_2015-08-10.png"</v>
      </c>
      <c r="I74" t="str">
        <f t="shared" si="9"/>
        <v>Nolan_Carnahan</v>
      </c>
    </row>
    <row r="75" spans="1:9" x14ac:dyDescent="0.2">
      <c r="A75" t="s">
        <v>246</v>
      </c>
      <c r="B75">
        <f t="shared" si="5"/>
        <v>16</v>
      </c>
      <c r="C75" t="str">
        <f t="shared" si="6"/>
        <v>Patrick_Ghiocel</v>
      </c>
      <c r="D75" t="str">
        <f t="shared" si="7"/>
        <v>_Engineering</v>
      </c>
      <c r="E75" t="s">
        <v>285</v>
      </c>
      <c r="F75">
        <f>MATCH(IF(ISBLANK(E75),C75, E75),'Rows 1 to 100'!D:D,0)</f>
        <v>27</v>
      </c>
      <c r="G75" t="str">
        <f ca="1">C75&amp;D75&amp;"_"&amp;OFFSET('Rows 1 to 100'!$H$1,F75-1,0)</f>
        <v>Patrick_Ghiocel_Engineering_2015-06-15</v>
      </c>
      <c r="H75" t="str">
        <f t="shared" ca="1" si="8"/>
        <v>rename "Patrick_Ghiocel_Engineering.png" "Patrick_Ghiocel_Engineering_2015-06-15.png"</v>
      </c>
      <c r="I75" t="str">
        <f t="shared" si="9"/>
        <v>Dan_Ghiocel</v>
      </c>
    </row>
    <row r="76" spans="1:9" x14ac:dyDescent="0.2">
      <c r="A76" t="s">
        <v>247</v>
      </c>
      <c r="B76">
        <f t="shared" si="5"/>
        <v>11</v>
      </c>
      <c r="C76" t="str">
        <f t="shared" si="6"/>
        <v>Paul_Laska</v>
      </c>
      <c r="D76" t="str">
        <f t="shared" si="7"/>
        <v>_Engineering</v>
      </c>
      <c r="F76">
        <f>MATCH(IF(ISBLANK(E76),C76, E76),'Rows 1 to 100'!D:D,0)</f>
        <v>83</v>
      </c>
      <c r="G76" t="str">
        <f ca="1">C76&amp;D76&amp;"_"&amp;OFFSET('Rows 1 to 100'!$H$1,F76-1,0)</f>
        <v>Paul_Laska_Engineering_2016-02-01</v>
      </c>
      <c r="H76" t="str">
        <f t="shared" ca="1" si="8"/>
        <v>rename "Paul_Laska_Engineering.png" "Paul_Laska_Engineering_2016-02-01.png"</v>
      </c>
      <c r="I76" t="str">
        <f t="shared" si="9"/>
        <v>Paul_Laska</v>
      </c>
    </row>
    <row r="77" spans="1:9" x14ac:dyDescent="0.2">
      <c r="A77" t="s">
        <v>248</v>
      </c>
      <c r="B77">
        <f t="shared" si="5"/>
        <v>13</v>
      </c>
      <c r="C77" t="str">
        <f t="shared" si="6"/>
        <v>Rex_Rockwell</v>
      </c>
      <c r="D77" t="str">
        <f t="shared" si="7"/>
        <v>_Engineering</v>
      </c>
      <c r="F77">
        <f>MATCH(IF(ISBLANK(E77),C77, E77),'Rows 1 to 100'!D:D,0)</f>
        <v>84</v>
      </c>
      <c r="G77" t="str">
        <f ca="1">C77&amp;D77&amp;"_"&amp;OFFSET('Rows 1 to 100'!$H$1,F77-1,0)</f>
        <v>Rex_Rockwell_Engineering_2015-08-03</v>
      </c>
      <c r="H77" t="str">
        <f t="shared" ca="1" si="8"/>
        <v>rename "Rex_Rockwell_Engineering.png" "Rex_Rockwell_Engineering_2015-08-03.png"</v>
      </c>
      <c r="I77" t="str">
        <f t="shared" si="9"/>
        <v>Rex_Rockwell</v>
      </c>
    </row>
    <row r="78" spans="1:9" x14ac:dyDescent="0.2">
      <c r="A78" t="s">
        <v>249</v>
      </c>
      <c r="B78">
        <f t="shared" si="5"/>
        <v>12</v>
      </c>
      <c r="C78" t="str">
        <f t="shared" si="6"/>
        <v>Rio_Velarde</v>
      </c>
      <c r="D78" t="str">
        <f t="shared" si="7"/>
        <v>_Engineering</v>
      </c>
      <c r="F78">
        <f>MATCH(IF(ISBLANK(E78),C78, E78),'Rows 1 to 100'!D:D,0)</f>
        <v>85</v>
      </c>
      <c r="G78" t="str">
        <f ca="1">C78&amp;D78&amp;"_"&amp;OFFSET('Rows 1 to 100'!$H$1,F78-1,0)</f>
        <v>Rio_Velarde_Engineering_2017-04-10</v>
      </c>
      <c r="H78" t="str">
        <f t="shared" ca="1" si="8"/>
        <v>rename "Rio_Velarde_Engineering.png" "Rio_Velarde_Engineering_2017-04-10.png"</v>
      </c>
      <c r="I78" t="str">
        <f t="shared" si="9"/>
        <v>Rio_Velarde</v>
      </c>
    </row>
    <row r="79" spans="1:9" x14ac:dyDescent="0.2">
      <c r="A79" t="s">
        <v>250</v>
      </c>
      <c r="B79">
        <f t="shared" si="5"/>
        <v>11</v>
      </c>
      <c r="C79" t="str">
        <f t="shared" si="6"/>
        <v>Robby_Wong</v>
      </c>
      <c r="D79" t="str">
        <f t="shared" si="7"/>
        <v>_Engineering</v>
      </c>
      <c r="F79">
        <f>MATCH(IF(ISBLANK(E79),C79, E79),'Rows 1 to 100'!D:D,0)</f>
        <v>86</v>
      </c>
      <c r="G79" t="str">
        <f ca="1">C79&amp;D79&amp;"_"&amp;OFFSET('Rows 1 to 100'!$H$1,F79-1,0)</f>
        <v>Robby_Wong_Engineering_2015-08-31</v>
      </c>
      <c r="H79" t="str">
        <f t="shared" ca="1" si="8"/>
        <v>rename "Robby_Wong_Engineering.png" "Robby_Wong_Engineering_2015-08-31.png"</v>
      </c>
      <c r="I79" t="str">
        <f t="shared" si="9"/>
        <v>Robby_Wong</v>
      </c>
    </row>
    <row r="80" spans="1:9" x14ac:dyDescent="0.2">
      <c r="A80" t="s">
        <v>251</v>
      </c>
      <c r="B80">
        <f t="shared" si="5"/>
        <v>11</v>
      </c>
      <c r="C80" t="str">
        <f t="shared" si="6"/>
        <v>Robb_Zindt</v>
      </c>
      <c r="D80" t="str">
        <f t="shared" si="7"/>
        <v>_Art</v>
      </c>
      <c r="E80" t="s">
        <v>286</v>
      </c>
      <c r="F80">
        <f>MATCH(IF(ISBLANK(E80),C80, E80),'Rows 1 to 100'!D:D,0)</f>
        <v>88</v>
      </c>
      <c r="G80" t="str">
        <f ca="1">C80&amp;D80&amp;"_"&amp;OFFSET('Rows 1 to 100'!$H$1,F80-1,0)</f>
        <v>Robb_Zindt_Art_2015-07-07</v>
      </c>
      <c r="H80" t="str">
        <f t="shared" ca="1" si="8"/>
        <v>rename "Robb_Zindt_Art.png" "Robb_Zindt_Art_2015-07-07.png"</v>
      </c>
      <c r="I80" t="str">
        <f t="shared" si="9"/>
        <v>Robert_Zindt</v>
      </c>
    </row>
    <row r="81" spans="1:9" x14ac:dyDescent="0.2">
      <c r="A81" t="s">
        <v>252</v>
      </c>
      <c r="B81">
        <f t="shared" si="5"/>
        <v>11</v>
      </c>
      <c r="C81" t="str">
        <f t="shared" si="6"/>
        <v>Ron_Bitzer</v>
      </c>
      <c r="D81" t="str">
        <f t="shared" si="7"/>
        <v>_IT-QA</v>
      </c>
      <c r="E81" t="s">
        <v>287</v>
      </c>
      <c r="F81">
        <f>MATCH(IF(ISBLANK(E81),C81, E81),'Rows 1 to 100'!D:D,0)</f>
        <v>89</v>
      </c>
      <c r="G81" t="str">
        <f ca="1">C81&amp;D81&amp;"_"&amp;OFFSET('Rows 1 to 100'!$H$1,F81-1,0)</f>
        <v>Ron_Bitzer_IT-QA_2015-08-01</v>
      </c>
      <c r="H81" t="str">
        <f t="shared" ca="1" si="8"/>
        <v>rename "Ron_Bitzer_IT-QA.png" "Ron_Bitzer_IT-QA_2015-08-01.png"</v>
      </c>
      <c r="I81" t="str">
        <f t="shared" si="9"/>
        <v>Ronald_Bitzer</v>
      </c>
    </row>
    <row r="82" spans="1:9" x14ac:dyDescent="0.2">
      <c r="A82" t="s">
        <v>253</v>
      </c>
      <c r="B82">
        <f t="shared" si="5"/>
        <v>11</v>
      </c>
      <c r="C82" t="str">
        <f t="shared" si="6"/>
        <v>Scott_Army</v>
      </c>
      <c r="D82" t="str">
        <f t="shared" si="7"/>
        <v>_Art</v>
      </c>
      <c r="F82">
        <f>MATCH(IF(ISBLANK(E82),C82, E82),'Rows 1 to 100'!D:D,0)</f>
        <v>90</v>
      </c>
      <c r="G82" t="str">
        <f ca="1">C82&amp;D82&amp;"_"&amp;OFFSET('Rows 1 to 100'!$H$1,F82-1,0)</f>
        <v>Scott_Army_Art_2013-11-08</v>
      </c>
      <c r="H82" t="str">
        <f t="shared" ca="1" si="8"/>
        <v>rename "Scott_Army_Art.png" "Scott_Army_Art_2013-11-08.png"</v>
      </c>
      <c r="I82" t="str">
        <f t="shared" si="9"/>
        <v>Scott_Army</v>
      </c>
    </row>
    <row r="83" spans="1:9" x14ac:dyDescent="0.2">
      <c r="A83" t="s">
        <v>254</v>
      </c>
      <c r="B83">
        <f t="shared" si="5"/>
        <v>15</v>
      </c>
      <c r="C83" t="str">
        <f t="shared" si="6"/>
        <v>Sean_Creveling</v>
      </c>
      <c r="D83" t="str">
        <f t="shared" si="7"/>
        <v>_Production</v>
      </c>
      <c r="F83">
        <f>MATCH(IF(ISBLANK(E83),C83, E83),'Rows 1 to 100'!D:D,0)</f>
        <v>91</v>
      </c>
      <c r="G83" t="str">
        <f ca="1">C83&amp;D83&amp;"_"&amp;OFFSET('Rows 1 to 100'!$H$1,F83-1,0)</f>
        <v>Sean_Creveling_Production_2015-07-13</v>
      </c>
      <c r="H83" t="str">
        <f t="shared" ca="1" si="8"/>
        <v>rename "Sean_Creveling_Production.png" "Sean_Creveling_Production_2015-07-13.png"</v>
      </c>
      <c r="I83" t="str">
        <f t="shared" si="9"/>
        <v>Sean_Creveling</v>
      </c>
    </row>
    <row r="84" spans="1:9" x14ac:dyDescent="0.2">
      <c r="A84" t="s">
        <v>255</v>
      </c>
      <c r="B84">
        <f t="shared" si="5"/>
        <v>13</v>
      </c>
      <c r="C84" t="str">
        <f t="shared" si="6"/>
        <v>Sean_Madigan</v>
      </c>
      <c r="D84" t="str">
        <f t="shared" si="7"/>
        <v>_Design</v>
      </c>
      <c r="F84">
        <f>MATCH(IF(ISBLANK(E84),C84, E84),'Rows 1 to 100'!D:D,0)</f>
        <v>92</v>
      </c>
      <c r="G84" t="str">
        <f ca="1">C84&amp;D84&amp;"_"&amp;OFFSET('Rows 1 to 100'!$H$1,F84-1,0)</f>
        <v>Sean_Madigan_Design_2016-02-01</v>
      </c>
      <c r="H84" t="str">
        <f t="shared" ca="1" si="8"/>
        <v>rename "Sean_Madigan_Design.png" "Sean_Madigan_Design_2016-02-01.png"</v>
      </c>
      <c r="I84" t="str">
        <f t="shared" si="9"/>
        <v>Sean_Madigan</v>
      </c>
    </row>
    <row r="85" spans="1:9" x14ac:dyDescent="0.2">
      <c r="A85" t="s">
        <v>256</v>
      </c>
      <c r="B85">
        <f t="shared" si="5"/>
        <v>21</v>
      </c>
      <c r="C85" t="str">
        <f t="shared" si="6"/>
        <v>Sebastien_St-Laurent</v>
      </c>
      <c r="D85" t="str">
        <f t="shared" si="7"/>
        <v>_Engineering</v>
      </c>
      <c r="F85">
        <f>MATCH(IF(ISBLANK(E85),C85, E85),'Rows 1 to 100'!D:D,0)</f>
        <v>93</v>
      </c>
      <c r="G85" t="str">
        <f ca="1">C85&amp;D85&amp;"_"&amp;OFFSET('Rows 1 to 100'!$H$1,F85-1,0)</f>
        <v>Sebastien_St-Laurent_Engineering_2017-03-13</v>
      </c>
      <c r="H85" t="str">
        <f t="shared" ca="1" si="8"/>
        <v>rename "Sebastien_St-Laurent_Engineering.png" "Sebastien_St-Laurent_Engineering_2017-03-13.png"</v>
      </c>
      <c r="I85" t="str">
        <f t="shared" si="9"/>
        <v>Sebastien_St-Laurent</v>
      </c>
    </row>
    <row r="86" spans="1:9" x14ac:dyDescent="0.2">
      <c r="A86" t="s">
        <v>257</v>
      </c>
      <c r="B86">
        <f t="shared" si="5"/>
        <v>16</v>
      </c>
      <c r="C86" t="str">
        <f t="shared" si="6"/>
        <v>Shelby_Peterson</v>
      </c>
      <c r="D86" t="str">
        <f t="shared" si="7"/>
        <v>_Art</v>
      </c>
      <c r="F86">
        <f>MATCH(IF(ISBLANK(E86),C86, E86),'Rows 1 to 100'!D:D,0)</f>
        <v>94</v>
      </c>
      <c r="G86" t="str">
        <f ca="1">C86&amp;D86&amp;"_"&amp;OFFSET('Rows 1 to 100'!$H$1,F86-1,0)</f>
        <v>Shelby_Peterson_Art_2015-06-01</v>
      </c>
      <c r="H86" t="str">
        <f t="shared" ca="1" si="8"/>
        <v>rename "Shelby_Peterson_Art.png" "Shelby_Peterson_Art_2015-06-01.png"</v>
      </c>
      <c r="I86" t="str">
        <f t="shared" si="9"/>
        <v>Shelby_Peterson</v>
      </c>
    </row>
    <row r="87" spans="1:9" x14ac:dyDescent="0.2">
      <c r="A87" t="s">
        <v>258</v>
      </c>
      <c r="B87">
        <f t="shared" si="5"/>
        <v>16</v>
      </c>
      <c r="C87" t="str">
        <f t="shared" si="6"/>
        <v>Shelley_Lovejoy</v>
      </c>
      <c r="D87" t="str">
        <f t="shared" si="7"/>
        <v>_Operations</v>
      </c>
      <c r="F87">
        <f>MATCH(IF(ISBLANK(E87),C87, E87),'Rows 1 to 100'!D:D,0)</f>
        <v>95</v>
      </c>
      <c r="G87" t="str">
        <f ca="1">C87&amp;D87&amp;"_"&amp;OFFSET('Rows 1 to 100'!$H$1,F87-1,0)</f>
        <v>Shelley_Lovejoy_Operations_2015-07-20</v>
      </c>
      <c r="H87" t="str">
        <f t="shared" ca="1" si="8"/>
        <v>rename "Shelley_Lovejoy_Operations.png" "Shelley_Lovejoy_Operations_2015-07-20.png"</v>
      </c>
      <c r="I87" t="str">
        <f t="shared" si="9"/>
        <v>Shelley_Lovejoy</v>
      </c>
    </row>
    <row r="88" spans="1:9" x14ac:dyDescent="0.2">
      <c r="A88" t="s">
        <v>259</v>
      </c>
      <c r="B88">
        <f t="shared" si="5"/>
        <v>14</v>
      </c>
      <c r="C88" t="str">
        <f t="shared" si="6"/>
        <v>Shephard_Lima</v>
      </c>
      <c r="D88" t="str">
        <f t="shared" si="7"/>
        <v>_Engineering</v>
      </c>
      <c r="F88">
        <f>MATCH(IF(ISBLANK(E88),C88, E88),'Rows 1 to 100'!D:D,0)</f>
        <v>96</v>
      </c>
      <c r="G88" t="str">
        <f ca="1">C88&amp;D88&amp;"_"&amp;OFFSET('Rows 1 to 100'!$H$1,F88-1,0)</f>
        <v>Shephard_Lima_Engineering_2017-03-20</v>
      </c>
      <c r="H88" t="str">
        <f t="shared" ca="1" si="8"/>
        <v>rename "Shephard_Lima_Engineering.png" "Shephard_Lima_Engineering_2017-03-20.png"</v>
      </c>
      <c r="I88" t="str">
        <f t="shared" si="9"/>
        <v>Shephard_Lima</v>
      </c>
    </row>
    <row r="89" spans="1:9" x14ac:dyDescent="0.2">
      <c r="A89" t="s">
        <v>260</v>
      </c>
      <c r="B89">
        <f t="shared" si="5"/>
        <v>12</v>
      </c>
      <c r="C89" t="str">
        <f t="shared" si="6"/>
        <v>Todd_Morgan</v>
      </c>
      <c r="D89" t="str">
        <f t="shared" si="7"/>
        <v>_Production</v>
      </c>
      <c r="F89">
        <f>MATCH(IF(ISBLANK(E89),C89, E89),'Rows 1 to 100'!D:D,0)</f>
        <v>97</v>
      </c>
      <c r="G89" t="str">
        <f ca="1">C89&amp;D89&amp;"_"&amp;OFFSET('Rows 1 to 100'!$H$1,F89-1,0)</f>
        <v>Todd_Morgan_Production_2017-03-20</v>
      </c>
      <c r="H89" t="str">
        <f t="shared" ca="1" si="8"/>
        <v>rename "Todd_Morgan_Production.png" "Todd_Morgan_Production_2017-03-20.png"</v>
      </c>
      <c r="I89" t="str">
        <f t="shared" si="9"/>
        <v>Todd_Morgan</v>
      </c>
    </row>
    <row r="90" spans="1:9" x14ac:dyDescent="0.2">
      <c r="A90" t="s">
        <v>261</v>
      </c>
      <c r="B90">
        <f t="shared" si="5"/>
        <v>7</v>
      </c>
      <c r="C90" t="str">
        <f t="shared" si="6"/>
        <v>Tom_Vu</v>
      </c>
      <c r="D90" t="str">
        <f t="shared" si="7"/>
        <v>_QA</v>
      </c>
      <c r="F90">
        <f>MATCH(IF(ISBLANK(E90),C90, E90),'Rows 1 to 100'!D:D,0)</f>
        <v>98</v>
      </c>
      <c r="G90" t="str">
        <f ca="1">C90&amp;D90&amp;"_"&amp;OFFSET('Rows 1 to 100'!$H$1,F90-1,0)</f>
        <v>Tom_Vu_QA_2017-03-20</v>
      </c>
      <c r="H90" t="str">
        <f t="shared" ca="1" si="8"/>
        <v>rename "Tom_Vu_QA.png" "Tom_Vu_QA_2017-03-20.png"</v>
      </c>
      <c r="I90" t="str">
        <f t="shared" si="9"/>
        <v>Tom_Vu</v>
      </c>
    </row>
    <row r="91" spans="1:9" x14ac:dyDescent="0.2">
      <c r="A91" t="s">
        <v>262</v>
      </c>
      <c r="B91">
        <f t="shared" si="5"/>
        <v>11</v>
      </c>
      <c r="C91" t="str">
        <f t="shared" si="6"/>
        <v>Tyler_Kirk</v>
      </c>
      <c r="D91" t="str">
        <f t="shared" si="7"/>
        <v>_Engineering</v>
      </c>
      <c r="F91">
        <f>MATCH(IF(ISBLANK(E91),C91, E91),'Rows 1 to 100'!D:D,0)</f>
        <v>99</v>
      </c>
      <c r="G91" t="str">
        <f ca="1">C91&amp;D91&amp;"_"&amp;OFFSET('Rows 1 to 100'!$H$1,F91-1,0)</f>
        <v>Tyler_Kirk_Engineering_2015-03-02</v>
      </c>
      <c r="H91" t="str">
        <f t="shared" ca="1" si="8"/>
        <v>rename "Tyler_Kirk_Engineering.png" "Tyler_Kirk_Engineering_2015-03-02.png"</v>
      </c>
      <c r="I91" t="str">
        <f t="shared" si="9"/>
        <v>Tyler_Kirk</v>
      </c>
    </row>
    <row r="92" spans="1:9" x14ac:dyDescent="0.2">
      <c r="A92" t="s">
        <v>263</v>
      </c>
      <c r="B92">
        <f t="shared" si="5"/>
        <v>15</v>
      </c>
      <c r="C92" t="str">
        <f t="shared" si="6"/>
        <v>Violet_Krueger</v>
      </c>
      <c r="D92" t="str">
        <f t="shared" si="7"/>
        <v>_Operations</v>
      </c>
      <c r="F92">
        <f>MATCH(IF(ISBLANK(E92),C92, E92),'Rows 1 to 100'!D:D,0)</f>
        <v>100</v>
      </c>
      <c r="G92" t="str">
        <f ca="1">C92&amp;D92&amp;"_"&amp;OFFSET('Rows 1 to 100'!$H$1,F92-1,0)</f>
        <v>Violet_Krueger_Operations_2017-01-23</v>
      </c>
      <c r="H92" t="str">
        <f t="shared" ca="1" si="8"/>
        <v>rename "Violet_Krueger_Operations.png" "Violet_Krueger_Operations_2017-01-23.png"</v>
      </c>
      <c r="I92" t="str">
        <f t="shared" si="9"/>
        <v>Violet_Krueger</v>
      </c>
    </row>
    <row r="93" spans="1:9" x14ac:dyDescent="0.2">
      <c r="A93" t="s">
        <v>264</v>
      </c>
      <c r="B93">
        <f t="shared" si="5"/>
        <v>10</v>
      </c>
      <c r="C93" t="str">
        <f t="shared" si="6"/>
        <v>Will_Hurd</v>
      </c>
      <c r="D93" t="str">
        <f t="shared" si="7"/>
        <v>_Art</v>
      </c>
      <c r="E93" t="s">
        <v>288</v>
      </c>
      <c r="F93">
        <f>MATCH(IF(ISBLANK(E93),C93, E93),'Rows 1 to 100'!D:D,0)</f>
        <v>101</v>
      </c>
      <c r="G93" t="str">
        <f ca="1">C93&amp;D93&amp;"_"&amp;OFFSET('Rows 1 to 100'!$H$1,F93-1,0)</f>
        <v>Will_Hurd_Art_2016-03-02</v>
      </c>
      <c r="H93" t="str">
        <f t="shared" ca="1" si="8"/>
        <v>rename "Will_Hurd_Art.png" "Will_Hurd_Art_2016-03-02.png"</v>
      </c>
      <c r="I93" t="str">
        <f t="shared" si="9"/>
        <v>William_Hurd</v>
      </c>
    </row>
    <row r="94" spans="1:9" x14ac:dyDescent="0.2">
      <c r="A94" t="s">
        <v>265</v>
      </c>
      <c r="B94">
        <f t="shared" si="5"/>
        <v>13</v>
      </c>
      <c r="C94" t="str">
        <f t="shared" si="6"/>
        <v>Yvonne_Chung</v>
      </c>
      <c r="D94" t="str">
        <f t="shared" si="7"/>
        <v>_Art</v>
      </c>
      <c r="F94">
        <f>MATCH(IF(ISBLANK(E94),C94, E94),'Rows 1 to 100'!D:D,0)</f>
        <v>102</v>
      </c>
      <c r="G94" t="str">
        <f ca="1">C94&amp;D94&amp;"_"&amp;OFFSET('Rows 1 to 100'!$H$1,F94-1,0)</f>
        <v>Yvonne_Chung_Art_2011-07-11</v>
      </c>
      <c r="H94" t="str">
        <f t="shared" ca="1" si="8"/>
        <v>rename "Yvonne_Chung_Art.png" "Yvonne_Chung_Art_2011-07-11.png"</v>
      </c>
      <c r="I94" t="str">
        <f t="shared" si="9"/>
        <v>Yvonne_Chung</v>
      </c>
    </row>
    <row r="95" spans="1:9" x14ac:dyDescent="0.2">
      <c r="A95" s="6" t="s">
        <v>300</v>
      </c>
      <c r="B95">
        <f t="shared" si="5"/>
        <v>11</v>
      </c>
      <c r="C95" t="str">
        <f t="shared" ref="C95:C101" si="10">LEFT(A95,B95-1)</f>
        <v>Brandon_Ly</v>
      </c>
      <c r="D95" t="str">
        <f t="shared" ref="D95:D101" si="11">MID(A95,B95,LEN(A95)-4-B95+1)</f>
        <v>_Engineering</v>
      </c>
      <c r="F95">
        <f>MATCH(IF(ISBLANK(E95),C95, E95),'Rows 1 to 100'!D:D,0)</f>
        <v>13</v>
      </c>
      <c r="G95" t="str">
        <f ca="1">C95&amp;D95&amp;"_"&amp;OFFSET('Rows 1 to 100'!$H$1,F95-1,0)</f>
        <v>Brandon_Ly_Engineering_2017-04-03</v>
      </c>
      <c r="H95" t="str">
        <f t="shared" ca="1" si="8"/>
        <v>rename "Brandon_Ly_Engineering.png" "Brandon_Ly_Engineering_2017-04-03.png"</v>
      </c>
      <c r="I95" t="str">
        <f t="shared" ref="I95:I101" si="12">IF(ISBLANK(E95),C95,E95)</f>
        <v>Brandon_Ly</v>
      </c>
    </row>
    <row r="96" spans="1:9" x14ac:dyDescent="0.2">
      <c r="A96" s="6" t="s">
        <v>301</v>
      </c>
      <c r="B96">
        <f t="shared" si="5"/>
        <v>15</v>
      </c>
      <c r="C96" t="str">
        <f t="shared" si="10"/>
        <v>Carlos_Collazo</v>
      </c>
      <c r="D96" t="str">
        <f t="shared" si="11"/>
        <v>_QA</v>
      </c>
      <c r="F96">
        <f>MATCH(IF(ISBLANK(E96),C96, E96),'Rows 1 to 100'!D:D,0)</f>
        <v>16</v>
      </c>
      <c r="G96" t="str">
        <f ca="1">C96&amp;D96&amp;"_"&amp;OFFSET('Rows 1 to 100'!$H$1,F96-1,0)</f>
        <v>Carlos_Collazo_QA_2017-04-24</v>
      </c>
      <c r="H96" t="str">
        <f t="shared" ca="1" si="8"/>
        <v>rename "Carlos_Collazo_QA.png" "Carlos_Collazo_QA_2017-04-24.png"</v>
      </c>
      <c r="I96" t="str">
        <f t="shared" si="12"/>
        <v>Carlos_Collazo</v>
      </c>
    </row>
    <row r="97" spans="1:9" x14ac:dyDescent="0.2">
      <c r="A97" s="6" t="s">
        <v>304</v>
      </c>
      <c r="B97">
        <f t="shared" si="5"/>
        <v>14</v>
      </c>
      <c r="C97" t="str">
        <f t="shared" si="10"/>
        <v>Chris_Turnley</v>
      </c>
      <c r="D97" t="str">
        <f t="shared" si="11"/>
        <v>_QA</v>
      </c>
      <c r="E97" t="s">
        <v>297</v>
      </c>
      <c r="F97">
        <f>MATCH(IF(ISBLANK(E97),C97, E97),'Rows 1 to 100'!D:D,0)</f>
        <v>20</v>
      </c>
      <c r="G97" t="str">
        <f ca="1">C97&amp;D97&amp;"_"&amp;OFFSET('Rows 1 to 100'!$H$1,F97-1,0)</f>
        <v>Chris_Turnley_QA_2017-04-06</v>
      </c>
      <c r="H97" t="str">
        <f t="shared" ca="1" si="8"/>
        <v>rename "Chris_Turnley_QA.png" "Chris_Turnley_QA_2017-04-06.png"</v>
      </c>
      <c r="I97" t="str">
        <f t="shared" si="12"/>
        <v>Christopher_Turnley</v>
      </c>
    </row>
    <row r="98" spans="1:9" x14ac:dyDescent="0.2">
      <c r="A98" s="6" t="s">
        <v>302</v>
      </c>
      <c r="B98">
        <f t="shared" si="5"/>
        <v>15</v>
      </c>
      <c r="C98" t="str">
        <f t="shared" si="10"/>
        <v>Corey_Lightner</v>
      </c>
      <c r="D98" t="str">
        <f t="shared" si="11"/>
        <v>_Production</v>
      </c>
      <c r="F98">
        <f>MATCH(IF(ISBLANK(E98),C98, E98),'Rows 1 to 100'!D:D,0)</f>
        <v>24</v>
      </c>
      <c r="G98" t="str">
        <f ca="1">C98&amp;D98&amp;"_"&amp;OFFSET('Rows 1 to 100'!$H$1,F98-1,0)</f>
        <v>Corey_Lightner_Production_2017-04-24</v>
      </c>
      <c r="H98" t="str">
        <f t="shared" ca="1" si="8"/>
        <v>rename "Corey_Lightner_Production.png" "Corey_Lightner_Production_2017-04-24.png"</v>
      </c>
      <c r="I98" t="str">
        <f t="shared" si="12"/>
        <v>Corey_Lightner</v>
      </c>
    </row>
    <row r="99" spans="1:9" x14ac:dyDescent="0.2">
      <c r="A99" s="6" t="s">
        <v>305</v>
      </c>
      <c r="B99">
        <f t="shared" si="5"/>
        <v>12</v>
      </c>
      <c r="C99" t="str">
        <f t="shared" si="10"/>
        <v>Doug_Damron</v>
      </c>
      <c r="D99" t="str">
        <f t="shared" si="11"/>
        <v>_Production</v>
      </c>
      <c r="E99" t="s">
        <v>298</v>
      </c>
      <c r="F99">
        <f>MATCH(IF(ISBLANK(E99),C99, E99),'Rows 1 to 100'!D:D,0)</f>
        <v>35</v>
      </c>
      <c r="G99" t="str">
        <f ca="1">C99&amp;D99&amp;"_"&amp;OFFSET('Rows 1 to 100'!$H$1,F99-1,0)</f>
        <v>Doug_Damron_Production_2017-04-25</v>
      </c>
      <c r="H99" t="str">
        <f t="shared" ca="1" si="8"/>
        <v>rename "Doug_Damron_Production.png" "Doug_Damron_Production_2017-04-25.png"</v>
      </c>
      <c r="I99" t="str">
        <f t="shared" si="12"/>
        <v>Douglas_Damron</v>
      </c>
    </row>
    <row r="100" spans="1:9" x14ac:dyDescent="0.2">
      <c r="A100" s="6" t="s">
        <v>303</v>
      </c>
      <c r="B100">
        <f t="shared" si="5"/>
        <v>19</v>
      </c>
      <c r="C100" t="str">
        <f t="shared" si="10"/>
        <v>Jessica_Ferrarella</v>
      </c>
      <c r="D100" t="str">
        <f t="shared" si="11"/>
        <v>_QA</v>
      </c>
      <c r="F100">
        <f>MATCH(IF(ISBLANK(E100),C100, E100),'Rows 1 to 100'!D:D,0)</f>
        <v>50</v>
      </c>
      <c r="G100" t="str">
        <f ca="1">C100&amp;D100&amp;"_"&amp;OFFSET('Rows 1 to 100'!$H$1,F100-1,0)</f>
        <v>Jessica_Ferrarella_QA_2017-04-06</v>
      </c>
      <c r="H100" t="str">
        <f t="shared" ca="1" si="8"/>
        <v>rename "Jessica_Ferrarella_QA.png" "Jessica_Ferrarella_QA_2017-04-06.png"</v>
      </c>
      <c r="I100" t="str">
        <f t="shared" si="12"/>
        <v>Jessica_Ferrarella</v>
      </c>
    </row>
    <row r="101" spans="1:9" x14ac:dyDescent="0.2">
      <c r="A101" s="6" t="s">
        <v>306</v>
      </c>
      <c r="B101">
        <f t="shared" si="5"/>
        <v>12</v>
      </c>
      <c r="C101" t="str">
        <f t="shared" si="10"/>
        <v>Josh_Turner</v>
      </c>
      <c r="D101" t="str">
        <f t="shared" si="11"/>
        <v>_Art</v>
      </c>
      <c r="E101" t="s">
        <v>299</v>
      </c>
      <c r="F101">
        <f>MATCH(IF(ISBLANK(E101),C101, E101),'Rows 1 to 100'!D:D,0)</f>
        <v>62</v>
      </c>
      <c r="G101" t="str">
        <f ca="1">C101&amp;D101&amp;"_"&amp;OFFSET('Rows 1 to 100'!$H$1,F101-1,0)</f>
        <v>Josh_Turner_Art_2016-02-29</v>
      </c>
      <c r="H101" t="str">
        <f t="shared" ca="1" si="8"/>
        <v>rename "Josh_Turner_Art.png" "Josh_Turner_Art_2016-02-29.png"</v>
      </c>
      <c r="I101" t="str">
        <f t="shared" si="12"/>
        <v>Joshua_Turner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Rows 1 to 100</vt:lpstr>
      <vt:lpstr>PNG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Occhiato</dc:creator>
  <cp:lastModifiedBy>John Alvarado</cp:lastModifiedBy>
  <dcterms:created xsi:type="dcterms:W3CDTF">2017-05-03T21:30:40Z</dcterms:created>
  <dcterms:modified xsi:type="dcterms:W3CDTF">2017-05-07T19:47:11Z</dcterms:modified>
</cp:coreProperties>
</file>