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ohnn\Desktop\"/>
    </mc:Choice>
  </mc:AlternateContent>
  <xr:revisionPtr revIDLastSave="0" documentId="8_{DBC2815F-EFDD-48F2-B60E-AD988145FA4A}" xr6:coauthVersionLast="40" xr6:coauthVersionMax="40" xr10:uidLastSave="{00000000-0000-0000-0000-000000000000}"/>
  <bookViews>
    <workbookView xWindow="468" yWindow="1344" windowWidth="22320" windowHeight="10512" xr2:uid="{00000000-000D-0000-FFFF-FFFF00000000}"/>
  </bookViews>
  <sheets>
    <sheet name="Source" sheetId="1" r:id="rId1"/>
    <sheet name="Pivot 1" sheetId="3" r:id="rId2"/>
    <sheet name="Pivot 2" sheetId="6" r:id="rId3"/>
    <sheet name="Pivot 3" sheetId="7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4" i="1" l="1"/>
  <c r="T3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<sst xmlns="http://schemas.openxmlformats.org/spreadsheetml/2006/main" count="24801" uniqueCount="8380">
  <si>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</si>
  <si>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</si>
  <si>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</si>
  <si>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</si>
  <si>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</si>
  <si>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</si>
  <si>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</si>
  <si>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</si>
  <si>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</si>
  <si>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</si>
  <si>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</si>
  <si>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</si>
  <si>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</si>
  <si>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</si>
  <si>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</si>
  <si>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</si>
  <si>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</si>
  <si>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</si>
  <si>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</si>
  <si>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</si>
  <si>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</si>
  <si>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</si>
  <si>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</si>
  <si>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</si>
  <si>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</si>
  <si>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</si>
  <si>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</si>
  <si>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</si>
  <si>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</si>
  <si>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</si>
  <si>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</si>
  <si>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</si>
  <si>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</si>
  <si>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</si>
  <si>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</si>
  <si>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</si>
  <si>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</si>
  <si>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</si>
  <si>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</si>
  <si>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</si>
  <si>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</si>
  <si>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</si>
  <si>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</si>
  <si>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</si>
  <si>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</si>
  <si>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</si>
  <si>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</si>
  <si>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</si>
  <si>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</si>
  <si>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</si>
  <si>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</si>
  <si>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</si>
  <si>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</si>
  <si>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</si>
  <si>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</si>
  <si>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</si>
  <si>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</si>
  <si>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</si>
  <si>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</si>
  <si>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</si>
  <si>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</si>
  <si>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</si>
  <si>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</si>
  <si>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</si>
  <si>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</si>
  <si>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</si>
  <si>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</si>
  <si>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</si>
  <si>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</si>
  <si>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</si>
  <si>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</si>
  <si>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</si>
  <si>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</si>
  <si>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</si>
  <si>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</si>
  <si>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</si>
  <si>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</si>
  <si>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</si>
  <si>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</si>
  <si>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</si>
  <si>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</si>
  <si>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</si>
  <si>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</si>
  <si>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</si>
  <si>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</si>
  <si>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</si>
  <si>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</si>
  <si>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</si>
  <si>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</si>
  <si>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</si>
  <si>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</si>
  <si>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</si>
  <si>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</si>
  <si>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</si>
  <si>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</si>
  <si>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</si>
  <si>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</si>
  <si>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</si>
  <si>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</si>
  <si>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</si>
  <si>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</si>
  <si>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</si>
  <si>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</si>
  <si>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</si>
  <si>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</si>
  <si>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</si>
  <si>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</si>
  <si>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</si>
  <si>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</si>
  <si>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</si>
  <si>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</si>
  <si>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</si>
  <si>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</si>
  <si>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</si>
  <si>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</si>
  <si>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</si>
  <si>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</si>
  <si>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</si>
  <si>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</si>
  <si>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</si>
  <si>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</si>
  <si>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</si>
  <si>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</si>
  <si>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</si>
  <si>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</si>
  <si>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</si>
  <si>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</si>
  <si>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</si>
  <si>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</si>
  <si>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</si>
  <si>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</si>
  <si>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</si>
  <si>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</si>
  <si>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</si>
  <si>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</si>
  <si>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</si>
  <si>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</si>
  <si>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</si>
  <si>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</si>
  <si>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</si>
  <si>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</si>
  <si>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</si>
  <si>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</si>
  <si>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</si>
  <si>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</si>
  <si>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</si>
  <si>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</si>
  <si>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</si>
  <si>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</si>
  <si>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</si>
  <si>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</si>
  <si>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</si>
  <si>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</si>
  <si>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</si>
  <si>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</si>
  <si>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</si>
  <si>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</si>
  <si>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</si>
  <si>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</si>
  <si>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</si>
  <si>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</si>
  <si>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</si>
  <si>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</si>
  <si>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</si>
  <si>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</si>
  <si>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</si>
  <si>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</si>
  <si>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</si>
  <si>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</si>
  <si>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</si>
  <si>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</si>
  <si>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</si>
  <si>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</si>
  <si>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</si>
  <si>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</si>
  <si>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</si>
  <si>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</si>
  <si>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</si>
  <si>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</si>
  <si>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</si>
  <si>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</si>
  <si>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</si>
  <si>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</si>
  <si>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</si>
  <si>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</si>
  <si>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</si>
  <si>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</si>
  <si>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</si>
  <si>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</si>
  <si>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</si>
  <si>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</si>
  <si>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</si>
  <si>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</si>
  <si>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</si>
  <si>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</si>
  <si>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</si>
  <si>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</si>
  <si>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</si>
  <si>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</si>
  <si>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</si>
  <si>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</si>
  <si>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</si>
  <si>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</si>
  <si>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</si>
  <si>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</si>
  <si>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</si>
  <si>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</si>
  <si>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</si>
  <si>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</si>
  <si>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</si>
  <si>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</si>
  <si>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</si>
  <si>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</si>
  <si>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</si>
  <si>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</si>
  <si>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</si>
  <si>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</si>
  <si>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</si>
  <si>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</si>
  <si>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</si>
  <si>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</si>
  <si>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</si>
  <si>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</si>
  <si>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</si>
  <si>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</si>
  <si>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</si>
  <si>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</si>
  <si>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</si>
  <si>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</si>
  <si>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</si>
  <si>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</si>
  <si>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</si>
  <si>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</si>
  <si>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</si>
  <si>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</si>
  <si>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</si>
  <si>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</si>
  <si>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</si>
  <si>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</si>
  <si>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</si>
  <si>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</si>
  <si>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</si>
  <si>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</si>
  <si>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</si>
  <si>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</si>
  <si>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</si>
  <si>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</si>
  <si>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</si>
  <si>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</si>
  <si>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</si>
  <si>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</si>
  <si>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</si>
  <si>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</si>
  <si>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</si>
  <si>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</si>
  <si>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</si>
  <si>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</si>
  <si>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</si>
  <si>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</si>
  <si>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</si>
  <si>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</si>
  <si>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</si>
  <si>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</si>
  <si>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</si>
  <si>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</si>
  <si>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</si>
  <si>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</si>
  <si>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</si>
  <si>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</si>
  <si>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</si>
  <si>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</si>
  <si>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</si>
  <si>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</si>
  <si>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</si>
  <si>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</si>
  <si>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</si>
  <si>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</si>
  <si>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</si>
  <si>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</si>
  <si>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</si>
  <si>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</si>
  <si>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</si>
  <si>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</si>
  <si>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</si>
  <si>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</si>
  <si>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</si>
  <si>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</si>
  <si>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</si>
  <si>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</si>
  <si>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</si>
  <si>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</si>
  <si>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</si>
  <si>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</si>
  <si>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</si>
  <si>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</si>
  <si>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</si>
  <si>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</si>
  <si>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</si>
  <si>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</si>
  <si>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</si>
  <si>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</si>
  <si>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</si>
  <si>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</si>
  <si>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</si>
  <si>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</si>
  <si>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</si>
  <si>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</si>
  <si>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</si>
  <si>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</si>
  <si>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</si>
  <si>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</si>
  <si>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</si>
  <si>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</si>
  <si>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</si>
  <si>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</si>
  <si>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</si>
  <si>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</si>
  <si>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</si>
  <si>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</si>
  <si>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</si>
  <si>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</si>
  <si>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</si>
  <si>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</si>
  <si>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</si>
  <si>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</si>
  <si>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</si>
  <si>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</si>
  <si>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</si>
  <si>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</si>
  <si>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</si>
  <si>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</si>
  <si>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</si>
  <si>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</si>
  <si>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</si>
  <si>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</si>
  <si>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</si>
  <si>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</si>
  <si>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</si>
  <si>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</si>
  <si>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</si>
  <si>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</si>
  <si>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</si>
  <si>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</si>
  <si>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</si>
  <si>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</si>
  <si>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</si>
  <si>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</si>
  <si>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</si>
  <si>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</si>
  <si>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</si>
  <si>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</si>
  <si>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</si>
  <si>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</si>
  <si>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</si>
  <si>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</si>
  <si>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</si>
  <si>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</si>
  <si>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</si>
  <si>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</si>
  <si>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</si>
  <si>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</si>
  <si>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</si>
  <si>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</si>
  <si>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</si>
  <si>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</si>
  <si>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</si>
  <si>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</si>
  <si>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</si>
  <si>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</si>
  <si>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</si>
  <si>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</si>
  <si>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</si>
  <si>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</si>
  <si>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</si>
  <si>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</si>
  <si>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</si>
  <si>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</si>
  <si>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</si>
  <si>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</si>
  <si>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</si>
  <si>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</si>
  <si>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</si>
  <si>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</si>
  <si>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</si>
  <si>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</si>
  <si>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</si>
  <si>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</si>
  <si>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</si>
  <si>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</si>
  <si>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</si>
  <si>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</si>
  <si>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</si>
  <si>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</si>
  <si>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</si>
  <si>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</si>
  <si>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</si>
  <si>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</si>
  <si>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</si>
  <si>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</si>
  <si>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</si>
  <si>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</si>
  <si>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</si>
  <si>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</si>
  <si>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</si>
  <si>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</si>
  <si>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</si>
  <si>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</si>
  <si>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</si>
  <si>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</si>
  <si>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</si>
  <si>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</si>
  <si>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</si>
  <si>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</si>
  <si>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</si>
  <si>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</si>
  <si>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</si>
  <si>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</si>
  <si>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</si>
  <si>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</si>
  <si>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</si>
  <si>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</si>
  <si>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</si>
  <si>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</si>
  <si>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</si>
  <si>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</si>
  <si>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</si>
  <si>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</si>
  <si>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</si>
  <si>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</si>
  <si>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</si>
  <si>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</si>
  <si>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</si>
  <si>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</si>
  <si>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</si>
  <si>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</si>
  <si>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</si>
  <si>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</si>
  <si>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</si>
  <si>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</si>
  <si>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</si>
  <si>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</si>
  <si>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</si>
  <si>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</si>
  <si>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</si>
  <si>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</si>
  <si>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</si>
  <si>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</si>
  <si>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</si>
  <si>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</si>
  <si>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</si>
  <si>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</si>
  <si>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</si>
  <si>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</si>
  <si>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</si>
  <si>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</si>
  <si>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</si>
  <si>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</si>
  <si>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</si>
  <si>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</si>
  <si>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</si>
  <si>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</si>
  <si>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</si>
  <si>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</si>
  <si>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</si>
  <si>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</si>
  <si>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</si>
  <si>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</si>
  <si>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</si>
  <si>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</si>
  <si>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</si>
  <si>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</si>
  <si>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</si>
  <si>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</si>
  <si>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</si>
  <si>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</si>
  <si>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</si>
  <si>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</si>
  <si>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</si>
  <si>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</si>
  <si>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</si>
  <si>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</si>
  <si>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</si>
  <si>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</si>
  <si>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</si>
  <si>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</si>
  <si>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</si>
  <si>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</si>
  <si>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</si>
  <si>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</si>
  <si>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</si>
  <si>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</si>
  <si>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</si>
  <si>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</si>
  <si>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</si>
  <si>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</si>
  <si>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</si>
  <si>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</si>
  <si>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</si>
  <si>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</si>
  <si>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</si>
  <si>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</si>
  <si>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</si>
  <si>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</si>
  <si>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</si>
  <si>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</si>
  <si>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</si>
  <si>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</si>
  <si>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</si>
  <si>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</si>
  <si>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</si>
  <si>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</si>
  <si>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</si>
  <si>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</si>
  <si>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</si>
  <si>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</si>
  <si>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</si>
  <si>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</si>
  <si>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</si>
  <si>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</si>
  <si>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</si>
  <si>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</si>
  <si>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</si>
  <si>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</si>
  <si>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</si>
  <si>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</si>
  <si>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</si>
  <si>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</si>
  <si>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</si>
  <si>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</si>
  <si>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</si>
  <si>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</si>
  <si>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</si>
  <si>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</si>
  <si>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</si>
  <si>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</si>
  <si>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</si>
  <si>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</si>
  <si>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</si>
  <si>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</si>
  <si>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</si>
  <si>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</si>
  <si>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</si>
  <si>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</si>
  <si>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</si>
  <si>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</si>
  <si>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</si>
  <si>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</si>
  <si>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</si>
  <si>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</si>
  <si>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</si>
  <si>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</si>
  <si>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</si>
  <si>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</si>
  <si>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</si>
  <si>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</si>
  <si>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</si>
  <si>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</si>
  <si>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</si>
  <si>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</si>
  <si>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</si>
  <si>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</si>
  <si>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</si>
  <si>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</si>
  <si>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</si>
  <si>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</si>
  <si>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</si>
  <si>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</si>
  <si>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</si>
  <si>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</si>
  <si>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</si>
  <si>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</si>
  <si>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</si>
  <si>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</si>
  <si>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</si>
  <si>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</si>
  <si>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</si>
  <si>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</si>
  <si>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</si>
  <si>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</si>
  <si>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</si>
  <si>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</si>
  <si>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</si>
  <si>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</si>
  <si>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</si>
  <si>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</si>
  <si>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</si>
  <si>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</si>
  <si>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</si>
  <si>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</si>
  <si>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</si>
  <si>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</si>
  <si>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</si>
  <si>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</si>
  <si>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</si>
  <si>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</si>
  <si>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</si>
  <si>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</si>
  <si>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</si>
  <si>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</si>
  <si>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</si>
  <si>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</si>
  <si>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</si>
  <si>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</si>
  <si>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</si>
  <si>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</si>
  <si>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</si>
  <si>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</si>
  <si>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</si>
  <si>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</si>
  <si>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</si>
  <si>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</si>
  <si>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</si>
  <si>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</si>
  <si>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</si>
  <si>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</si>
  <si>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</si>
  <si>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</si>
  <si>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</si>
  <si>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</si>
  <si>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</si>
  <si>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</si>
  <si>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</si>
  <si>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</si>
  <si>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</si>
  <si>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</si>
  <si>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</si>
  <si>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</si>
  <si>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</si>
  <si>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</si>
  <si>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</si>
  <si>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</si>
  <si>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</si>
  <si>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</si>
  <si>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</si>
  <si>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</si>
  <si>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</si>
  <si>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</si>
  <si>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</si>
  <si>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</si>
  <si>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</si>
  <si>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</si>
  <si>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</si>
  <si>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</si>
  <si>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</si>
  <si>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</si>
  <si>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</si>
  <si>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</si>
  <si>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</si>
  <si>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</si>
  <si>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</si>
  <si>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</si>
  <si>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</si>
  <si>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</si>
  <si>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</si>
  <si>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</si>
  <si>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</si>
  <si>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</si>
  <si>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</si>
  <si>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</si>
  <si>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</si>
  <si>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</si>
  <si>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</si>
  <si>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</si>
  <si>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</si>
  <si>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</si>
  <si>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</si>
  <si>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</si>
  <si>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</si>
  <si>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</si>
  <si>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</si>
  <si>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</si>
  <si>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</si>
  <si>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</si>
  <si>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</si>
  <si>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</si>
  <si>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</si>
  <si>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</si>
  <si>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</si>
  <si>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</si>
  <si>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</si>
  <si>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</si>
  <si>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</si>
  <si>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</si>
  <si>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</si>
  <si>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</si>
  <si>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</si>
  <si>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</si>
  <si>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</si>
  <si>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</si>
  <si>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</si>
  <si>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</si>
  <si>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</si>
  <si>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</si>
  <si>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</si>
  <si>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</si>
  <si>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</si>
  <si>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</si>
  <si>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</si>
  <si>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</si>
  <si>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</si>
  <si>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</si>
  <si>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</si>
  <si>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</si>
  <si>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</si>
  <si>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</si>
  <si>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</si>
  <si>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</si>
  <si>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</si>
  <si>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</si>
  <si>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</si>
  <si>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</si>
  <si>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</si>
  <si>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</si>
  <si>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</si>
  <si>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</si>
  <si>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</si>
  <si>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</si>
  <si>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</si>
  <si>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</si>
  <si>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</si>
  <si>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</si>
  <si>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</si>
  <si>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</si>
  <si>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</si>
  <si>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</si>
  <si>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</si>
  <si>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</si>
  <si>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</si>
  <si>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</si>
  <si>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</si>
  <si>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</si>
  <si>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</si>
  <si>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</si>
  <si>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</si>
  <si>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</si>
  <si>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</si>
  <si>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</si>
  <si>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</si>
  <si>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</si>
  <si>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</si>
  <si>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</si>
  <si>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</si>
  <si>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</si>
  <si>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</si>
  <si>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</si>
  <si>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</si>
  <si>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</si>
  <si>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</si>
  <si>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</si>
  <si>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</si>
  <si>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</si>
  <si>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</si>
  <si>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</si>
  <si>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</si>
  <si>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</si>
  <si>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</si>
  <si>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</si>
  <si>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</si>
  <si>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</si>
  <si>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</si>
  <si>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</si>
  <si>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</si>
  <si>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</si>
  <si>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</si>
  <si>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</si>
  <si>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</si>
  <si>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</si>
  <si>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</si>
  <si>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</si>
  <si>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</si>
  <si>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</si>
  <si>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</si>
  <si>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</si>
  <si>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</si>
  <si>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</si>
  <si>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</si>
  <si>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</si>
  <si>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</si>
  <si>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</si>
  <si>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</si>
  <si>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</si>
  <si>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</si>
  <si>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</si>
  <si>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</si>
  <si>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</si>
  <si>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</si>
  <si>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</si>
  <si>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</si>
  <si>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</si>
  <si>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</si>
  <si>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</si>
  <si>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</si>
  <si>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</si>
  <si>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</si>
  <si>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</si>
  <si>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</si>
  <si>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</si>
  <si>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</si>
  <si>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</si>
  <si>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</si>
  <si>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</si>
  <si>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</si>
  <si>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</si>
  <si>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</si>
  <si>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</si>
  <si>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</si>
  <si>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</si>
  <si>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</si>
  <si>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</si>
  <si>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</si>
  <si>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</si>
  <si>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</si>
  <si>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</si>
  <si>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</si>
  <si>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</si>
  <si>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</si>
  <si>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</si>
  <si>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</si>
  <si>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</si>
  <si>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</si>
  <si>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</si>
  <si>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</si>
  <si>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</si>
  <si>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</si>
  <si>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</si>
  <si>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</si>
  <si>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</si>
  <si>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</si>
  <si>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</si>
  <si>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</si>
  <si>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</si>
  <si>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</si>
  <si>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</si>
  <si>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</si>
  <si>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</si>
  <si>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</si>
  <si>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</si>
  <si>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</si>
  <si>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</si>
  <si>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</si>
  <si>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</si>
  <si>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</si>
  <si>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</si>
  <si>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</si>
  <si>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</si>
  <si>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</si>
  <si>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</si>
  <si>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</si>
  <si>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</si>
  <si>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</si>
  <si>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</si>
  <si>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</si>
  <si>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</si>
  <si>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</si>
  <si>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</si>
  <si>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</si>
  <si>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</si>
  <si>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</si>
  <si>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</si>
  <si>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</si>
  <si>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</si>
  <si>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</si>
  <si>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</si>
  <si>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</si>
  <si>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</si>
  <si>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</si>
  <si>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</si>
  <si>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</si>
  <si>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</si>
  <si>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</si>
  <si>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</si>
  <si>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</si>
  <si>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</si>
  <si>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</si>
  <si>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</si>
  <si>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</si>
  <si>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</si>
  <si>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</si>
  <si>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</si>
  <si>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</si>
  <si>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</si>
  <si>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</si>
  <si>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</si>
  <si>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</si>
  <si>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</si>
  <si>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</si>
  <si>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</si>
  <si>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</si>
  <si>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</si>
  <si>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</si>
  <si>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</si>
  <si>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</si>
  <si>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</si>
  <si>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</si>
  <si>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</si>
  <si>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</si>
  <si>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</si>
  <si>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</si>
  <si>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</si>
  <si>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</si>
  <si>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</si>
  <si>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</si>
  <si>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</si>
  <si>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</si>
  <si>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</si>
  <si>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</si>
  <si>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</si>
  <si>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</si>
  <si>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</si>
  <si>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</si>
  <si>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</si>
  <si>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</si>
  <si>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</si>
  <si>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</si>
  <si>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</si>
  <si>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</si>
  <si>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</si>
  <si>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</si>
  <si>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</si>
  <si>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</si>
  <si>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</si>
  <si>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</si>
  <si>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</si>
  <si>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</si>
  <si>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</si>
  <si>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</si>
  <si>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</si>
  <si>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</si>
  <si>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</si>
  <si>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</si>
  <si>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</si>
  <si>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</si>
  <si>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</si>
  <si>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</si>
  <si>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</si>
  <si>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</si>
  <si>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</si>
  <si>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</si>
  <si>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</si>
  <si>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</si>
  <si>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</si>
  <si>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</si>
  <si>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</si>
  <si>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</si>
  <si>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</si>
  <si>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</si>
  <si>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</si>
  <si>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</si>
  <si>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</si>
  <si>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</si>
  <si>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</si>
  <si>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</si>
  <si>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</si>
  <si>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</si>
  <si>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</si>
  <si>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</si>
  <si>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</si>
  <si>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</si>
  <si>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</si>
  <si>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</si>
  <si>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</si>
  <si>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</si>
  <si>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</si>
  <si>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</si>
  <si>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</si>
  <si>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</si>
  <si>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</si>
  <si>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</si>
  <si>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</si>
  <si>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</si>
  <si>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</si>
  <si>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</si>
  <si>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</si>
  <si>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</si>
  <si>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</si>
  <si>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</si>
  <si>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</si>
  <si>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</si>
  <si>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</si>
  <si>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</si>
  <si>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</si>
  <si>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</si>
  <si>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</si>
  <si>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</si>
  <si>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</si>
  <si>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</si>
  <si>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</si>
  <si>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</si>
  <si>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</si>
  <si>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</si>
  <si>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</si>
  <si>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</si>
  <si>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</si>
  <si>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</si>
  <si>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</si>
  <si>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</si>
  <si>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</si>
  <si>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</si>
  <si>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</si>
  <si>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</si>
  <si>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</si>
  <si>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</si>
  <si>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</si>
  <si>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</si>
  <si>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</si>
  <si>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</si>
  <si>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</si>
  <si>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</si>
  <si>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</si>
  <si>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</si>
  <si>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</si>
  <si>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</si>
  <si>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</si>
  <si>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</si>
  <si>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</si>
  <si>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</si>
  <si>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</si>
  <si>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</si>
  <si>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</si>
  <si>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</si>
  <si>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</si>
  <si>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</si>
  <si>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</si>
  <si>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</si>
  <si>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</si>
  <si>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</si>
  <si>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</si>
  <si>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</si>
  <si>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</si>
  <si>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</si>
  <si>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</si>
  <si>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</si>
  <si>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</si>
  <si>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</si>
  <si>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</si>
  <si>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</si>
  <si>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</si>
  <si>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</si>
  <si>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</si>
  <si>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</si>
  <si>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</si>
  <si>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</si>
  <si>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</si>
  <si>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</si>
  <si>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</si>
  <si>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</si>
  <si>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</si>
  <si>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</si>
  <si>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</si>
  <si>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</si>
  <si>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</si>
  <si>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</si>
  <si>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</si>
  <si>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</si>
  <si>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</si>
  <si>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</si>
  <si>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</si>
  <si>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</si>
  <si>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</si>
  <si>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</si>
  <si>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</si>
  <si>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</si>
  <si>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</si>
  <si>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</si>
  <si>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</si>
  <si>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</si>
  <si>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</si>
  <si>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</si>
  <si>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</si>
  <si>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</si>
  <si>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</si>
  <si>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</si>
  <si>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</si>
  <si>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</si>
  <si>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</si>
  <si>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</si>
  <si>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</si>
  <si>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</si>
  <si>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</si>
  <si>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</si>
  <si>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</si>
  <si>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</si>
  <si>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</si>
  <si>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</si>
  <si>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</si>
  <si>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</si>
  <si>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</si>
  <si>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</si>
  <si>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</si>
  <si>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</si>
  <si>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</si>
  <si>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</si>
  <si>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</si>
  <si>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</si>
  <si>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</si>
  <si>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</si>
  <si>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</si>
  <si>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</si>
  <si>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</si>
  <si>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</si>
  <si>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</si>
  <si>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</si>
  <si>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</si>
  <si>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</si>
  <si>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</si>
  <si>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</si>
  <si>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</si>
  <si>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</si>
  <si>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</si>
  <si>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</si>
  <si>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</si>
  <si>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</si>
  <si>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</si>
  <si>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</si>
  <si>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</si>
  <si>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</si>
  <si>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</si>
  <si>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</si>
  <si>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</si>
  <si>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</si>
  <si>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</si>
  <si>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</si>
  <si>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</si>
  <si>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</si>
  <si>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</si>
  <si>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</si>
  <si>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</si>
  <si>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</si>
  <si>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</si>
  <si>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</si>
  <si>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</si>
  <si>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</si>
  <si>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</si>
  <si>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</si>
  <si>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</si>
  <si>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</si>
  <si>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</si>
  <si>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</si>
  <si>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</si>
  <si>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</si>
  <si>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</si>
  <si>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</si>
  <si>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</si>
  <si>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</si>
  <si>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</si>
  <si>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</si>
  <si>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</si>
  <si>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</si>
  <si>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</si>
  <si>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</si>
  <si>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</si>
  <si>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</si>
  <si>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</si>
  <si>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</si>
  <si>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</si>
  <si>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</si>
  <si>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</si>
  <si>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</si>
  <si>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</si>
  <si>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</si>
  <si>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</si>
  <si>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</si>
  <si>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</si>
  <si>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</si>
  <si>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</si>
  <si>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</si>
  <si>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</si>
  <si>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</si>
  <si>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</si>
  <si>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</si>
  <si>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</si>
  <si>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</si>
  <si>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</si>
  <si>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</si>
  <si>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</si>
  <si>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</si>
  <si>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</si>
  <si>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</si>
  <si>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</si>
  <si>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</si>
  <si>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</si>
  <si>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</si>
  <si>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</si>
  <si>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</si>
  <si>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</si>
  <si>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</si>
  <si>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</si>
  <si>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</si>
  <si>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</si>
  <si>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</si>
  <si>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</si>
  <si>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</si>
  <si>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</si>
  <si>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</si>
  <si>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</si>
  <si>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</si>
  <si>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</si>
  <si>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</si>
  <si>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</si>
  <si>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</si>
  <si>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</si>
  <si>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</si>
  <si>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</si>
  <si>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</si>
  <si>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</si>
  <si>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</si>
  <si>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</si>
  <si>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</si>
  <si>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</si>
  <si>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</si>
  <si>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</si>
  <si>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</si>
  <si>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</si>
  <si>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</si>
  <si>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</si>
  <si>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</si>
  <si>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</si>
  <si>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</si>
  <si>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</si>
  <si>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</si>
  <si>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</si>
  <si>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</si>
  <si>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</si>
  <si>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</si>
  <si>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</si>
  <si>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</si>
  <si>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</si>
  <si>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</si>
  <si>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</si>
  <si>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</si>
  <si>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</si>
  <si>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</si>
  <si>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</si>
  <si>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</si>
  <si>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</si>
  <si>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</si>
  <si>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</si>
  <si>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</si>
  <si>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</si>
  <si>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</si>
  <si>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</si>
  <si>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</si>
  <si>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</si>
  <si>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</si>
  <si>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</si>
  <si>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</si>
  <si>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</si>
  <si>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</si>
  <si>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</si>
  <si>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</si>
  <si>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</si>
  <si>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</si>
  <si>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</si>
  <si>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</si>
  <si>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</si>
  <si>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</si>
  <si>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</si>
  <si>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</si>
  <si>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</si>
  <si>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</si>
  <si>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</si>
  <si>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</si>
  <si>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</si>
  <si>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</si>
  <si>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</si>
  <si>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</si>
  <si>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</si>
  <si>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</si>
  <si>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</si>
  <si>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</si>
  <si>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</si>
  <si>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</si>
  <si>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</si>
  <si>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</si>
  <si>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</si>
  <si>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</si>
  <si>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</si>
  <si>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</si>
  <si>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</si>
  <si>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</si>
  <si>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</si>
  <si>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</si>
  <si>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</si>
  <si>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</si>
  <si>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</si>
  <si>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</si>
  <si>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</si>
  <si>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</si>
  <si>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</si>
  <si>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</si>
  <si>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</si>
  <si>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</si>
  <si>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</si>
  <si>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</si>
  <si>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</si>
  <si>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</si>
  <si>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</si>
  <si>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</si>
  <si>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</si>
  <si>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</si>
  <si>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</si>
  <si>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</si>
  <si>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</si>
  <si>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</si>
  <si>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</si>
  <si>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</si>
  <si>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</si>
  <si>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</si>
  <si>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</si>
  <si>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</si>
  <si>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</si>
  <si>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</si>
  <si>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</si>
  <si>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</si>
  <si>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</si>
  <si>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</si>
  <si>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</si>
  <si>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</si>
  <si>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</si>
  <si>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</si>
  <si>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</si>
  <si>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</si>
  <si>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</si>
  <si>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</si>
  <si>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</si>
  <si>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</si>
  <si>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</si>
  <si>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</si>
  <si>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</si>
  <si>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</si>
  <si>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</si>
  <si>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</si>
  <si>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</si>
  <si>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</si>
  <si>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</si>
  <si>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</si>
  <si>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</si>
  <si>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</si>
  <si>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</si>
  <si>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</si>
  <si>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</si>
  <si>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</si>
  <si>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</si>
  <si>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</si>
  <si>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</si>
  <si>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</si>
  <si>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</si>
  <si>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</si>
  <si>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</si>
  <si>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</si>
  <si>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</si>
  <si>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</si>
  <si>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</si>
  <si>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</si>
  <si>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</si>
  <si>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</si>
  <si>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</si>
  <si>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</si>
  <si>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</si>
  <si>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</si>
  <si>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</si>
  <si>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</si>
  <si>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</si>
  <si>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</si>
  <si>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</si>
  <si>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</si>
  <si>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</si>
  <si>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</si>
  <si>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</si>
  <si>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</si>
  <si>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</si>
  <si>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</si>
  <si>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</si>
  <si>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</si>
  <si>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</si>
  <si>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</si>
  <si>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</si>
  <si>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</si>
  <si>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</si>
  <si>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</si>
  <si>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</si>
  <si>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</si>
  <si>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</si>
  <si>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</si>
  <si>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</si>
  <si>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</si>
  <si>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</si>
  <si>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</si>
  <si>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</si>
  <si>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</si>
  <si>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</si>
  <si>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</si>
  <si>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</si>
  <si>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</si>
  <si>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</si>
  <si>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</si>
  <si>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</si>
  <si>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</si>
  <si>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</si>
  <si>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</si>
  <si>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</si>
  <si>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</si>
  <si>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</si>
  <si>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</si>
  <si>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</si>
  <si>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</si>
  <si>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</si>
  <si>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</si>
  <si>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</si>
  <si>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</si>
  <si>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</si>
  <si>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</si>
  <si>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</si>
  <si>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</si>
  <si>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</si>
  <si>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</si>
  <si>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</si>
  <si>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</si>
  <si>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</si>
  <si>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</si>
  <si>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</si>
  <si>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</si>
  <si>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</si>
  <si>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</si>
  <si>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</si>
  <si>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</si>
  <si>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</si>
  <si>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</si>
  <si>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</si>
  <si>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</si>
  <si>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</si>
  <si>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</si>
  <si>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</si>
  <si>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</si>
  <si>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</si>
  <si>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</si>
  <si>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</si>
  <si>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</si>
  <si>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</si>
  <si>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</si>
  <si>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</si>
  <si>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</si>
  <si>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</si>
  <si>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</si>
  <si>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</si>
  <si>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</si>
  <si>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</si>
  <si>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</si>
  <si>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</si>
  <si>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</si>
  <si>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</si>
  <si>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</si>
  <si>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</si>
  <si>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</si>
  <si>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</si>
  <si>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</si>
  <si>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</si>
  <si>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</si>
  <si>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</si>
  <si>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</si>
  <si>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</si>
  <si>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</si>
  <si>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</si>
  <si>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</si>
  <si>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</si>
  <si>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</si>
  <si>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</si>
  <si>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</si>
  <si>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</si>
  <si>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</si>
  <si>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</si>
  <si>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</si>
  <si>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</si>
  <si>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</si>
  <si>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</si>
  <si>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</si>
  <si>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</si>
  <si>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</si>
  <si>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</si>
  <si>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</si>
  <si>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</si>
  <si>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</si>
  <si>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</si>
  <si>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</si>
  <si>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</si>
  <si>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</si>
  <si>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</si>
  <si>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</si>
  <si>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</si>
  <si>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</si>
  <si>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</si>
  <si>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</si>
  <si>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</si>
  <si>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</si>
  <si>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</si>
  <si>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</si>
  <si>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</si>
  <si>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</si>
  <si>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</si>
  <si>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</si>
  <si>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</si>
  <si>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</si>
  <si>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</si>
  <si>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</si>
  <si>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</si>
  <si>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</si>
  <si>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</si>
  <si>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</si>
  <si>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</si>
  <si>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</si>
  <si>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</si>
  <si>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</si>
  <si>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</si>
  <si>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</si>
  <si>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</si>
  <si>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</si>
  <si>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</si>
  <si>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</si>
  <si>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</si>
  <si>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</si>
  <si>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</si>
  <si>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</si>
  <si>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</si>
  <si>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</si>
  <si>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</si>
  <si>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</si>
  <si>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</si>
  <si>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</si>
  <si>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</si>
  <si>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</si>
  <si>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</si>
  <si>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</si>
  <si>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</si>
  <si>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</si>
  <si>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</si>
  <si>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</si>
  <si>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</si>
  <si>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</si>
  <si>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</si>
  <si>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</si>
  <si>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</si>
  <si>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</si>
  <si>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</si>
  <si>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</si>
  <si>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</si>
  <si>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</si>
  <si>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</si>
  <si>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</si>
  <si>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</si>
  <si>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</si>
  <si>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</si>
  <si>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</si>
  <si>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</si>
  <si>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</si>
  <si>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</si>
  <si>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</si>
  <si>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</si>
  <si>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</si>
  <si>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</si>
  <si>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</si>
  <si>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</si>
  <si>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</si>
  <si>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</si>
  <si>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</si>
  <si>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</si>
  <si>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</si>
  <si>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</si>
  <si>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</si>
  <si>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</si>
  <si>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</si>
  <si>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</si>
  <si>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</si>
  <si>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</si>
  <si>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</si>
  <si>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</si>
  <si>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</si>
  <si>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</si>
  <si>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</si>
  <si>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</si>
  <si>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</si>
  <si>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</si>
  <si>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</si>
  <si>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</si>
  <si>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</si>
  <si>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</si>
  <si>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</si>
  <si>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</si>
  <si>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</si>
  <si>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</si>
  <si>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</si>
  <si>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</si>
  <si>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</si>
  <si>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</si>
  <si>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</si>
  <si>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</si>
  <si>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</si>
  <si>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</si>
  <si>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</si>
  <si>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</si>
  <si>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</si>
  <si>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</si>
  <si>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</si>
  <si>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</si>
  <si>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</si>
  <si>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</si>
  <si>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</si>
  <si>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</si>
  <si>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</si>
  <si>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</si>
  <si>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</si>
  <si>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</si>
  <si>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</si>
  <si>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</si>
  <si>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</si>
  <si>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</si>
  <si>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</si>
  <si>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</si>
  <si>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</si>
  <si>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</si>
  <si>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</si>
  <si>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</si>
  <si>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</si>
  <si>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</si>
  <si>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</si>
  <si>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</si>
  <si>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</si>
  <si>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</si>
  <si>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</si>
  <si>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</si>
  <si>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</si>
  <si>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</si>
  <si>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</si>
  <si>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</si>
  <si>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</si>
  <si>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</si>
  <si>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</si>
  <si>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</si>
  <si>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</si>
  <si>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</si>
  <si>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</si>
  <si>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</si>
  <si>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</si>
  <si>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</si>
  <si>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</si>
  <si>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</si>
  <si>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</si>
  <si>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</si>
  <si>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</si>
  <si>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</si>
  <si>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</si>
  <si>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</si>
  <si>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</si>
  <si>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</si>
  <si>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</si>
  <si>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</si>
  <si>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</si>
  <si>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</si>
  <si>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</si>
  <si>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</si>
  <si>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</si>
  <si>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</si>
  <si>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</si>
  <si>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</si>
  <si>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</si>
  <si>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</si>
  <si>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</si>
  <si>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</si>
  <si>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</si>
  <si>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</si>
  <si>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</si>
  <si>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</si>
  <si>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</si>
  <si>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</si>
  <si>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</si>
  <si>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</si>
  <si>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</si>
  <si>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</si>
  <si>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</si>
  <si>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</si>
  <si>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</si>
  <si>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</si>
  <si>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</si>
  <si>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</si>
  <si>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</si>
  <si>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</si>
  <si>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</si>
  <si>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</si>
  <si>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</si>
  <si>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</si>
  <si>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</si>
  <si>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</si>
  <si>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</si>
  <si>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</si>
  <si>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</si>
  <si>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</si>
  <si>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</si>
  <si>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</si>
  <si>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</si>
  <si>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</si>
  <si>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</si>
  <si>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</si>
  <si>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</si>
  <si>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</si>
  <si>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</si>
  <si>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</si>
  <si>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</si>
  <si>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</si>
  <si>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</si>
  <si>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</si>
  <si>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</si>
  <si>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</si>
  <si>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</si>
  <si>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</si>
  <si>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</si>
  <si>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</si>
  <si>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</si>
  <si>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</si>
  <si>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</si>
  <si>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</si>
  <si>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</si>
  <si>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</si>
  <si>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</si>
  <si>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</si>
  <si>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</si>
  <si>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</si>
  <si>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</si>
  <si>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</si>
  <si>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</si>
  <si>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</si>
  <si>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</si>
  <si>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</si>
  <si>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</si>
  <si>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</si>
  <si>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</si>
  <si>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</si>
  <si>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</si>
  <si>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</si>
  <si>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</si>
  <si>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</si>
  <si>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</si>
  <si>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</si>
  <si>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</si>
  <si>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</si>
  <si>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</si>
  <si>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</si>
  <si>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</si>
  <si>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</si>
  <si>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</si>
  <si>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</si>
  <si>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</si>
  <si>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</si>
  <si>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</si>
  <si>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</si>
  <si>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</si>
  <si>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</si>
  <si>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</si>
  <si>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</si>
  <si>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</si>
  <si>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</si>
  <si>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</si>
  <si>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</si>
  <si>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</si>
  <si>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</si>
  <si>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</si>
  <si>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</si>
  <si>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</si>
  <si>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</si>
  <si>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</si>
  <si>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</si>
  <si>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</si>
  <si>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</si>
  <si>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</si>
  <si>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</si>
  <si>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</si>
  <si>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</si>
  <si>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</si>
  <si>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</si>
  <si>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</si>
  <si>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</si>
  <si>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</si>
  <si>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</si>
  <si>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</si>
  <si>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</si>
  <si>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</si>
  <si>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</si>
  <si>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</si>
  <si>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</si>
  <si>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</si>
  <si>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</si>
  <si>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</si>
  <si>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</si>
  <si>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</si>
  <si>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</si>
  <si>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</si>
  <si>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</si>
  <si>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</si>
  <si>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</si>
  <si>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</si>
  <si>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</si>
  <si>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</si>
  <si>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</si>
  <si>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</si>
  <si>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</si>
  <si>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</si>
  <si>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</si>
  <si>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</si>
  <si>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</si>
  <si>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</si>
  <si>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</si>
  <si>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</si>
  <si>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</si>
  <si>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</si>
  <si>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</si>
  <si>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</si>
  <si>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</si>
  <si>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</si>
  <si>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</si>
  <si>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</si>
  <si>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</si>
  <si>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</si>
  <si>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</si>
  <si>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</si>
  <si>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</si>
  <si>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</si>
  <si>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</si>
  <si>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</si>
  <si>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</si>
  <si>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</si>
  <si>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</si>
  <si>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</si>
  <si>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</si>
  <si>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</si>
  <si>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</si>
  <si>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</si>
  <si>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</si>
  <si>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</si>
  <si>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</si>
  <si>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</si>
  <si>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</si>
  <si>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</si>
  <si>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</si>
  <si>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</si>
  <si>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</si>
  <si>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</si>
  <si>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</si>
  <si>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</si>
  <si>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</si>
  <si>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</si>
  <si>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</si>
  <si>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</si>
  <si>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</si>
  <si>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</si>
  <si>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</si>
  <si>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</si>
  <si>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</si>
  <si>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</si>
  <si>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</si>
  <si>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</si>
  <si>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</si>
  <si>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</si>
  <si>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</si>
  <si>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</si>
  <si>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</si>
  <si>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</si>
  <si>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</si>
  <si>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</si>
  <si>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</si>
  <si>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</si>
  <si>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</si>
  <si>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</si>
  <si>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</si>
  <si>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</si>
  <si>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</si>
  <si>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</si>
  <si>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</si>
  <si>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</si>
  <si>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</si>
  <si>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</si>
  <si>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</si>
  <si>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</si>
  <si>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</si>
  <si>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</si>
  <si>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</si>
  <si>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</si>
  <si>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</si>
  <si>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</si>
  <si>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</si>
  <si>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</si>
  <si>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</si>
  <si>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</si>
  <si>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</si>
  <si>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</si>
  <si>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</si>
  <si>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</si>
  <si>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</si>
  <si>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</si>
  <si>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</si>
  <si>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</si>
  <si>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</si>
  <si>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</si>
  <si>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</si>
  <si>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</si>
  <si>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</si>
  <si>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</si>
  <si>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</si>
  <si>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</si>
  <si>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</si>
  <si>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</si>
  <si>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</si>
  <si>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</si>
  <si>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</si>
  <si>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</si>
  <si>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</si>
  <si>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</si>
  <si>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</si>
  <si>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</si>
  <si>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</si>
  <si>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</si>
  <si>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</si>
  <si>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</si>
  <si>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</si>
  <si>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</si>
  <si>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</si>
  <si>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</si>
  <si>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</si>
  <si>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</si>
  <si>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</si>
  <si>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</si>
  <si>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</si>
  <si>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</si>
  <si>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</si>
  <si>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</si>
  <si>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</si>
  <si>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</si>
  <si>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</si>
  <si>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</si>
  <si>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</si>
  <si>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</si>
  <si>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</si>
  <si>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</si>
  <si>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</si>
  <si>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</si>
  <si>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</si>
  <si>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</si>
  <si>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</si>
  <si>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</si>
  <si>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</si>
  <si>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</si>
  <si>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</si>
  <si>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</si>
  <si>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</si>
  <si>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</si>
  <si>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</si>
  <si>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</si>
  <si>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</si>
  <si>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</si>
  <si>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</si>
  <si>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</si>
  <si>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</si>
  <si>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</si>
  <si>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</si>
  <si>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</si>
  <si>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</si>
  <si>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</si>
  <si>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</si>
  <si>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</si>
  <si>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</si>
  <si>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</si>
  <si>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</si>
  <si>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</si>
  <si>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</si>
  <si>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</si>
  <si>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</si>
  <si>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</si>
  <si>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</si>
  <si>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</si>
  <si>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</si>
  <si>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</si>
  <si>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</si>
  <si>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</si>
  <si>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</si>
  <si>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</si>
  <si>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</si>
  <si>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</si>
  <si>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</si>
  <si>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</si>
  <si>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</si>
  <si>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</si>
  <si>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</si>
  <si>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</si>
  <si>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</si>
  <si>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</si>
  <si>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</si>
  <si>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</si>
  <si>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</si>
  <si>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</si>
  <si>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</si>
  <si>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</si>
  <si>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</si>
  <si>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</si>
  <si>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</si>
  <si>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</si>
  <si>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</si>
  <si>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</si>
  <si>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</si>
  <si>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</si>
  <si>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</si>
  <si>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</si>
  <si>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</si>
  <si>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</si>
  <si>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</si>
  <si>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</si>
  <si>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</si>
  <si>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</si>
  <si>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</si>
  <si>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</si>
  <si>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</si>
  <si>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</si>
  <si>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</si>
  <si>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</si>
  <si>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</si>
  <si>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</si>
  <si>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</si>
  <si>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</si>
  <si>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</si>
  <si>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</si>
  <si>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</si>
  <si>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</si>
  <si>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</si>
  <si>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</si>
  <si>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</si>
  <si>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</si>
  <si>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</si>
  <si>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</si>
  <si>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</si>
  <si>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</si>
  <si>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</si>
  <si>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</si>
  <si>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</si>
  <si>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</si>
  <si>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</si>
  <si>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</si>
  <si>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</si>
  <si>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</si>
  <si>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</si>
  <si>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</si>
  <si>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</si>
  <si>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</si>
  <si>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</si>
  <si>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</si>
  <si>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</si>
  <si>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</si>
  <si>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</si>
  <si>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</si>
  <si>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</si>
  <si>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</si>
  <si>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</si>
  <si>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</si>
  <si>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</si>
  <si>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</si>
  <si>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</si>
  <si>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</si>
  <si>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</si>
  <si>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</si>
  <si>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</si>
  <si>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</si>
  <si>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</si>
  <si>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</si>
  <si>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</si>
  <si>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</si>
  <si>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</si>
  <si>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</si>
  <si>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</si>
  <si>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</si>
  <si>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</si>
  <si>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</si>
  <si>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</si>
  <si>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</si>
  <si>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</si>
  <si>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</si>
  <si>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</si>
  <si>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</si>
  <si>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</si>
  <si>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</si>
  <si>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</si>
  <si>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</si>
  <si>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</si>
  <si>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</si>
  <si>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</si>
  <si>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</si>
  <si>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</si>
  <si>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</si>
  <si>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</si>
  <si>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</si>
  <si>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</si>
  <si>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</si>
  <si>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</si>
  <si>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</si>
  <si>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</si>
  <si>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</si>
  <si>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</si>
  <si>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</si>
  <si>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</si>
  <si>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</si>
  <si>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</si>
  <si>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</si>
  <si>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</si>
  <si>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</si>
  <si>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</si>
  <si>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</si>
  <si>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</si>
  <si>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</si>
  <si>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</si>
  <si>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</si>
  <si>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</si>
  <si>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</si>
  <si>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</si>
  <si>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</si>
  <si>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</si>
  <si>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</si>
  <si>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</si>
  <si>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</si>
  <si>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</si>
  <si>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</si>
  <si>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</si>
  <si>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</si>
  <si>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</si>
  <si>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</si>
  <si>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</si>
  <si>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</si>
  <si>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</si>
  <si>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</si>
  <si>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</si>
  <si>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</si>
  <si>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</si>
  <si>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</si>
  <si>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</si>
  <si>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</si>
  <si>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</si>
  <si>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</si>
  <si>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</si>
  <si>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</si>
  <si>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</si>
  <si>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</si>
  <si>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</si>
  <si>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</si>
  <si>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</si>
  <si>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</si>
  <si>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</si>
  <si>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</si>
  <si>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</si>
  <si>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</si>
  <si>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</si>
  <si>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</si>
  <si>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</si>
  <si>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</si>
  <si>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</si>
  <si>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</si>
  <si>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</si>
  <si>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</si>
  <si>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</si>
  <si>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</si>
  <si>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</si>
  <si>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</si>
  <si>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</si>
  <si>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</si>
  <si>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</si>
  <si>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</si>
  <si>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</si>
  <si>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</si>
  <si>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</si>
  <si>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</si>
  <si>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</si>
  <si>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</si>
  <si>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</si>
  <si>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</si>
  <si>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</si>
  <si>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</si>
  <si>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</si>
  <si>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</si>
  <si>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</si>
  <si>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</si>
  <si>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</si>
  <si>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</si>
  <si>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</si>
  <si>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</si>
  <si>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</si>
  <si>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</si>
  <si>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</si>
  <si>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</si>
  <si>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</si>
  <si>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</si>
  <si>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</si>
  <si>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</si>
  <si>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</si>
  <si>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</si>
  <si>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</si>
  <si>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</si>
  <si>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</si>
  <si>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</si>
  <si>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</si>
  <si>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</si>
  <si>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</si>
  <si>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</si>
  <si>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</si>
  <si>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</si>
  <si>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</si>
  <si>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</si>
  <si>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</si>
  <si>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</si>
  <si>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</si>
  <si>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</si>
  <si>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</si>
  <si>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</si>
  <si>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</si>
  <si>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</si>
  <si>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</si>
  <si>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</si>
  <si>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</si>
  <si>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</si>
  <si>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</si>
  <si>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</si>
  <si>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</si>
  <si>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</si>
  <si>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</si>
  <si>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</si>
  <si>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</si>
  <si>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</si>
  <si>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</si>
  <si>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</si>
  <si>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</si>
  <si>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</si>
  <si>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</si>
  <si>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</si>
  <si>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</si>
  <si>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</si>
  <si>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</si>
  <si>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</si>
  <si>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</si>
  <si>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</si>
  <si>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</si>
  <si>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</si>
  <si>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</si>
  <si>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</si>
  <si>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</si>
  <si>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</si>
  <si>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</si>
  <si>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</si>
  <si>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</si>
  <si>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</si>
  <si>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</si>
  <si>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</si>
  <si>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</si>
  <si>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</si>
  <si>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</si>
  <si>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</si>
  <si>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</si>
  <si>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</si>
  <si>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</si>
  <si>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</si>
  <si>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</si>
  <si>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</si>
  <si>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</si>
  <si>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</si>
  <si>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</si>
  <si>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</si>
  <si>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</si>
  <si>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</si>
  <si>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</si>
  <si>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</si>
  <si>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</si>
  <si>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</si>
  <si>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</si>
  <si>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</si>
  <si>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</si>
  <si>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</si>
  <si>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</si>
  <si>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</si>
  <si>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</si>
  <si>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</si>
  <si>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</si>
  <si>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</si>
  <si>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</si>
  <si>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</si>
  <si>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</si>
  <si>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</si>
  <si>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</si>
  <si>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</si>
  <si>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</si>
  <si>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</si>
  <si>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</si>
  <si>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</si>
  <si>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</si>
  <si>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</si>
  <si>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</si>
  <si>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</si>
  <si>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</si>
  <si>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</si>
  <si>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</si>
  <si>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</si>
  <si>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</si>
  <si>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</si>
  <si>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</si>
  <si>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</si>
  <si>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</si>
  <si>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</si>
  <si>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</si>
  <si>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</si>
  <si>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</si>
  <si>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</si>
  <si>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</si>
  <si>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</si>
  <si>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</si>
  <si>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</si>
  <si>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</si>
  <si>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</si>
  <si>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</si>
  <si>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</si>
  <si>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</si>
  <si>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</si>
  <si>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</si>
  <si>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</si>
  <si>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</si>
  <si>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</si>
  <si>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</si>
  <si>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</si>
  <si>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</si>
  <si>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</si>
  <si>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</si>
  <si>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</si>
  <si>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</si>
  <si>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</si>
  <si>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</si>
  <si>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</si>
  <si>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</si>
  <si>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</si>
  <si>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</si>
  <si>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</si>
  <si>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</si>
  <si>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</si>
  <si>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</si>
  <si>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</si>
  <si>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</si>
  <si>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</si>
  <si>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</si>
  <si>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</si>
  <si>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</si>
  <si>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</si>
  <si>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</si>
  <si>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</si>
  <si>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</si>
  <si>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</si>
  <si>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</si>
  <si>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</si>
  <si>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</si>
  <si>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</si>
  <si>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</si>
  <si>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</si>
  <si>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</si>
  <si>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</si>
  <si>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</si>
  <si>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</si>
  <si>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</si>
  <si>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</si>
  <si>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</si>
  <si>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</si>
  <si>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</si>
  <si>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</si>
  <si>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</si>
  <si>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</si>
  <si>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</si>
  <si>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</si>
  <si>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</si>
  <si>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</si>
  <si>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</si>
  <si>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</si>
  <si>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</si>
  <si>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</si>
  <si>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</si>
  <si>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</si>
  <si>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</si>
  <si>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</si>
  <si>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</si>
  <si>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</si>
  <si>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</si>
  <si>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</si>
  <si>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</si>
  <si>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</si>
  <si>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</si>
  <si>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</si>
  <si>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</si>
  <si>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</si>
  <si>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</si>
  <si>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</si>
  <si>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</si>
  <si>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</si>
  <si>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</si>
  <si>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</si>
  <si>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</si>
  <si>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</si>
  <si>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</si>
  <si>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</si>
  <si>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</si>
  <si>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</si>
  <si>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</si>
  <si>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</si>
  <si>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</si>
  <si>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</si>
  <si>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</si>
  <si>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</si>
  <si>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</si>
  <si>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</si>
  <si>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</si>
  <si>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</si>
  <si>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</si>
  <si>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</si>
  <si>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</si>
  <si>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</si>
  <si>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</si>
  <si>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</si>
  <si>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</si>
  <si>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</si>
  <si>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</si>
  <si>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</si>
  <si>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</si>
  <si>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</si>
  <si>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</si>
  <si>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</si>
  <si>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</si>
  <si>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</si>
  <si>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</si>
  <si>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</si>
  <si>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</si>
  <si>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</si>
  <si>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</si>
  <si>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</si>
  <si>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</si>
  <si>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</si>
  <si>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</si>
  <si>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</si>
  <si>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</si>
  <si>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</si>
  <si>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</si>
  <si>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</si>
  <si>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</si>
  <si>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</si>
  <si>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</si>
  <si>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</si>
  <si>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</si>
  <si>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</si>
  <si>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</si>
  <si>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</si>
  <si>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</si>
  <si>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</si>
  <si>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</si>
  <si>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</si>
  <si>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</si>
  <si>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</si>
  <si>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</si>
  <si>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</si>
  <si>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</si>
  <si>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</si>
  <si>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</si>
  <si>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</si>
  <si>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</si>
  <si>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</si>
  <si>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</si>
  <si>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</si>
  <si>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</si>
  <si>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</si>
  <si>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</si>
  <si>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</si>
  <si>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</si>
  <si>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</si>
  <si>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</si>
  <si>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</si>
  <si>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</si>
  <si>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</si>
  <si>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</si>
  <si>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</si>
  <si>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</si>
  <si>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</si>
  <si>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</si>
  <si>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</si>
  <si>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</si>
  <si>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</si>
  <si>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</si>
  <si>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</si>
  <si>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</si>
  <si>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</si>
  <si>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</si>
  <si>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</si>
  <si>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</si>
  <si>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</si>
  <si>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</si>
  <si>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</si>
  <si>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</si>
  <si>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</si>
  <si>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</si>
  <si>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</si>
  <si>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</si>
  <si>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</si>
  <si>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</si>
  <si>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</si>
  <si>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</si>
  <si>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</si>
  <si>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</si>
  <si>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</si>
  <si>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</si>
  <si>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</si>
  <si>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</si>
  <si>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</si>
  <si>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</si>
  <si>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</si>
  <si>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</si>
  <si>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</si>
  <si>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</si>
  <si>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</si>
  <si>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</si>
  <si>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</si>
  <si>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</si>
  <si>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</si>
  <si>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</si>
  <si>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</si>
  <si>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</si>
  <si>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</si>
  <si>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</si>
  <si>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</si>
  <si>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</si>
  <si>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</si>
  <si>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</si>
  <si>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</si>
  <si>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</si>
  <si>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</si>
  <si>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</si>
  <si>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</si>
  <si>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</si>
  <si>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</si>
  <si>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</si>
  <si>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</si>
  <si>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</si>
  <si>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</si>
  <si>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</si>
  <si>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</si>
  <si>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</si>
  <si>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</si>
  <si>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</si>
  <si>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</si>
  <si>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</si>
  <si>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</si>
  <si>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</si>
  <si>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</si>
  <si>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</si>
  <si>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</si>
  <si>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</si>
  <si>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</si>
  <si>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</si>
  <si>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</si>
  <si>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</si>
  <si>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</si>
  <si>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</si>
  <si>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</si>
  <si>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</si>
  <si>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</si>
  <si>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</si>
  <si>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</si>
  <si>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</si>
  <si>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</si>
  <si>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</si>
  <si>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</si>
  <si>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</si>
  <si>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</si>
  <si>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</si>
  <si>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</si>
  <si>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</si>
  <si>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</si>
  <si>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</si>
  <si>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</si>
  <si>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</si>
  <si>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</si>
  <si>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</si>
  <si>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</si>
  <si>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</si>
  <si>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</si>
  <si>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</si>
  <si>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</si>
  <si>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</si>
  <si>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</si>
  <si>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</si>
  <si>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</si>
  <si>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</si>
  <si>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</si>
  <si>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</si>
  <si>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</si>
  <si>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</si>
  <si>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</si>
  <si>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</si>
  <si>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</si>
  <si>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</si>
  <si>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</si>
  <si>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</si>
  <si>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</si>
  <si>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</si>
  <si>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</si>
  <si>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</si>
  <si>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</si>
  <si>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</si>
  <si>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</si>
  <si>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</si>
  <si>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</si>
  <si>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</si>
  <si>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</si>
  <si>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</si>
  <si>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</si>
  <si>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</si>
  <si>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</si>
  <si>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</si>
  <si>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</si>
  <si>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</si>
  <si>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</si>
  <si>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</si>
  <si>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</si>
  <si>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</si>
  <si>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</si>
  <si>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</si>
  <si>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</si>
  <si>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</si>
  <si>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</si>
  <si>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</si>
  <si>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</si>
  <si>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</si>
  <si>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</si>
  <si>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</si>
  <si>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</si>
  <si>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</si>
  <si>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</si>
  <si>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</si>
  <si>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</si>
  <si>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</si>
  <si>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</si>
  <si>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</si>
  <si>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</si>
  <si>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</si>
  <si>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</si>
  <si>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</si>
  <si>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</si>
  <si>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</si>
  <si>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</si>
  <si>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</si>
  <si>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</si>
  <si>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</si>
  <si>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</si>
  <si>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</si>
  <si>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</si>
  <si>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</si>
  <si>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</si>
  <si>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</si>
  <si>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</si>
  <si>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</si>
  <si>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</si>
  <si>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</si>
  <si>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</si>
  <si>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</si>
  <si>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</si>
  <si>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</si>
  <si>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</si>
  <si>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</si>
  <si>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</si>
  <si>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</si>
  <si>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</si>
  <si>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</si>
  <si>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</si>
  <si>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</si>
  <si>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</si>
  <si>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</si>
  <si>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</si>
  <si>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</si>
  <si>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</si>
  <si>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</si>
  <si>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</si>
  <si>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</si>
  <si>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</si>
  <si>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</si>
  <si>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</si>
  <si>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</si>
  <si>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</si>
  <si>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</si>
  <si>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</si>
  <si>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</si>
  <si>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</si>
  <si>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</si>
  <si>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</si>
  <si>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</si>
  <si>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</si>
  <si>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</si>
  <si>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</si>
  <si>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</si>
  <si>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</si>
  <si>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</si>
  <si>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</si>
  <si>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</si>
  <si>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</si>
  <si>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</si>
  <si>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</si>
  <si>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</si>
  <si>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</si>
  <si>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</si>
  <si>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</si>
  <si>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</si>
  <si>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</si>
  <si>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</si>
  <si>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</si>
  <si>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</si>
  <si>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</si>
  <si>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</si>
  <si>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</si>
  <si>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</si>
  <si>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</si>
  <si>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</si>
  <si>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</si>
  <si>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</si>
  <si>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</si>
  <si>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</si>
  <si>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</si>
  <si>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</si>
  <si>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</si>
  <si>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</si>
  <si>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</si>
  <si>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</si>
  <si>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</si>
  <si>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</si>
  <si>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</si>
  <si>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</si>
  <si>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</si>
  <si>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</si>
  <si>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</si>
  <si>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</si>
  <si>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</si>
  <si>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</si>
  <si>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</si>
  <si>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</si>
  <si>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</si>
  <si>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</si>
  <si>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</si>
  <si>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</si>
  <si>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</si>
  <si>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</si>
  <si>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</si>
  <si>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</si>
  <si>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</si>
  <si>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</si>
  <si>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</si>
  <si>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</si>
  <si>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</si>
  <si>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</si>
  <si>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</si>
  <si>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</si>
  <si>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</si>
  <si>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</si>
  <si>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</si>
  <si>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</si>
  <si>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</si>
  <si>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</si>
  <si>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</si>
  <si>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</si>
  <si>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</si>
  <si>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</si>
  <si>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</si>
  <si>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</si>
  <si>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</si>
  <si>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</si>
  <si>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</si>
  <si>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</si>
  <si>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</si>
  <si>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</si>
  <si>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</si>
  <si>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</si>
  <si>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</si>
  <si>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</si>
  <si>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</si>
  <si>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</si>
  <si>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</si>
  <si>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</si>
  <si>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</si>
  <si>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</si>
  <si>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</si>
  <si>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</si>
  <si>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</si>
  <si>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</si>
  <si>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</si>
  <si>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</si>
  <si>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</si>
  <si>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</si>
  <si>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</si>
  <si>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</si>
  <si>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</si>
  <si>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</si>
  <si>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</si>
  <si>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</si>
  <si>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</si>
  <si>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</si>
  <si>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</si>
  <si>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</si>
  <si>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</si>
  <si>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</si>
  <si>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</si>
  <si>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</si>
  <si>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</si>
  <si>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</si>
  <si>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</si>
  <si>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</si>
  <si>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</si>
  <si>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</si>
  <si>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</si>
  <si>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</si>
  <si>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</si>
  <si>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</si>
  <si>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</si>
  <si>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</si>
  <si>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</si>
  <si>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</si>
  <si>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</si>
  <si>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</si>
  <si>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</si>
  <si>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</si>
  <si>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</si>
  <si>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</si>
  <si>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</si>
  <si>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</si>
  <si>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</si>
  <si>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</si>
  <si>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</si>
  <si>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</si>
  <si>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</si>
  <si>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</si>
  <si>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</si>
  <si>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</si>
  <si>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</si>
  <si>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</si>
  <si>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</si>
  <si>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</si>
  <si>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</si>
  <si>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</si>
  <si>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</si>
  <si>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</si>
  <si>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</si>
  <si>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</si>
  <si>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</si>
  <si>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</si>
  <si>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</si>
  <si>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</si>
  <si>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</si>
  <si>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</si>
  <si>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</si>
  <si>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</si>
  <si>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</si>
  <si>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</si>
  <si>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</si>
  <si>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</si>
  <si>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</si>
  <si>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</si>
  <si>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</si>
  <si>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</si>
  <si>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</si>
  <si>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</si>
  <si>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</si>
  <si>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</si>
  <si>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</si>
  <si>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</si>
  <si>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</si>
  <si>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</si>
  <si>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</si>
  <si>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</si>
  <si>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</si>
  <si>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</si>
  <si>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</si>
  <si>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</si>
  <si>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</si>
  <si>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</si>
  <si>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</si>
  <si>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</si>
  <si>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</si>
  <si>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</si>
  <si>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</si>
  <si>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</si>
  <si>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</si>
  <si>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</si>
  <si>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</si>
  <si>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</si>
  <si>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</si>
  <si>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</si>
  <si>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</si>
  <si>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</si>
  <si>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</si>
  <si>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</si>
  <si>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</si>
  <si>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</si>
  <si>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</si>
  <si>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</si>
  <si>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</si>
  <si>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</si>
  <si>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</si>
  <si>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</si>
  <si>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</si>
  <si>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</si>
  <si>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</si>
  <si>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</si>
  <si>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</si>
  <si>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</si>
  <si>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</si>
  <si>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</si>
  <si>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</si>
  <si>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</si>
  <si>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</si>
  <si>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</si>
  <si>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</si>
  <si>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</si>
  <si>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</si>
  <si>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</si>
  <si>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</si>
  <si>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</si>
  <si>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</si>
  <si>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</si>
  <si>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</si>
  <si>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</si>
  <si>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</si>
  <si>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</si>
  <si>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</si>
  <si>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</si>
  <si>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</si>
  <si>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</si>
  <si>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</si>
  <si>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</si>
  <si>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</si>
  <si>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</si>
  <si>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</si>
  <si>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</si>
  <si>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</si>
  <si>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</si>
  <si>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</si>
  <si>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</si>
  <si>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</si>
  <si>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</si>
  <si>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</si>
  <si>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</si>
  <si>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</si>
  <si>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</si>
  <si>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</si>
  <si>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</si>
  <si>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</si>
  <si>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</si>
  <si>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</si>
  <si>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</si>
  <si>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</si>
  <si>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</si>
  <si>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</si>
  <si>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</si>
  <si>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</si>
  <si>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</si>
  <si>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</si>
  <si>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</si>
  <si>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</si>
  <si>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</si>
  <si>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</si>
  <si>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</si>
  <si>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</si>
  <si>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</si>
  <si>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</si>
  <si>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</si>
  <si>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</si>
  <si>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</si>
  <si>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</si>
  <si>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</si>
  <si>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</si>
  <si>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</si>
  <si>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</si>
  <si>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</si>
  <si>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</si>
  <si>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</si>
  <si>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</si>
  <si>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</si>
  <si>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</si>
  <si>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</si>
  <si>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</si>
  <si>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</si>
  <si>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</si>
  <si>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</si>
  <si>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</si>
  <si>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</si>
  <si>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</si>
  <si>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</si>
  <si>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</si>
  <si>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</si>
  <si>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</si>
  <si>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</si>
  <si>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</si>
  <si>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</si>
  <si>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</si>
  <si>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</si>
  <si>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</si>
  <si>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</si>
  <si>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</si>
  <si>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</si>
  <si>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</si>
  <si>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</si>
  <si>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</si>
  <si>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</si>
  <si>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</si>
  <si>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</si>
  <si>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</si>
  <si>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</si>
  <si>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</si>
  <si>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</si>
  <si>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</si>
  <si>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</si>
  <si>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</si>
  <si>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</si>
  <si>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</si>
  <si>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</si>
  <si>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</si>
  <si>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</si>
  <si>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</si>
  <si>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</si>
  <si>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</si>
  <si>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</si>
  <si>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</si>
  <si>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</si>
  <si>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</si>
  <si>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</si>
  <si>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</si>
  <si>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</si>
  <si>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</si>
  <si>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</si>
  <si>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</si>
  <si>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</si>
  <si>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</si>
  <si>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</si>
  <si>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</si>
  <si>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</si>
  <si>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</si>
  <si>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</si>
  <si>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</si>
  <si>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</si>
  <si>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</si>
  <si>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</si>
  <si>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</si>
  <si>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</si>
  <si>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</si>
  <si>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</si>
  <si>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</si>
  <si>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</si>
  <si>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</si>
  <si>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</si>
  <si>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</si>
  <si>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</si>
  <si>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</si>
  <si>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</si>
  <si>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</si>
  <si>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</si>
  <si>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</si>
  <si>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</si>
  <si>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</si>
  <si>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</si>
  <si>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</si>
  <si>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</si>
  <si>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</si>
  <si>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</si>
  <si>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</si>
  <si>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</si>
  <si>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</si>
  <si>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</si>
  <si>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</si>
  <si>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</si>
  <si>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</si>
  <si>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</si>
  <si>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</si>
  <si>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</si>
  <si>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</si>
  <si>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</si>
  <si>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</si>
  <si>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</si>
  <si>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</si>
  <si>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</si>
  <si>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</si>
  <si>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</si>
  <si>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</si>
  <si>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</si>
  <si>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</si>
  <si>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</si>
  <si>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</si>
  <si>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</si>
  <si>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</si>
  <si>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</si>
  <si>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</si>
  <si>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</si>
  <si>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</si>
  <si>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</si>
  <si>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</si>
  <si>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</si>
  <si>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</si>
  <si>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</si>
  <si>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</si>
  <si>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</si>
  <si>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</si>
  <si>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</si>
  <si>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</si>
  <si>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</si>
  <si>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</si>
  <si>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</si>
  <si>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</si>
  <si>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</si>
  <si>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</si>
  <si>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</si>
  <si>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</si>
  <si>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</si>
  <si>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</si>
  <si>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</si>
  <si>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</si>
  <si>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</si>
  <si>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</si>
  <si>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</si>
  <si>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</si>
  <si>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</si>
  <si>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</si>
  <si>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</si>
  <si>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</si>
  <si>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</si>
  <si>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</si>
  <si>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</si>
  <si>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</si>
  <si>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</si>
  <si>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</si>
  <si>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</si>
  <si>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</si>
  <si>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</si>
  <si>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</si>
  <si>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</si>
  <si>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</si>
  <si>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</si>
  <si>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</si>
  <si>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</si>
  <si>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</si>
  <si>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</si>
  <si>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</si>
  <si>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</si>
  <si>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</si>
  <si>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</si>
  <si>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</si>
  <si>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</si>
  <si>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</si>
  <si>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</si>
  <si>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</si>
  <si>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</si>
  <si>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</si>
  <si>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</si>
  <si>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</si>
  <si>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</si>
  <si>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</si>
  <si>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</si>
  <si>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</si>
  <si>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</si>
  <si>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</si>
  <si>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</si>
  <si>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</si>
  <si>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</si>
  <si>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</si>
  <si>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</si>
  <si>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</si>
  <si>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</si>
  <si>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</si>
  <si>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</si>
  <si>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</si>
  <si>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</si>
  <si>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</si>
  <si>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</si>
  <si>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</si>
  <si>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</si>
  <si>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</si>
  <si>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</si>
  <si>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</si>
  <si>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</si>
  <si>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</si>
  <si>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</si>
  <si>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</si>
  <si>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</si>
  <si>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</si>
  <si>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</si>
  <si>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</si>
  <si>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</si>
  <si>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</si>
  <si>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</si>
  <si>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</si>
  <si>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</si>
  <si>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</si>
  <si>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</si>
  <si>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</si>
  <si>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</si>
  <si>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</si>
  <si>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</si>
  <si>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</si>
  <si>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</si>
  <si>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</si>
  <si>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</si>
  <si>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</si>
  <si>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</si>
  <si>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</si>
  <si>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</si>
  <si>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</si>
  <si>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</si>
  <si>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</si>
  <si>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</si>
  <si>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</si>
  <si>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</si>
  <si>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</si>
  <si>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</si>
  <si>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</si>
  <si>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</si>
  <si>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</si>
  <si>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</si>
  <si>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</si>
  <si>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</si>
  <si>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</si>
  <si>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</si>
  <si>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</si>
  <si>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</si>
  <si>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</si>
  <si>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</si>
  <si>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</si>
  <si>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</si>
  <si>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</si>
  <si>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</si>
  <si>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</si>
  <si>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</si>
  <si>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</si>
  <si>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</si>
  <si>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</si>
  <si>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</si>
  <si>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</si>
  <si>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</si>
  <si>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</si>
  <si>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</si>
  <si>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</si>
  <si>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</si>
  <si>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</si>
  <si>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</si>
  <si>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</si>
  <si>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</si>
  <si>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</si>
  <si>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</si>
  <si>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</si>
  <si>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</si>
  <si>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</si>
  <si>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</si>
  <si>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</si>
  <si>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</si>
  <si>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</si>
  <si>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</si>
  <si>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</si>
  <si>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</si>
  <si>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</si>
  <si>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</si>
  <si>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</si>
  <si>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</si>
  <si>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</si>
  <si>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</si>
  <si>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</si>
  <si>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</si>
  <si>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</si>
  <si>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</si>
  <si>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</si>
  <si>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</si>
  <si>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</si>
  <si>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</si>
  <si>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</si>
  <si>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</si>
  <si>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</si>
  <si>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</si>
  <si>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</si>
  <si>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</si>
  <si>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</si>
  <si>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</si>
  <si>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</si>
  <si>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</si>
  <si>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</si>
  <si>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</si>
  <si>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</si>
  <si>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</si>
  <si>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</si>
  <si>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</si>
  <si>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</si>
  <si>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</si>
  <si>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</si>
  <si>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</si>
  <si>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</si>
  <si>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</si>
  <si>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</si>
  <si>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</si>
  <si>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</si>
  <si>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</si>
  <si>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</si>
  <si>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</si>
  <si>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</si>
  <si>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</si>
  <si>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</si>
  <si>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</si>
  <si>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</si>
  <si>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</si>
  <si>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</si>
  <si>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</si>
  <si>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</si>
  <si>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</si>
  <si>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</si>
  <si>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</si>
  <si>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</si>
  <si>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</si>
  <si>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</si>
  <si>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</si>
  <si>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</si>
  <si>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</si>
  <si>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</si>
  <si>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</si>
  <si>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</si>
  <si>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</si>
  <si>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</si>
  <si>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</si>
  <si>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</si>
  <si>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</si>
  <si>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</si>
  <si>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</si>
  <si>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</si>
  <si>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</si>
  <si>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</si>
  <si>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</si>
  <si>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</si>
  <si>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</si>
  <si>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</si>
  <si>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</si>
  <si>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</si>
  <si>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</si>
  <si>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</si>
  <si>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</si>
  <si>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</si>
  <si>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</si>
  <si>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</si>
  <si>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</si>
  <si>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</si>
  <si>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</si>
  <si>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</si>
  <si>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</si>
  <si>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</si>
  <si>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</si>
  <si>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</si>
  <si>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</si>
  <si>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</si>
  <si>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</si>
  <si>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</si>
  <si>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</si>
  <si>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</si>
  <si>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</si>
  <si>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</si>
  <si>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</si>
  <si>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</si>
  <si>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</si>
  <si>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</si>
  <si>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</si>
  <si>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</si>
  <si>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</si>
  <si>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</si>
  <si>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</si>
  <si>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</si>
  <si>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</si>
  <si>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</si>
  <si>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</si>
  <si>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</si>
  <si>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</si>
  <si>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</si>
  <si>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</si>
  <si>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</si>
  <si>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</si>
  <si>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</si>
  <si>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</si>
  <si>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</si>
  <si>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</si>
  <si>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</si>
  <si>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</si>
  <si>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</si>
  <si>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</si>
  <si>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</si>
  <si>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</si>
  <si>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</si>
  <si>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</si>
  <si>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</si>
  <si>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</si>
  <si>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</si>
  <si>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</si>
  <si>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</si>
  <si>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</si>
  <si>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</si>
  <si>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</si>
  <si>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</si>
  <si>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</si>
  <si>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</si>
  <si>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</si>
  <si>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</si>
  <si>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</si>
  <si>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</si>
  <si>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</si>
  <si>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</si>
  <si>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</si>
  <si>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</si>
  <si>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</si>
  <si>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</si>
  <si>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</si>
  <si>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</si>
  <si>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</si>
  <si>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</si>
  <si>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</si>
  <si>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</si>
  <si>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</si>
  <si>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</si>
  <si>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</si>
  <si>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</si>
  <si>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</si>
  <si>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</si>
  <si>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</si>
  <si>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</si>
  <si>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</si>
  <si>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</si>
  <si>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</si>
  <si>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</si>
  <si>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</si>
  <si>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</si>
  <si>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</si>
  <si>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</si>
  <si>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</si>
  <si>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</si>
  <si>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</si>
  <si>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</si>
  <si>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</si>
  <si>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</si>
  <si>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</si>
  <si>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</si>
  <si>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</si>
  <si>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</si>
  <si>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</si>
  <si>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</si>
  <si>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</si>
  <si>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</si>
  <si>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</si>
  <si>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</si>
  <si>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</si>
  <si>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</si>
  <si>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</si>
  <si>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</si>
  <si>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</si>
  <si>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</si>
  <si>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</si>
  <si>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</si>
  <si>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</si>
  <si>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</si>
  <si>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</si>
  <si>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</si>
  <si>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</si>
  <si>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</si>
  <si>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</si>
  <si>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</si>
  <si>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</si>
  <si>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</si>
  <si>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</si>
  <si>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</si>
  <si>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</si>
  <si>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</si>
  <si>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</si>
  <si>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</si>
  <si>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</si>
  <si>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</si>
  <si>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</si>
  <si>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</si>
  <si>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</si>
  <si>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</si>
  <si>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</si>
  <si>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</si>
  <si>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</si>
  <si>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</si>
  <si>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</si>
  <si>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</si>
  <si>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</si>
  <si>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</si>
  <si>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</si>
  <si>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</si>
  <si>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</si>
  <si>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</si>
  <si>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</si>
  <si>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</si>
  <si>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</si>
  <si>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</si>
  <si>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</si>
  <si>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</si>
  <si>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</si>
  <si>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</si>
  <si>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</si>
  <si>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</si>
  <si>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</si>
  <si>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</si>
  <si>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</si>
  <si>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</si>
  <si>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</si>
  <si>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</si>
  <si>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</si>
  <si>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</si>
  <si>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</si>
  <si>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</si>
  <si>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</si>
  <si>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</si>
  <si>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</si>
  <si>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</si>
  <si>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</si>
  <si>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</si>
  <si>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</si>
  <si>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</si>
  <si>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</si>
  <si>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</si>
  <si>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</si>
  <si>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</si>
  <si>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</si>
  <si>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</si>
  <si>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</si>
  <si>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</si>
  <si>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</si>
  <si>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</si>
  <si>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</si>
  <si>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</si>
  <si>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</si>
  <si>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</si>
  <si>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</si>
  <si>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</si>
  <si>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</si>
  <si>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</si>
  <si>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</si>
  <si>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</si>
  <si>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</si>
  <si>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</si>
  <si>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</si>
  <si>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</si>
  <si>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</si>
  <si>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</si>
  <si>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</si>
  <si>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</si>
  <si>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</si>
  <si>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</si>
  <si>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</si>
  <si>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</si>
  <si>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</si>
  <si>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</si>
  <si>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</si>
  <si>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</si>
  <si>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</si>
  <si>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</si>
  <si>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</si>
  <si>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</si>
  <si>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</si>
  <si>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</si>
  <si>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</si>
  <si>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</si>
  <si>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</si>
  <si>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</si>
  <si>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</si>
  <si>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</si>
  <si>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</si>
  <si>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</si>
  <si>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</si>
  <si>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</si>
  <si>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</si>
  <si>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</si>
  <si>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</si>
  <si>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</si>
  <si>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</si>
  <si>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</si>
  <si>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</si>
  <si>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</si>
  <si>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</si>
  <si>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</si>
  <si>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</si>
  <si>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</si>
  <si>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</si>
  <si>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</si>
  <si>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</si>
  <si>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</si>
  <si>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</si>
  <si>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</si>
  <si>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</si>
  <si>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</si>
  <si>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</si>
  <si>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</si>
  <si>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</si>
  <si>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</si>
  <si>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</si>
  <si>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</si>
  <si>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</si>
  <si>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</si>
  <si>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</si>
  <si>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</si>
  <si>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</si>
  <si>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</si>
  <si>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</si>
  <si>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</si>
  <si>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</si>
  <si>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</si>
  <si>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</si>
  <si>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</si>
  <si>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</si>
  <si>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</si>
  <si>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</si>
  <si>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</si>
  <si>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</si>
  <si>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</si>
  <si>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</si>
  <si>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</si>
  <si>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</si>
  <si>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</si>
  <si>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</si>
  <si>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</si>
  <si>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</si>
  <si>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</si>
  <si>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</si>
  <si>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</si>
  <si>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</si>
  <si>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</si>
  <si>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</si>
  <si>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</si>
  <si>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</si>
  <si>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</si>
  <si>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</si>
  <si>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</si>
  <si>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</si>
  <si>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</si>
  <si>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</si>
  <si>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</si>
  <si>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</si>
  <si>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</si>
  <si>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</si>
  <si>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</si>
  <si>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</si>
  <si>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</si>
  <si>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</si>
  <si>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</si>
  <si>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</si>
  <si>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</si>
  <si>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</si>
  <si>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</si>
  <si>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</si>
  <si>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</si>
  <si>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</si>
  <si>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</si>
  <si>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</si>
  <si>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</si>
  <si>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</si>
  <si>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</si>
  <si>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</si>
  <si>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</si>
  <si>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</si>
  <si>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</si>
  <si>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</si>
  <si>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</si>
  <si>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</si>
  <si>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</si>
  <si>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</si>
  <si>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</si>
  <si>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</si>
  <si>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</si>
  <si>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</si>
  <si>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</si>
  <si>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</si>
  <si>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</si>
  <si>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</si>
  <si>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</si>
  <si>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</si>
  <si>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</si>
  <si>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</si>
  <si>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</si>
  <si>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</si>
  <si>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</si>
  <si>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</si>
  <si>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</si>
  <si>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</si>
  <si>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</si>
  <si>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</si>
  <si>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</si>
  <si>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</si>
  <si>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</si>
  <si>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</si>
  <si>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</si>
  <si>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</si>
  <si>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</si>
  <si>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</si>
  <si>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</si>
  <si>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</si>
  <si>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</si>
  <si>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</si>
  <si>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</si>
  <si>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</si>
  <si>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</si>
  <si>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</si>
  <si>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</si>
  <si>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</si>
  <si>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</si>
  <si>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</si>
  <si>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</si>
  <si>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</si>
  <si>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</si>
  <si>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</si>
  <si>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</si>
  <si>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</si>
  <si>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</si>
  <si>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</si>
  <si>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</si>
  <si>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</si>
  <si>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</si>
  <si>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</si>
  <si>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</si>
  <si>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</si>
  <si>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</si>
  <si>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</si>
  <si>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</si>
  <si>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</si>
  <si>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</si>
  <si>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</si>
  <si>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</si>
  <si>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</si>
  <si>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</si>
  <si>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</si>
  <si>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</si>
  <si>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</si>
  <si>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</si>
  <si>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</si>
  <si>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</si>
  <si>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</si>
  <si>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</si>
  <si>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</si>
  <si>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</si>
  <si>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</si>
  <si>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</si>
  <si>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</si>
  <si>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</si>
  <si>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</si>
  <si>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</si>
  <si>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</si>
  <si>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</si>
  <si>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</si>
  <si>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</si>
  <si>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</si>
  <si>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</si>
  <si>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</si>
  <si>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</si>
  <si>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</si>
  <si>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</si>
  <si>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</si>
  <si>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</si>
  <si>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</si>
  <si>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</si>
  <si>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</si>
  <si>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</si>
  <si>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</si>
  <si>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</si>
  <si>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</si>
  <si>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</si>
  <si>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</si>
  <si>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</si>
  <si>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</si>
  <si>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</si>
  <si>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</si>
  <si>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</si>
  <si>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</si>
  <si>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</si>
  <si>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</si>
  <si>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</si>
  <si>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</si>
  <si>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</si>
  <si>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</si>
  <si>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</si>
  <si>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</si>
  <si>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</si>
  <si>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</si>
  <si>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</si>
  <si>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</si>
  <si>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</si>
  <si>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</si>
  <si>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</si>
  <si>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</si>
  <si>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</si>
  <si>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</si>
  <si>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</si>
  <si>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</si>
  <si>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</si>
  <si>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</si>
  <si>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</si>
  <si>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</si>
  <si>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</si>
  <si>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</si>
  <si>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</si>
  <si>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</si>
  <si>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</si>
  <si>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</si>
  <si>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</si>
  <si>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</si>
  <si>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</si>
  <si>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</si>
  <si>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</si>
  <si>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</si>
  <si>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</si>
  <si>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</si>
  <si>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</si>
  <si>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</si>
  <si>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</si>
  <si>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</si>
  <si>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</si>
  <si>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</si>
  <si>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</si>
  <si>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</si>
  <si>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</si>
  <si>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</si>
  <si>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</si>
  <si>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</si>
  <si>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</si>
  <si>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</si>
  <si>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</si>
  <si>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</si>
  <si>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</si>
  <si>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</si>
  <si>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</si>
  <si>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</si>
  <si>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</si>
  <si>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</si>
  <si>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</si>
  <si>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</si>
  <si>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</si>
  <si>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</si>
  <si>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</si>
  <si>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</si>
  <si>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</si>
  <si>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</si>
  <si>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</si>
  <si>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</si>
  <si>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</si>
  <si>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</si>
  <si>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</si>
  <si>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</si>
  <si>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</si>
  <si>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</si>
  <si>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</si>
  <si>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</si>
  <si>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</si>
  <si>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</si>
  <si>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</si>
  <si>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</si>
  <si>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</si>
  <si>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</si>
  <si>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</si>
  <si>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</si>
  <si>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</si>
  <si>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</si>
  <si>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</si>
  <si>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</si>
  <si>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</si>
  <si>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</si>
  <si>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</si>
  <si>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</si>
  <si>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</si>
  <si>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</si>
  <si>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</si>
  <si>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</si>
  <si>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</si>
  <si>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</si>
  <si>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</si>
  <si>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</si>
  <si>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</si>
  <si>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</si>
  <si>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</si>
  <si>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</si>
  <si>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</si>
  <si>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</si>
  <si>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</si>
  <si>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</si>
  <si>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</si>
  <si>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</si>
  <si>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</si>
  <si>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</si>
  <si>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</si>
  <si>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</si>
  <si>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</si>
  <si>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</si>
  <si>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</si>
  <si>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</si>
  <si>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</si>
  <si>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</si>
  <si>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</si>
  <si>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</si>
  <si>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</si>
  <si>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</si>
  <si>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</si>
  <si>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</si>
  <si>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</si>
  <si>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</si>
  <si>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</si>
  <si>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</si>
  <si>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</si>
  <si>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</si>
  <si>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</si>
  <si>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</si>
  <si>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</si>
  <si>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</si>
  <si>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</si>
  <si>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</si>
  <si>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</si>
  <si>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</si>
  <si>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</si>
  <si>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</si>
  <si>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</si>
  <si>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</si>
  <si>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</si>
  <si>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</si>
  <si>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</si>
  <si>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</si>
  <si>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</si>
  <si>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</si>
  <si>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</si>
  <si>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</si>
  <si>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</si>
  <si>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</si>
  <si>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</si>
  <si>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</si>
  <si>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</si>
  <si>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</si>
  <si>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</si>
  <si>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</si>
  <si>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</si>
  <si>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</si>
  <si>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</si>
  <si>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</si>
  <si>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</si>
  <si>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</si>
  <si>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</si>
  <si>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</si>
  <si>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</si>
  <si>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</si>
  <si>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</si>
  <si>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</si>
  <si>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</si>
  <si>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</si>
  <si>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</si>
  <si>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</si>
  <si>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</si>
  <si>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</si>
  <si>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</si>
  <si>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</si>
  <si>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</si>
  <si>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</si>
  <si>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</si>
  <si>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</si>
  <si>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</si>
  <si>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</si>
  <si>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</si>
  <si>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</si>
  <si>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</si>
  <si>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</si>
  <si>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</si>
  <si>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</si>
  <si>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</si>
  <si>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</si>
  <si>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</si>
  <si>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</si>
  <si>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</si>
  <si>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</si>
  <si>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</si>
  <si>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</si>
  <si>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</si>
  <si>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</si>
  <si>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</si>
  <si>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</si>
  <si>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</si>
  <si>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</si>
  <si>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</si>
  <si>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</si>
  <si>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</si>
  <si>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</si>
  <si>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</si>
  <si>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</si>
  <si>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</si>
  <si>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</si>
  <si>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</si>
  <si>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</si>
  <si>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</si>
  <si>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</si>
  <si>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</si>
  <si>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</si>
  <si>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</si>
  <si>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</si>
  <si>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</si>
  <si>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</si>
  <si>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</si>
  <si>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</si>
  <si>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</si>
  <si>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</si>
  <si>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</si>
  <si>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</si>
  <si>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</si>
  <si>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</si>
  <si>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</si>
  <si>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</si>
  <si>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</si>
  <si>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</si>
  <si>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</si>
  <si>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</si>
  <si>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</si>
  <si>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</si>
  <si>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</si>
  <si>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</si>
  <si>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</si>
  <si>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</si>
  <si>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</si>
  <si>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</si>
  <si>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</si>
  <si>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</si>
  <si>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</si>
  <si>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</si>
  <si>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</si>
  <si>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</si>
  <si>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</si>
  <si>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</si>
  <si>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</si>
  <si>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</si>
  <si>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</si>
  <si>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</si>
  <si>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</si>
  <si>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</si>
  <si>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</si>
  <si>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</si>
  <si>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</si>
  <si>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</si>
  <si>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</si>
  <si>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</si>
  <si>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</si>
  <si>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</si>
  <si>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</si>
  <si>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</si>
  <si>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</si>
  <si>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</si>
  <si>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</si>
  <si>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</si>
  <si>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</si>
  <si>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</si>
  <si>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</si>
  <si>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</si>
  <si>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</si>
  <si>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</si>
  <si>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</si>
  <si>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</si>
  <si>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</si>
  <si>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</si>
  <si>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</si>
  <si>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</si>
  <si>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</si>
  <si>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</si>
  <si>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</si>
  <si>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</si>
  <si>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</si>
  <si>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</si>
  <si>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</si>
  <si>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</si>
  <si>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</si>
  <si>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</si>
  <si>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</si>
  <si>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</si>
  <si>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</si>
  <si>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</si>
  <si>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</si>
  <si>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</si>
  <si>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</si>
  <si>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</si>
  <si>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</si>
  <si>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</si>
  <si>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</si>
  <si>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</si>
  <si>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</si>
  <si>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</si>
  <si>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</si>
  <si>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</si>
  <si>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</si>
  <si>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</si>
  <si>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</si>
  <si>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</si>
  <si>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</si>
  <si>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</si>
  <si>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</si>
  <si>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</si>
  <si>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</si>
  <si>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</si>
  <si>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</si>
  <si>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</si>
  <si>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</si>
  <si>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</si>
  <si>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</si>
  <si>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</si>
  <si>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</si>
  <si>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</si>
  <si>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</si>
  <si>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</si>
  <si>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</si>
  <si>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</si>
  <si>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</si>
  <si>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</si>
  <si>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</si>
  <si>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</si>
  <si>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</si>
  <si>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</si>
  <si>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</si>
  <si>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</si>
  <si>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</si>
  <si>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</si>
  <si>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</si>
  <si>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</si>
  <si>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</si>
  <si>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</si>
  <si>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</si>
  <si>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</si>
  <si>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</si>
  <si>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</si>
  <si>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</si>
  <si>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</si>
  <si>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</si>
  <si>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</si>
  <si>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</si>
  <si>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</si>
  <si>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</si>
  <si>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</si>
  <si>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</si>
  <si>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</si>
  <si>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</si>
  <si>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</si>
  <si>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</si>
  <si>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</si>
  <si>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</si>
  <si>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</si>
  <si>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</si>
  <si>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</si>
  <si>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</si>
  <si>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</si>
  <si>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</si>
  <si>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</si>
  <si>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</si>
  <si>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</si>
  <si>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</si>
  <si>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</si>
  <si>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</si>
  <si>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</si>
  <si>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</si>
  <si>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</si>
  <si>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</si>
  <si>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</si>
  <si>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</si>
  <si>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</si>
  <si>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</si>
  <si>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</si>
  <si>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</si>
  <si>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</si>
  <si>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</si>
  <si>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</si>
  <si>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</si>
  <si>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</si>
  <si>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</si>
  <si>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</si>
  <si>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</si>
  <si>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</si>
  <si>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</si>
  <si>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</si>
  <si>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</si>
  <si>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</si>
  <si>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</si>
  <si>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</si>
  <si>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</si>
  <si>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</si>
  <si>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</si>
  <si>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</si>
  <si>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</si>
  <si>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</si>
  <si>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</si>
  <si>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</si>
  <si>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</si>
  <si>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</si>
  <si>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</si>
  <si>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</si>
  <si>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</si>
  <si>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</si>
  <si>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</si>
  <si>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</si>
  <si>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</si>
  <si>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</si>
  <si>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</si>
  <si>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</si>
  <si>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</si>
  <si>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</si>
  <si>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</si>
  <si>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</si>
  <si>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</si>
  <si>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</si>
  <si>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</si>
  <si>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</si>
  <si>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</si>
  <si>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</si>
  <si>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</si>
  <si>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</si>
  <si>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</si>
  <si>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</si>
  <si>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</si>
  <si>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</si>
  <si>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</si>
  <si>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</si>
  <si>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</si>
  <si>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</si>
  <si>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</si>
  <si>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</si>
  <si>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</si>
  <si>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</si>
  <si>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</si>
  <si>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</si>
  <si>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</si>
  <si>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</si>
  <si>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</si>
  <si>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</si>
  <si>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</si>
  <si>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</si>
  <si>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</si>
  <si>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</si>
  <si>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</si>
  <si>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</si>
  <si>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</si>
  <si>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</si>
  <si>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</si>
  <si>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</si>
  <si>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</si>
  <si>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</si>
  <si>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</si>
  <si>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</si>
  <si>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</si>
  <si>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</si>
  <si>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</si>
  <si>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</si>
  <si>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</si>
  <si>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</si>
  <si>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</si>
  <si>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</si>
  <si>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</si>
  <si>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</si>
  <si>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</si>
  <si>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</si>
  <si>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</si>
  <si>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</si>
  <si>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</si>
  <si>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</si>
  <si>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</si>
  <si>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</si>
  <si>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</si>
  <si>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</si>
  <si>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</si>
  <si>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</si>
  <si>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</si>
  <si>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</si>
  <si>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</si>
  <si>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</si>
  <si>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</si>
  <si>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</si>
  <si>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</si>
  <si>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</si>
  <si>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</si>
  <si>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</si>
  <si>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</si>
  <si>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</si>
  <si>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</si>
  <si>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</si>
  <si>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</si>
  <si>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</si>
  <si>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</si>
  <si>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</si>
  <si>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</si>
  <si>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</si>
  <si>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</si>
  <si>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</si>
  <si>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</si>
  <si>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</si>
  <si>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</si>
  <si>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</si>
  <si>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</si>
  <si>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</si>
  <si>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</si>
  <si>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</si>
  <si>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</si>
  <si>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</si>
  <si>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</si>
  <si>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</si>
  <si>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</si>
  <si>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</si>
  <si>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</si>
  <si>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</si>
  <si>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</si>
  <si>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</si>
  <si>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</si>
  <si>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</si>
  <si>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</si>
  <si>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</si>
  <si>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</si>
  <si>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</si>
  <si>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</si>
  <si>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</si>
  <si>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</si>
  <si>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</si>
  <si>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</si>
  <si>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</si>
  <si>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</si>
  <si>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</si>
  <si>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</si>
  <si>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</si>
  <si>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</si>
  <si>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</si>
  <si>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</si>
  <si>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</si>
  <si>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</si>
  <si>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</si>
  <si>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</si>
  <si>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</si>
  <si>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</si>
  <si>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</si>
  <si>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</si>
  <si>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</si>
  <si>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</si>
  <si>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</si>
  <si>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</si>
  <si>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</si>
  <si>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</si>
  <si>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</si>
  <si>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</si>
  <si>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</si>
  <si>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</si>
  <si>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</si>
  <si>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</si>
  <si>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</si>
  <si>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</si>
  <si>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</si>
  <si>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</si>
  <si>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</si>
  <si>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</si>
  <si>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</si>
  <si>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</si>
  <si>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</si>
  <si>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</si>
  <si>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</si>
  <si>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</si>
  <si>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</si>
  <si>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</si>
  <si>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</si>
  <si>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</si>
  <si>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</si>
  <si>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</si>
  <si>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</si>
  <si>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</si>
  <si>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</si>
  <si>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</si>
  <si>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</si>
  <si>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</si>
  <si>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</si>
  <si>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</si>
  <si>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</si>
  <si>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</si>
  <si>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</si>
  <si>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</si>
  <si>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</si>
  <si>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</si>
  <si>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</si>
  <si>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</si>
  <si>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</si>
  <si>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</si>
  <si>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</si>
  <si>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</si>
  <si>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</si>
  <si>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</si>
  <si>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</si>
  <si>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</si>
  <si>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</si>
  <si>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</si>
  <si>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</si>
  <si>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</si>
  <si>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</si>
  <si>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</si>
  <si>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</si>
  <si>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</si>
  <si>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</si>
  <si>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</si>
  <si>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</si>
  <si>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</si>
  <si>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</si>
  <si>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</si>
  <si>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</si>
  <si>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</si>
  <si>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</si>
  <si>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</si>
  <si>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</si>
  <si>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</si>
  <si>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</si>
  <si>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</si>
  <si>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</si>
  <si>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</si>
  <si>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</si>
  <si>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</si>
  <si>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</si>
  <si>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</si>
  <si>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</si>
  <si>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</si>
  <si>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</si>
  <si>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</si>
  <si>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</si>
  <si>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</si>
  <si>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</si>
  <si>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</si>
  <si>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</si>
  <si>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</si>
  <si>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</si>
  <si>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</si>
  <si>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</si>
  <si>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</si>
  <si>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</si>
  <si>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</si>
  <si>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</si>
  <si>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</si>
  <si>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</si>
  <si>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</si>
  <si>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</si>
  <si>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</si>
  <si>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</si>
  <si>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</si>
  <si>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</si>
  <si>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</si>
  <si>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</si>
  <si>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</si>
  <si>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</si>
  <si>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</si>
  <si>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</si>
  <si>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</si>
  <si>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</si>
  <si>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</si>
  <si>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</si>
  <si>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</si>
  <si>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</si>
  <si>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</si>
  <si>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</si>
  <si>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</si>
  <si>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</si>
  <si>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</si>
  <si>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</si>
  <si>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</si>
  <si>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</si>
  <si>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</si>
  <si>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</si>
  <si>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</si>
  <si>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</si>
  <si>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</si>
  <si>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</si>
  <si>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</si>
  <si>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</si>
  <si>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</si>
  <si>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</si>
  <si>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</si>
  <si>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</si>
  <si>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</si>
  <si>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</si>
  <si>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</si>
  <si>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</si>
  <si>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</si>
  <si>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</si>
  <si>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</si>
  <si>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</si>
  <si>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</si>
  <si>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</si>
  <si>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</si>
  <si>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</si>
  <si>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</si>
  <si>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</si>
  <si>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</si>
  <si>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</si>
  <si>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</si>
  <si>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</si>
  <si>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</si>
  <si>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</si>
  <si>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</si>
  <si>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</si>
  <si>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</si>
  <si>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</si>
  <si>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</si>
  <si>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</si>
  <si>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</si>
  <si>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</si>
  <si>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</si>
  <si>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</si>
  <si>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</si>
  <si>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</si>
  <si>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</si>
  <si>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</si>
  <si>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</si>
  <si>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</si>
  <si>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</si>
  <si>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</si>
  <si>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</si>
  <si>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</si>
  <si>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</si>
  <si>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</si>
  <si>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</si>
  <si>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</si>
  <si>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</si>
  <si>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</si>
  <si>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</si>
  <si>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</si>
  <si>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</si>
  <si>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</si>
  <si>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</si>
  <si>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</si>
  <si>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</si>
  <si>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</si>
  <si>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</si>
  <si>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</si>
  <si>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</si>
  <si>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</si>
  <si>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</si>
  <si>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</si>
  <si>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</si>
  <si>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</si>
  <si>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</si>
  <si>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</si>
  <si>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</si>
  <si>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</si>
  <si>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</si>
  <si>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</si>
  <si>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</si>
  <si>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</si>
  <si>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</si>
  <si>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</si>
  <si>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</si>
  <si>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</si>
  <si>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</si>
  <si>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</si>
  <si>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</si>
  <si>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</si>
  <si>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</si>
  <si>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</si>
  <si>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</si>
  <si>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</si>
  <si>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</si>
  <si>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</si>
  <si>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</si>
  <si>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</si>
  <si>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</si>
  <si>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</si>
  <si>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</si>
  <si>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</si>
  <si>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</si>
  <si>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</si>
  <si>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</si>
  <si>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</si>
  <si>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</si>
  <si>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</si>
  <si>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</si>
  <si>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</si>
  <si>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</si>
  <si>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</si>
  <si>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</si>
  <si>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</si>
  <si>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</si>
  <si>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</si>
  <si>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</si>
  <si>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</si>
  <si>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</si>
  <si>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</si>
  <si>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</si>
  <si>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</si>
  <si>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</si>
  <si>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</si>
  <si>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</si>
  <si>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</si>
  <si>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</si>
  <si>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</si>
  <si>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</si>
  <si>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</si>
  <si>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</si>
  <si>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</si>
  <si>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</si>
  <si>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</si>
  <si>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</si>
  <si>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</si>
  <si>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</si>
  <si>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</si>
  <si>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</si>
  <si>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</si>
  <si>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</si>
  <si>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</si>
  <si>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</si>
  <si>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</si>
  <si>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</si>
  <si>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</si>
  <si>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</si>
  <si>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</si>
  <si>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</si>
  <si>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</si>
  <si>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</si>
  <si>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</si>
  <si>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</si>
  <si>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</si>
  <si>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</si>
  <si>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</si>
  <si>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</si>
  <si>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</si>
  <si>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</si>
  <si>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</si>
  <si>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</si>
  <si>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</si>
  <si>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</si>
  <si>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</si>
  <si>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</si>
  <si>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</si>
  <si>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</si>
  <si>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</si>
  <si>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</si>
  <si>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</si>
  <si>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</si>
  <si>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</si>
  <si>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</si>
  <si>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</si>
  <si>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</si>
  <si>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</si>
  <si>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</si>
  <si>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</si>
  <si>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</si>
  <si>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</si>
  <si>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</si>
  <si>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</si>
  <si>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</si>
  <si>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</si>
  <si>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</si>
  <si>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</si>
  <si>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</si>
  <si>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</si>
  <si>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</si>
  <si>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</si>
  <si>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</si>
  <si>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</si>
  <si>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</si>
  <si>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</si>
  <si>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</si>
  <si>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</si>
  <si>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</si>
  <si>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</si>
  <si>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</si>
  <si>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</si>
  <si>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</si>
  <si>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</si>
  <si>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</si>
  <si>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</si>
  <si>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</si>
  <si>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</si>
  <si>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</si>
  <si>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</si>
  <si>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</si>
  <si>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</si>
  <si>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</si>
  <si>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</si>
  <si>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</si>
  <si>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</si>
  <si>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</si>
  <si>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</si>
  <si>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</si>
  <si>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</si>
  <si>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</si>
  <si>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</si>
  <si>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</si>
  <si>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</si>
  <si>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</si>
  <si>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</si>
  <si>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</si>
  <si>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</si>
  <si>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</si>
  <si>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</si>
  <si>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</si>
  <si>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</si>
  <si>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</si>
  <si>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</si>
  <si>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</si>
  <si>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</si>
  <si>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</si>
  <si>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</si>
  <si>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</si>
  <si>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</si>
  <si>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</si>
  <si>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</si>
  <si>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</si>
  <si>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</si>
  <si>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</si>
  <si>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</si>
  <si>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</si>
  <si>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</si>
  <si>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</si>
  <si>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</si>
  <si>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</si>
  <si>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</si>
  <si>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</si>
  <si>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</si>
  <si>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</si>
  <si>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</si>
  <si>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</si>
  <si>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</si>
  <si>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</si>
  <si>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</si>
  <si>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</si>
  <si>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</si>
  <si>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</si>
  <si>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</si>
  <si>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</si>
  <si>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</si>
  <si>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</si>
  <si>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</si>
  <si>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</si>
  <si>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</si>
  <si>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</si>
  <si>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</si>
  <si>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</si>
  <si>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</si>
  <si>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</si>
  <si>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</si>
  <si>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</si>
  <si>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</si>
  <si>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</si>
  <si>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</si>
  <si>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</si>
  <si>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</si>
  <si>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</si>
  <si>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</si>
  <si>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</si>
  <si>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</si>
  <si>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</si>
  <si>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</si>
  <si>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</si>
  <si>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</si>
  <si>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</si>
  <si>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</si>
  <si>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</si>
  <si>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</si>
  <si>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</si>
  <si>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</si>
  <si>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</si>
  <si>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</si>
  <si>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</si>
  <si>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</si>
  <si>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</si>
  <si>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</si>
  <si>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</si>
  <si>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</si>
  <si>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</si>
  <si>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</si>
  <si>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</si>
  <si>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</si>
  <si>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</si>
  <si>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</si>
  <si>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</si>
  <si>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</si>
  <si>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</si>
  <si>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</si>
  <si>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</si>
  <si>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</si>
  <si>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</si>
  <si>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</si>
  <si>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</si>
  <si>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</si>
  <si>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</si>
  <si>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</si>
  <si>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</si>
  <si>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</si>
  <si>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</si>
  <si>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</si>
  <si>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</si>
  <si>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</si>
  <si>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</si>
  <si>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</si>
  <si>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</si>
  <si>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</si>
  <si>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</si>
  <si>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</si>
  <si>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</si>
  <si>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</si>
  <si>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</si>
  <si>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</si>
  <si>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</si>
  <si>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</si>
  <si>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</si>
  <si>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</si>
  <si>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</si>
  <si>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</si>
  <si>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</si>
  <si>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</si>
  <si>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</si>
  <si>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</si>
  <si>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</si>
  <si>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</si>
  <si>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</si>
  <si>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</si>
  <si>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</si>
  <si>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</si>
  <si>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</si>
  <si>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</si>
  <si>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</si>
  <si>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</si>
  <si>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</si>
  <si>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</si>
  <si>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</si>
  <si>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</si>
  <si>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</si>
  <si>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</si>
  <si>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</si>
  <si>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</si>
  <si>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</si>
  <si>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</si>
  <si>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</si>
  <si>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</si>
  <si>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</si>
  <si>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</si>
  <si>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</si>
  <si>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</si>
  <si>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</si>
  <si>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</si>
  <si>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</si>
  <si>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</si>
  <si>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</si>
  <si>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</si>
  <si>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</si>
  <si>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</si>
  <si>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</si>
  <si>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</si>
  <si>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</si>
  <si>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</si>
  <si>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</si>
  <si>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</si>
  <si>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</si>
  <si>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</si>
  <si>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</si>
  <si>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</si>
  <si>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</si>
  <si>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</si>
  <si>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</si>
  <si>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</si>
  <si>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</si>
  <si>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</si>
  <si>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</si>
  <si>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</si>
  <si>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</si>
  <si>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</si>
  <si>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</si>
  <si>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</si>
  <si>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</si>
  <si>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</si>
  <si>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</si>
  <si>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</si>
  <si>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</si>
  <si>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</si>
  <si>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</si>
  <si>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</si>
  <si>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</si>
  <si>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</si>
  <si>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</si>
  <si>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</si>
  <si>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</si>
  <si>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</si>
  <si>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</si>
  <si>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</si>
  <si>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</si>
  <si>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</si>
  <si>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</si>
  <si>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</si>
  <si>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</si>
  <si>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</si>
  <si>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</si>
  <si>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</si>
  <si>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</si>
  <si>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</si>
  <si>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</si>
  <si>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</si>
  <si>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</si>
  <si>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</si>
  <si>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</si>
  <si>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</si>
  <si>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</si>
  <si>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</si>
  <si>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</si>
  <si>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</si>
  <si>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</si>
  <si>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</si>
  <si>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</si>
  <si>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</si>
  <si>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</si>
  <si>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</si>
  <si>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</si>
  <si>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</si>
  <si>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</si>
  <si>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</si>
  <si>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</si>
  <si>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</si>
  <si>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</si>
  <si>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</si>
  <si>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</si>
  <si>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</si>
  <si>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</si>
  <si>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</si>
  <si>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</si>
  <si>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</si>
  <si>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</si>
  <si>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</si>
  <si>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</si>
  <si>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</si>
  <si>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</si>
  <si>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</si>
  <si>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</si>
  <si>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</si>
  <si>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</si>
  <si>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</si>
  <si>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</si>
  <si>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</si>
  <si>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</si>
  <si>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</si>
  <si>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</si>
  <si>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</si>
  <si>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</si>
  <si>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</si>
  <si>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</si>
  <si>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</si>
  <si>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</si>
  <si>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</si>
  <si>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</si>
  <si>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</si>
  <si>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</si>
  <si>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</si>
  <si>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</si>
  <si>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</si>
  <si>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</si>
  <si>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</si>
  <si>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</si>
  <si>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</si>
  <si>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</si>
  <si>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</si>
  <si>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</si>
  <si>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</si>
  <si>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</si>
  <si>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</si>
  <si>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</si>
  <si>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</si>
  <si>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</si>
  <si>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</si>
  <si>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</si>
  <si>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</si>
  <si>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</si>
  <si>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</si>
  <si>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</si>
  <si>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</si>
  <si>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</si>
  <si>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</si>
  <si>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</si>
  <si>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</si>
  <si>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</si>
  <si>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</si>
  <si>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</si>
  <si>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</si>
  <si>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</si>
  <si>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</si>
  <si>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</si>
  <si>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</si>
  <si>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</si>
  <si>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</si>
  <si>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</si>
  <si>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</si>
  <si>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</si>
  <si>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</si>
  <si>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</si>
  <si>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</si>
  <si>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</si>
  <si>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</si>
  <si>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</si>
  <si>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</si>
  <si>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</si>
  <si>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</si>
  <si>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</si>
  <si>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</si>
  <si>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</si>
  <si>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</si>
  <si>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</si>
  <si>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</si>
  <si>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</si>
  <si>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</si>
  <si>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</si>
  <si>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</si>
  <si>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</si>
  <si>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</si>
  <si>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</si>
  <si>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</si>
  <si>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</si>
  <si>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</si>
  <si>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</si>
  <si>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</si>
  <si>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</si>
  <si>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</si>
  <si>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</si>
  <si>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</si>
  <si>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</si>
  <si>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</si>
  <si>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</si>
  <si>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</si>
  <si>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</si>
  <si>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</si>
  <si>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</si>
  <si>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</si>
  <si>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</si>
  <si>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</si>
  <si>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</si>
  <si>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</si>
  <si>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</si>
  <si>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</si>
  <si>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</si>
  <si>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</si>
  <si>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</si>
  <si>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</si>
  <si>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</si>
  <si>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</si>
  <si>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</si>
  <si>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</si>
  <si>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</si>
  <si>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</si>
  <si>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</si>
  <si>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</si>
  <si>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</si>
  <si>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</si>
  <si>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</si>
  <si>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</si>
  <si>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</si>
  <si>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</si>
  <si>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</si>
  <si>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</si>
  <si>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</si>
  <si>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</si>
  <si>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</si>
  <si>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</si>
  <si>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</si>
  <si>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</si>
  <si>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</si>
  <si>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</si>
  <si>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</si>
  <si>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</si>
  <si>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</si>
  <si>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</si>
  <si>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</si>
  <si>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</si>
  <si>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</si>
  <si>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</si>
  <si>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</si>
  <si>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</si>
  <si>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</si>
  <si>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</si>
  <si>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</si>
  <si>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</si>
  <si>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</si>
  <si>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</si>
  <si>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</si>
  <si>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</si>
  <si>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</si>
  <si>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</si>
  <si>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</si>
  <si>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</si>
  <si>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</si>
  <si>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</si>
  <si>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</si>
  <si>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</si>
  <si>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</si>
  <si>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</si>
  <si>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</si>
  <si>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</si>
  <si>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</si>
  <si>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</si>
  <si>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</si>
  <si>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</si>
  <si>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</si>
  <si>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</si>
  <si>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</si>
  <si>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</si>
  <si>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</si>
  <si>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</si>
  <si>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</si>
  <si>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</si>
  <si>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</si>
  <si>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</si>
  <si>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</si>
  <si>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</si>
  <si>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</si>
  <si>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</si>
  <si>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</si>
  <si>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</si>
  <si>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</si>
  <si>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</si>
  <si>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</si>
  <si>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</si>
  <si>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</si>
  <si>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</si>
  <si>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</si>
  <si>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</si>
  <si>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</si>
  <si>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</si>
  <si>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</si>
  <si>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</si>
  <si>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</si>
  <si>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</si>
  <si>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</si>
  <si>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</si>
  <si>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</si>
  <si>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</si>
  <si>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</si>
  <si>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</si>
  <si>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</si>
  <si>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</si>
  <si>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</si>
  <si>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</si>
  <si>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</si>
  <si>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</si>
  <si>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</si>
  <si>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</si>
  <si>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</si>
  <si>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</si>
  <si>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</si>
  <si>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</si>
  <si>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</si>
  <si>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</si>
  <si>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</si>
  <si>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</si>
  <si>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</si>
  <si>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</si>
  <si>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</si>
  <si>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</si>
  <si>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</si>
  <si>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</si>
  <si>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</si>
  <si>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</si>
  <si>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</si>
  <si>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</si>
  <si>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</si>
  <si>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</si>
  <si>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</si>
  <si>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</si>
  <si>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</si>
  <si>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</si>
  <si>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</si>
  <si>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</si>
  <si>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</si>
  <si>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</si>
  <si>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</si>
  <si>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</si>
  <si>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</si>
  <si>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</si>
  <si>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</si>
  <si>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</si>
  <si>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</si>
  <si>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</si>
  <si>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</si>
  <si>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</si>
  <si>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</si>
  <si>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</si>
  <si>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</si>
  <si>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</si>
  <si>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</si>
  <si>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</si>
  <si>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</si>
  <si>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</si>
  <si>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</si>
  <si>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</si>
  <si>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</si>
  <si>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</si>
  <si>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</si>
  <si>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</si>
  <si>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</si>
  <si>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</si>
  <si>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</si>
  <si>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</si>
  <si>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</si>
  <si>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</si>
  <si>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</si>
  <si>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</si>
  <si>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</si>
  <si>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</si>
  <si>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</si>
  <si>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</si>
  <si>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</si>
  <si>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</si>
  <si>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</si>
  <si>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</si>
  <si>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</si>
  <si>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</si>
  <si>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</si>
  <si>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</si>
  <si>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</si>
  <si>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</si>
  <si>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</si>
  <si>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</si>
  <si>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</si>
  <si>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</si>
  <si>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</si>
  <si>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</si>
  <si>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</si>
  <si>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</si>
  <si>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</si>
  <si>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</si>
  <si>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</si>
  <si>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</si>
  <si>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</si>
  <si>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</si>
  <si>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</si>
  <si>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</si>
  <si>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</si>
  <si>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</si>
  <si>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</si>
  <si>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</si>
  <si>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</si>
  <si>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</si>
  <si>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</si>
  <si>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</si>
  <si>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</si>
  <si>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</si>
  <si>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</si>
  <si>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</si>
  <si>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</si>
  <si>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</si>
  <si>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</si>
  <si>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</si>
  <si>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</si>
  <si>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</si>
  <si>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</si>
  <si>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</si>
  <si>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</si>
  <si>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</si>
  <si>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</si>
  <si>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</si>
  <si>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</si>
  <si>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</si>
  <si>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</si>
  <si>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</si>
  <si>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</si>
  <si>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</si>
  <si>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</si>
  <si>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</si>
  <si>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</si>
  <si>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</si>
  <si>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</si>
  <si>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</si>
  <si>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</si>
  <si>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</si>
  <si>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</si>
  <si>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</si>
  <si>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</si>
  <si>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</si>
  <si>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</si>
  <si>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</si>
  <si>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</si>
  <si>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</si>
  <si>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</si>
  <si>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</si>
  <si>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</si>
  <si>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</si>
  <si>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</si>
  <si>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</si>
  <si>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</si>
  <si>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</si>
  <si>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</si>
  <si>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</si>
  <si>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</si>
  <si>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</si>
  <si>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</si>
  <si>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</si>
  <si>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</si>
  <si>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</si>
  <si>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</si>
  <si>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</si>
  <si>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</si>
  <si>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</si>
  <si>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</si>
  <si>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</si>
  <si>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</si>
  <si>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</si>
  <si>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</si>
  <si>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</si>
  <si>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</si>
  <si>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</si>
  <si>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</si>
  <si>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</si>
  <si>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</si>
  <si>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</si>
  <si>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</si>
  <si>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</si>
  <si>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</si>
  <si>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</si>
  <si>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</si>
  <si>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</si>
  <si>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</si>
  <si>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</si>
  <si>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</si>
  <si>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</si>
  <si>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</si>
  <si>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</si>
  <si>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</si>
  <si>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</si>
  <si>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</si>
  <si>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</si>
  <si>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</si>
  <si>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</si>
  <si>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</si>
  <si>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</si>
  <si>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</si>
  <si>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</si>
  <si>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</si>
  <si>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</si>
  <si>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</si>
  <si>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</si>
  <si>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</si>
  <si>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</si>
  <si>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</si>
  <si>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</si>
  <si>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</si>
  <si>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</si>
  <si>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</si>
  <si>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</si>
  <si>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</si>
  <si>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</si>
  <si>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</si>
  <si>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</si>
  <si>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</si>
  <si>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</si>
  <si>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</si>
  <si>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</si>
  <si>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</si>
  <si>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</si>
  <si>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</si>
  <si>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</si>
  <si>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</si>
  <si>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</si>
  <si>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</si>
  <si>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</si>
  <si>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</si>
  <si>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</si>
  <si>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</si>
  <si>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</si>
  <si>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</si>
  <si>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</si>
  <si>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</si>
  <si>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</si>
  <si>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</si>
  <si>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</si>
  <si>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</si>
  <si>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</si>
  <si>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</si>
  <si>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</si>
  <si>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</si>
  <si>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</si>
  <si>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</si>
  <si>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</si>
  <si>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</si>
  <si>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</si>
  <si>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</si>
  <si>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</si>
  <si>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</si>
  <si>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</si>
  <si>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</si>
  <si>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</si>
  <si>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</si>
  <si>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</si>
  <si>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</si>
  <si>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</si>
  <si>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</si>
  <si>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</si>
  <si>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</si>
  <si>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</si>
  <si>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</si>
  <si>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</si>
  <si>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</si>
  <si>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</si>
  <si>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</si>
  <si>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</si>
  <si>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</si>
  <si>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</si>
  <si>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</si>
  <si>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</si>
  <si>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</si>
  <si>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</si>
  <si>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</si>
  <si>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</si>
  <si>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</si>
  <si>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</si>
  <si>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</si>
  <si>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</si>
  <si>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</si>
  <si>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</si>
  <si>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</si>
  <si>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</si>
  <si>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</si>
  <si>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</si>
  <si>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</si>
  <si>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</si>
  <si>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</si>
  <si>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</si>
  <si>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</si>
  <si>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</si>
  <si>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</si>
  <si>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</si>
  <si>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</si>
  <si>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</si>
  <si>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</si>
  <si>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</si>
  <si>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</si>
  <si>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</si>
  <si>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</si>
  <si>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</si>
  <si>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</si>
  <si>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</si>
  <si>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</si>
  <si>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</si>
  <si>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</si>
  <si>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</si>
  <si>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</si>
  <si>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</si>
  <si>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</si>
  <si>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</si>
  <si>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</si>
  <si>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</si>
  <si>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</si>
  <si>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</si>
  <si>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</si>
  <si>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</si>
  <si>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</si>
  <si>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</si>
  <si>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</si>
  <si>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</si>
  <si>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</si>
  <si>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</si>
  <si>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</si>
  <si>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</si>
  <si>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</si>
  <si>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</si>
  <si>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</si>
  <si>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</si>
  <si>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</si>
  <si>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</si>
  <si>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</si>
  <si>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</si>
  <si>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</si>
  <si>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</si>
  <si>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</si>
  <si>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</si>
  <si>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</si>
  <si>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</si>
  <si>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</si>
  <si>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</si>
  <si>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</si>
  <si>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</si>
  <si>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</si>
  <si>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</si>
  <si>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</si>
  <si>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</si>
  <si>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</si>
  <si>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</si>
  <si>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</si>
  <si>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</si>
  <si>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</si>
  <si>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</si>
  <si>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</si>
  <si>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</si>
  <si>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</si>
  <si>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</si>
  <si>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</si>
  <si>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</si>
  <si>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</si>
  <si>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</si>
  <si>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</si>
  <si>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</si>
  <si>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</si>
  <si>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</si>
  <si>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</si>
  <si>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</si>
  <si>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</si>
  <si>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</si>
  <si>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</si>
  <si>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</si>
  <si>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</si>
  <si>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</si>
  <si>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</si>
  <si>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</si>
  <si>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</si>
  <si>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</si>
  <si>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</si>
  <si>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</si>
  <si>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</si>
  <si>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</si>
  <si>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</si>
  <si>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</si>
  <si>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</si>
  <si>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</si>
  <si>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</si>
  <si>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</si>
  <si>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</si>
  <si>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</si>
  <si>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</si>
  <si>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</si>
  <si>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</si>
  <si>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</si>
  <si>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</si>
  <si>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</si>
  <si>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</si>
  <si>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</si>
  <si>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</si>
  <si>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</si>
  <si>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</si>
  <si>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</si>
  <si>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</si>
  <si>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</si>
  <si>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</si>
  <si>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</si>
  <si>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</si>
  <si>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</si>
  <si>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</si>
  <si>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</si>
  <si>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</si>
  <si>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</si>
  <si>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</si>
  <si>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</si>
  <si>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</si>
  <si>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</si>
  <si>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</si>
  <si>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</si>
  <si>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</si>
  <si>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</si>
  <si>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</si>
  <si>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</si>
  <si>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</si>
  <si>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</si>
  <si>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</si>
  <si>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</si>
  <si>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</si>
  <si>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</si>
  <si>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</si>
  <si>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</si>
  <si>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</si>
  <si>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</si>
  <si>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</si>
  <si>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</si>
  <si>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</si>
  <si>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</si>
  <si>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</si>
  <si>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</si>
  <si>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</si>
  <si>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</si>
  <si>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</si>
  <si>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</si>
  <si>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</si>
  <si>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</si>
  <si>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</si>
  <si>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</si>
  <si>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</si>
  <si>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</si>
  <si>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</si>
  <si>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</si>
  <si>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</si>
  <si>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</si>
  <si>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</si>
  <si>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</si>
  <si>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</si>
  <si>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</si>
  <si>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</si>
  <si>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</si>
  <si>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</si>
  <si>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</si>
  <si>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</si>
  <si>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</si>
  <si>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</si>
  <si>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</si>
  <si>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</si>
  <si>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</si>
  <si>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</si>
  <si>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</si>
  <si>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</si>
  <si>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</si>
  <si>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</si>
  <si>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</si>
  <si>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</si>
  <si>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</si>
  <si>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</si>
  <si>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</si>
  <si>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</si>
  <si>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</si>
  <si>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</si>
  <si>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</si>
  <si>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</si>
  <si>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</si>
  <si>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</si>
  <si>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</si>
  <si>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</si>
  <si>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</si>
  <si>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</si>
  <si>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</si>
  <si>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</si>
  <si>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</si>
  <si>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</si>
  <si>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</si>
  <si>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</si>
  <si>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</si>
  <si>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</si>
  <si>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</si>
  <si>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</si>
  <si>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</si>
  <si>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</si>
  <si>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</si>
  <si>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</si>
  <si>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</si>
  <si>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</si>
  <si>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</si>
  <si>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</si>
  <si>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</si>
  <si>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</si>
  <si>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</si>
  <si>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</si>
  <si>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</si>
  <si>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</si>
  <si>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</si>
  <si>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</si>
  <si>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</si>
  <si>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</si>
  <si>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</si>
  <si>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</si>
  <si>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</si>
  <si>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</si>
  <si>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</si>
  <si>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</si>
  <si>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</si>
  <si>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</si>
  <si>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</si>
  <si>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</si>
  <si>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</si>
  <si>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</si>
  <si>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</si>
  <si>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</si>
  <si>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</si>
  <si>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</si>
  <si>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</si>
  <si>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</si>
  <si>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</si>
  <si>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</si>
  <si>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</si>
  <si>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</si>
  <si>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</si>
  <si>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</si>
  <si>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</si>
  <si>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</si>
  <si>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</si>
  <si>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</si>
  <si>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</si>
  <si>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</si>
  <si>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</si>
  <si>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</si>
  <si>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</si>
  <si>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</si>
  <si>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</si>
  <si>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</si>
  <si>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</si>
  <si>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</si>
  <si>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</si>
  <si>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</si>
  <si>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</si>
  <si>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</si>
  <si>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</si>
  <si>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</si>
  <si>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</si>
  <si>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</si>
  <si>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</si>
  <si>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</si>
  <si>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</si>
  <si>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</si>
  <si>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</si>
  <si>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</si>
  <si>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</si>
  <si>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</si>
  <si>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</si>
  <si>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</si>
  <si>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</si>
  <si>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</si>
  <si>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</si>
  <si>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</si>
  <si>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</si>
  <si>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</si>
  <si>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</si>
  <si>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</si>
  <si>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</si>
  <si>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</si>
  <si>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</si>
  <si>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</si>
  <si>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</si>
  <si>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</si>
  <si>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</si>
  <si>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</si>
  <si>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</si>
  <si>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</si>
  <si>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</si>
  <si>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</si>
  <si>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</si>
  <si>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</si>
  <si>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</si>
  <si>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</si>
  <si>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</si>
  <si>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</si>
  <si>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</si>
  <si>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</si>
  <si>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</si>
  <si>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</si>
  <si>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</si>
  <si>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</si>
  <si>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</si>
  <si>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</si>
  <si>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</si>
  <si>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</si>
  <si>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</si>
  <si>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</si>
  <si>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</si>
  <si>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</si>
  <si>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</si>
  <si>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</si>
  <si>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</si>
  <si>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</si>
  <si>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</si>
  <si>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</si>
  <si>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</si>
  <si>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</si>
  <si>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</si>
  <si>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</si>
  <si>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</si>
  <si>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</si>
  <si>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</si>
  <si>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</si>
  <si>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</si>
  <si>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</si>
  <si>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</si>
  <si>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</si>
  <si>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</si>
  <si>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</si>
  <si>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</si>
  <si>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</si>
  <si>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</si>
  <si>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</si>
  <si>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</si>
  <si>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</si>
  <si>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</si>
  <si>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</si>
  <si>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</si>
  <si>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</si>
  <si>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</si>
  <si>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</si>
  <si>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</si>
  <si>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</si>
  <si>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</si>
  <si>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</si>
  <si>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</si>
  <si>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</si>
  <si>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</si>
  <si>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</si>
  <si>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</si>
  <si>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</si>
  <si>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</si>
  <si>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</si>
  <si>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</si>
  <si>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</si>
  <si>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</si>
  <si>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</si>
  <si>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</si>
  <si>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</si>
  <si>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</si>
  <si>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</si>
  <si>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</si>
  <si>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</si>
  <si>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</si>
  <si>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</si>
  <si>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</si>
  <si>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</si>
  <si>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</si>
  <si>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</si>
  <si>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</si>
  <si>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</si>
  <si>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</si>
  <si>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</si>
  <si>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</si>
  <si>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</si>
  <si>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</si>
  <si>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</si>
  <si>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</si>
  <si>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</si>
  <si>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</si>
  <si>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</si>
  <si>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</si>
  <si>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</si>
  <si>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</si>
  <si>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</si>
  <si>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</si>
  <si>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</si>
  <si>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</si>
  <si>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</si>
  <si>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</si>
  <si>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</si>
  <si>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</si>
  <si>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</si>
  <si>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</si>
  <si>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</si>
  <si>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</si>
  <si>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</si>
  <si>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</si>
  <si>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</si>
  <si>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</si>
  <si>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</si>
  <si>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</si>
  <si>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</si>
  <si>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</si>
  <si>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</si>
  <si>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</si>
  <si>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</si>
  <si>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</si>
  <si>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</si>
  <si>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</si>
  <si>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</si>
  <si>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</si>
  <si>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</si>
  <si>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</si>
  <si>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</si>
  <si>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</si>
  <si>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</si>
  <si>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</si>
  <si>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</si>
  <si>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</si>
  <si>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</si>
  <si>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</si>
  <si>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</si>
  <si>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</si>
  <si>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</si>
  <si>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</si>
  <si>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</si>
  <si>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</si>
  <si>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</si>
  <si>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</si>
  <si>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</si>
  <si>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</si>
  <si>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</si>
  <si>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</si>
  <si>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</si>
  <si>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</si>
  <si>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</si>
  <si>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</si>
  <si>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</si>
  <si>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</si>
  <si>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</si>
  <si>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</si>
  <si>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</si>
  <si>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</si>
  <si>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</si>
  <si>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</si>
  <si>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</si>
  <si>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</si>
  <si>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</si>
  <si>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</si>
  <si>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</si>
  <si>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</si>
  <si>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</si>
  <si>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</si>
  <si>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</si>
  <si>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</si>
  <si>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</si>
  <si>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</si>
  <si>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</si>
  <si>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</si>
  <si>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</si>
  <si>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</si>
  <si>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</si>
  <si>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</si>
  <si>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</si>
  <si>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</si>
  <si>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</si>
  <si>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</si>
  <si>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</si>
  <si>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</si>
  <si>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</si>
  <si>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</si>
  <si>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</si>
  <si>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</si>
  <si>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</si>
  <si>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</si>
  <si>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</si>
  <si>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</si>
  <si>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</si>
  <si>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</si>
  <si>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</si>
  <si>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</si>
  <si>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</si>
  <si>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</si>
  <si>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</si>
  <si>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</si>
  <si>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</si>
  <si>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</si>
  <si>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</si>
  <si>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</si>
  <si>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</si>
  <si>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</si>
  <si>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</si>
  <si>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</si>
  <si>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</si>
  <si>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</si>
  <si>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</si>
  <si>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</si>
  <si>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</si>
  <si>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</si>
  <si>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</si>
  <si>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</si>
  <si>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</si>
  <si>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</si>
  <si>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</si>
  <si>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</si>
  <si>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</si>
  <si>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</si>
  <si>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</si>
  <si>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</si>
  <si>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</si>
  <si>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</si>
  <si>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</si>
  <si>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</si>
  <si>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</si>
  <si>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</si>
  <si>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</si>
  <si>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</si>
  <si>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</si>
  <si>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</si>
  <si>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</si>
  <si>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</si>
  <si>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</si>
  <si>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</si>
  <si>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</si>
  <si>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</si>
  <si>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</si>
  <si>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</si>
  <si>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</si>
  <si>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</si>
  <si>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</si>
  <si>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</si>
  <si>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</si>
  <si>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</si>
  <si>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</si>
  <si>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</si>
  <si>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</si>
  <si>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</si>
  <si>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</si>
  <si>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</si>
  <si>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</si>
  <si>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</si>
  <si>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</si>
  <si>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</si>
  <si>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</si>
  <si>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</si>
  <si>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</si>
  <si>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</si>
  <si>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</si>
  <si>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</si>
  <si>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</si>
  <si>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</si>
  <si>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</si>
  <si>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</si>
  <si>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</si>
  <si>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</si>
  <si>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</si>
  <si>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</si>
  <si>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</si>
  <si>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</si>
  <si>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</si>
  <si>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</si>
  <si>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</si>
  <si>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</si>
  <si>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</si>
  <si>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</si>
  <si>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</si>
  <si>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</si>
  <si>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</si>
  <si>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</si>
  <si>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</si>
  <si>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</si>
  <si>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</si>
  <si>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</si>
  <si>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</si>
  <si>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</si>
  <si>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</si>
  <si>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</si>
  <si>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</si>
  <si>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</si>
  <si>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</si>
  <si>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</si>
  <si>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</si>
  <si>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</si>
  <si>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</si>
  <si>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</si>
  <si>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</si>
  <si>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</si>
  <si>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</si>
  <si>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</si>
  <si>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</si>
  <si>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</si>
  <si>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</si>
  <si>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</si>
  <si>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</si>
  <si>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</si>
  <si>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</si>
  <si>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</si>
  <si>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</si>
  <si>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</si>
  <si>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</si>
  <si>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</si>
  <si>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</si>
  <si>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</si>
  <si>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</si>
  <si>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</si>
  <si>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</si>
  <si>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</si>
  <si>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</si>
  <si>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</si>
  <si>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</si>
  <si>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</si>
  <si>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</si>
  <si>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</si>
  <si>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</si>
  <si>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</si>
  <si>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</si>
  <si>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</si>
  <si>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</si>
  <si>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</si>
  <si>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</si>
  <si>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</si>
  <si>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</si>
  <si>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</si>
  <si>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</si>
  <si>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</si>
  <si>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</si>
  <si>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</si>
  <si>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</si>
  <si>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</si>
  <si>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</si>
  <si>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</si>
  <si>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</si>
  <si>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</si>
  <si>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</si>
  <si>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</si>
  <si>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</si>
  <si>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</si>
  <si>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</si>
  <si>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</si>
  <si>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</si>
  <si>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</si>
  <si>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</si>
  <si>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</si>
  <si>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</si>
  <si>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</si>
  <si>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</si>
  <si>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</si>
  <si>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</si>
  <si>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</si>
  <si>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</si>
  <si>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</si>
  <si>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</si>
  <si>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</si>
  <si>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</si>
  <si>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</si>
  <si>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</si>
  <si>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</si>
  <si>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</si>
  <si>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</si>
  <si>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</si>
  <si>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</si>
  <si>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</si>
  <si>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</si>
  <si>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</si>
  <si>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</si>
  <si>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</si>
  <si>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</si>
  <si>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</si>
  <si>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</si>
  <si>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</si>
  <si>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</si>
  <si>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</si>
  <si>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</si>
  <si>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</si>
  <si>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</si>
  <si>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</si>
  <si>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</si>
  <si>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</si>
  <si>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</si>
  <si>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</si>
  <si>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</si>
  <si>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</si>
  <si>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</si>
  <si>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</si>
  <si>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</si>
  <si>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</si>
  <si>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</si>
  <si>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</si>
  <si>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</si>
  <si>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</si>
  <si>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</si>
  <si>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</si>
  <si>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</si>
  <si>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</si>
  <si>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</si>
  <si>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</si>
  <si>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</si>
  <si>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</si>
  <si>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</si>
  <si>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</si>
  <si>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</si>
  <si>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</si>
  <si>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</si>
  <si>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</si>
  <si>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</si>
  <si>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</si>
  <si>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</si>
  <si>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</si>
  <si>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</si>
  <si>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</si>
  <si>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</si>
  <si>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</si>
  <si>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</si>
  <si>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</si>
  <si>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</si>
  <si>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</si>
  <si>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</si>
  <si>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</si>
  <si>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</si>
  <si>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</si>
  <si>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</si>
  <si>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</si>
  <si>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</si>
  <si>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</si>
  <si>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</si>
  <si>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</si>
  <si>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</si>
  <si>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</si>
  <si>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</si>
  <si>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</si>
  <si>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</si>
  <si>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</si>
  <si>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</si>
  <si>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</si>
  <si>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</si>
  <si>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</si>
  <si>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</si>
  <si>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</si>
  <si>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</si>
  <si>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</si>
  <si>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</si>
  <si>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</si>
  <si>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</si>
  <si>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</si>
  <si>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</si>
  <si>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</si>
  <si>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</si>
  <si>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</si>
  <si>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</si>
  <si>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</si>
  <si>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</si>
  <si>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</si>
  <si>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</si>
  <si>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</si>
  <si>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</si>
  <si>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</si>
  <si>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</si>
  <si>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</si>
  <si>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</si>
  <si>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</si>
  <si>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</si>
  <si>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</si>
  <si>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</si>
  <si>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</si>
  <si>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</si>
  <si>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</si>
  <si>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</si>
  <si>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</si>
  <si>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</si>
  <si>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</si>
  <si>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</si>
  <si>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</si>
  <si>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</si>
  <si>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</si>
  <si>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</si>
  <si>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</si>
  <si>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</si>
  <si>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</si>
  <si>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</si>
  <si>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</si>
  <si>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</si>
  <si>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</si>
  <si>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</si>
  <si>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</si>
  <si>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</si>
  <si>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</si>
  <si>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</si>
  <si>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</si>
  <si>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</si>
  <si>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</si>
  <si>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</si>
  <si>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</si>
  <si>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</si>
  <si>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</si>
  <si>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</si>
  <si>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</si>
  <si>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</si>
  <si>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</si>
  <si>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</si>
  <si>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</si>
  <si>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</si>
  <si>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</si>
  <si>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</si>
  <si>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</si>
  <si>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</si>
  <si>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</si>
  <si>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</si>
  <si>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</si>
  <si>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</si>
  <si>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</si>
  <si>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</si>
  <si>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</si>
  <si>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</si>
  <si>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</si>
  <si>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</si>
  <si>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</si>
  <si>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</si>
  <si>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</si>
  <si>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</si>
  <si>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</si>
  <si>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</si>
  <si>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</si>
  <si>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</si>
  <si>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</si>
  <si>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</si>
  <si>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</si>
  <si>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</si>
  <si>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</si>
  <si>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</si>
  <si>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</si>
  <si>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</si>
  <si>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</si>
  <si>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</si>
  <si>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</si>
  <si>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</si>
  <si>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</si>
  <si>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</si>
  <si>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</si>
  <si>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</si>
  <si>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</si>
  <si>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</si>
  <si>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</si>
  <si>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</si>
  <si>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</si>
  <si>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</si>
  <si>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</si>
  <si>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</si>
  <si>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</si>
  <si>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</si>
  <si>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</si>
  <si>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</si>
  <si>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</si>
  <si>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</si>
  <si>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</si>
  <si>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</si>
  <si>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</si>
  <si>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</si>
  <si>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</si>
  <si>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</si>
  <si>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</si>
  <si>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</si>
  <si>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</si>
  <si>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</si>
  <si>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</si>
  <si>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</si>
  <si>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</si>
  <si>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</si>
  <si>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</si>
  <si>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</si>
  <si>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</si>
  <si>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</si>
  <si>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</si>
  <si>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</si>
  <si>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</si>
  <si>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</si>
  <si>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</si>
  <si>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</si>
  <si>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</si>
  <si>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</si>
  <si>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</si>
  <si>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</si>
  <si>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</si>
  <si>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</si>
  <si>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</si>
  <si>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</si>
  <si>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</si>
  <si>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</si>
  <si>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</si>
  <si>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</si>
  <si>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</si>
  <si>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</si>
  <si>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</si>
  <si>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</si>
  <si>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</si>
  <si>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</si>
  <si>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</si>
  <si>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</si>
  <si>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</si>
  <si>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</si>
  <si>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</si>
  <si>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</si>
  <si>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</si>
  <si>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</si>
  <si>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</si>
  <si>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</si>
  <si>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</si>
  <si>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</si>
  <si>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</si>
  <si>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</si>
  <si>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</si>
  <si>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</si>
  <si>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</si>
  <si>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</si>
  <si>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</si>
  <si>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</si>
  <si>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</si>
  <si>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</si>
  <si>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</si>
  <si>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</si>
  <si>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</si>
  <si>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</si>
  <si>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</si>
  <si>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</si>
  <si>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</si>
  <si>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</si>
  <si>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</si>
  <si>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</si>
  <si>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</si>
  <si>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</si>
  <si>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</si>
  <si>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</si>
  <si>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</si>
  <si>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</si>
  <si>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</si>
  <si>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</si>
  <si>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</si>
  <si>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</si>
  <si>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</si>
  <si>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</si>
  <si>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</si>
  <si>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</si>
  <si>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</si>
  <si>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</si>
  <si>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</si>
  <si>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</si>
  <si>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</si>
  <si>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</si>
  <si>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</si>
  <si>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</si>
  <si>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</si>
  <si>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</si>
  <si>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</si>
  <si>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</si>
  <si>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</si>
  <si>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</si>
  <si>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</si>
  <si>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</si>
  <si>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</si>
  <si>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</si>
  <si>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</si>
  <si>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</si>
  <si>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</si>
  <si>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</si>
  <si>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</si>
  <si>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</si>
  <si>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</si>
  <si>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</si>
  <si>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</si>
  <si>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</si>
  <si>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</si>
  <si>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</si>
  <si>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</si>
  <si>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</si>
  <si>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</si>
  <si>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</si>
  <si>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</si>
  <si>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</si>
  <si>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</si>
  <si>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</si>
  <si>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</si>
  <si>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</si>
  <si>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</si>
  <si>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</si>
  <si>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</si>
  <si>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</si>
  <si>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</si>
  <si>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</si>
  <si>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</si>
  <si>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</si>
  <si>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</si>
  <si>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</si>
  <si>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</si>
  <si>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</si>
  <si>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</si>
  <si>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</si>
  <si>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</si>
  <si>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</si>
  <si>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</si>
  <si>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</si>
  <si>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</si>
  <si>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</si>
  <si>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</si>
  <si>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</si>
  <si>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</si>
  <si>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</si>
  <si>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</si>
  <si>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</si>
  <si>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</si>
  <si>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</si>
  <si>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</si>
  <si>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</si>
  <si>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</si>
  <si>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</si>
  <si>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</si>
  <si>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</si>
  <si>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</si>
  <si>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</si>
  <si>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</si>
  <si>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</si>
  <si>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</si>
  <si>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</si>
  <si>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</si>
  <si>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</si>
  <si>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</si>
  <si>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</si>
  <si>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</si>
  <si>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</si>
  <si>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</si>
  <si>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</si>
  <si>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</si>
  <si>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</si>
  <si>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</si>
  <si>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</si>
  <si>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</si>
  <si>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</si>
  <si>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</si>
  <si>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</si>
  <si>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</si>
  <si>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</si>
  <si>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</si>
  <si>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</si>
  <si>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</si>
  <si>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</si>
  <si>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</si>
  <si>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</si>
  <si>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</si>
  <si>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</si>
  <si>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</si>
  <si>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</si>
  <si>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</si>
  <si>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</si>
  <si>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</si>
  <si>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</si>
  <si>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</si>
  <si>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</si>
  <si>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</si>
  <si>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</si>
  <si>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</si>
  <si>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</si>
  <si>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</si>
  <si>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</si>
  <si>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</si>
  <si>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</si>
  <si>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</si>
  <si>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</si>
  <si>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</si>
  <si>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</si>
  <si>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</si>
  <si>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</si>
  <si>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</si>
  <si>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</si>
  <si>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</si>
  <si>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</si>
  <si>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</si>
  <si>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</si>
  <si>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</si>
  <si>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</si>
  <si>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</si>
  <si>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</si>
  <si>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</si>
  <si>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</si>
  <si>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</si>
  <si>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</si>
  <si>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</si>
  <si>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</si>
  <si>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</si>
  <si>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</si>
  <si>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</si>
  <si>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</si>
  <si>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</si>
  <si>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</si>
  <si>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</si>
  <si>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</si>
  <si>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</si>
  <si>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</si>
  <si>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</si>
  <si>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</si>
  <si>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</si>
  <si>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</si>
  <si>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</si>
  <si>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</si>
  <si>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</si>
  <si>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</si>
  <si>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</si>
  <si>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</si>
  <si>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</si>
  <si>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</si>
  <si>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</si>
  <si>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</si>
  <si>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</si>
  <si>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</si>
  <si>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</si>
  <si>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</si>
  <si>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</si>
  <si>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</si>
  <si>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</si>
  <si>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</si>
  <si>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</si>
  <si>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</si>
  <si>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</si>
  <si>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</si>
  <si>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</si>
  <si>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</si>
  <si>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</si>
  <si>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</si>
  <si>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</si>
  <si>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</si>
  <si>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</si>
  <si>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</si>
  <si>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</si>
  <si>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</si>
  <si>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</si>
  <si>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</si>
  <si>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</si>
  <si>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</si>
  <si>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</si>
  <si>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</si>
  <si>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</si>
  <si>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</si>
  <si>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</si>
  <si>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</si>
  <si>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</si>
  <si>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</si>
  <si>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</si>
  <si>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</si>
  <si>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</si>
  <si>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</si>
  <si>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</si>
  <si>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</si>
  <si>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</si>
  <si>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</si>
  <si>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</si>
  <si>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</si>
  <si>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</si>
  <si>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</si>
  <si>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</si>
  <si>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</si>
  <si>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</si>
  <si>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</si>
  <si>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</si>
  <si>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</si>
  <si>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</si>
  <si>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</si>
  <si>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</si>
  <si>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</si>
  <si>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</si>
  <si>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</si>
  <si>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</si>
  <si>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</si>
  <si>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</si>
  <si>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</si>
  <si>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</si>
  <si>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</si>
  <si>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</si>
  <si>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</si>
  <si>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</si>
  <si>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</si>
  <si>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</si>
  <si>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</si>
  <si>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</si>
  <si>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</si>
  <si>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</si>
  <si>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</si>
  <si>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</si>
  <si>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</si>
  <si>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</si>
  <si>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</si>
  <si>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</si>
  <si>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</si>
  <si>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</si>
  <si>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</si>
  <si>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</si>
  <si>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</si>
  <si>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</si>
  <si>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</si>
  <si>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</si>
  <si>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</si>
  <si>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</si>
  <si>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</si>
  <si>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</si>
  <si>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</si>
  <si>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</si>
  <si>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</si>
  <si>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</si>
  <si>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</si>
  <si>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</si>
  <si>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</si>
  <si>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</si>
  <si>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</si>
  <si>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</si>
  <si>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</si>
  <si>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</si>
  <si>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</si>
  <si>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</si>
  <si>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</si>
  <si>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</si>
  <si>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</si>
  <si>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</si>
  <si>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</si>
  <si>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</si>
  <si>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</si>
  <si>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</si>
  <si>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</si>
  <si>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</si>
  <si>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</si>
  <si>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</si>
  <si>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</si>
  <si>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</si>
  <si>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</si>
  <si>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</si>
  <si>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</si>
  <si>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</si>
  <si>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</si>
  <si>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</si>
  <si>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</si>
  <si>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</si>
  <si>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</si>
  <si>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</si>
  <si>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</si>
  <si>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</si>
  <si>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</si>
  <si>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</si>
  <si>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</si>
  <si>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</si>
  <si>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</si>
  <si>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</si>
  <si>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</si>
  <si>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</si>
  <si>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</si>
  <si>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</si>
  <si>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</si>
  <si>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</si>
  <si>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</si>
  <si>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</si>
  <si>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</si>
  <si>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</si>
  <si>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</si>
  <si>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</si>
  <si>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</si>
  <si>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</si>
  <si>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</si>
  <si>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</si>
  <si>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</si>
  <si>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</si>
  <si>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</si>
  <si>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</si>
  <si>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</si>
  <si>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</si>
  <si>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</si>
  <si>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</si>
  <si>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</si>
  <si>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</si>
  <si>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</si>
  <si>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</si>
  <si>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</si>
  <si>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</si>
  <si>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</si>
  <si>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</si>
  <si>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</si>
  <si>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</si>
  <si>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</si>
  <si>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</si>
  <si>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</si>
  <si>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</si>
  <si>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</si>
  <si>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</si>
  <si>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</si>
  <si>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</si>
  <si>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</si>
  <si>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</si>
  <si>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</si>
  <si>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</si>
  <si>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</si>
  <si>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</si>
  <si>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</si>
  <si>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</si>
  <si>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</si>
  <si>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</si>
  <si>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</si>
  <si>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</si>
  <si>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</si>
  <si>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</si>
  <si>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</si>
  <si>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</si>
  <si>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</si>
  <si>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</si>
  <si>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</si>
  <si>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</si>
  <si>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</si>
  <si>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</si>
  <si>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</si>
  <si>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</si>
  <si>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</si>
  <si>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</si>
  <si>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</si>
  <si>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</si>
  <si>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</si>
  <si>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</si>
  <si>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</si>
  <si>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</si>
  <si>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</si>
  <si>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</si>
  <si>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</si>
  <si>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</si>
  <si>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</si>
  <si>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</si>
  <si>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</si>
  <si>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</si>
  <si>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</si>
  <si>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</si>
  <si>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</si>
  <si>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</si>
  <si>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</si>
  <si>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</si>
  <si>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</si>
  <si>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</si>
  <si>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</si>
  <si>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</si>
  <si>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</si>
  <si>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</si>
  <si>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</si>
  <si>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</si>
  <si>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</si>
  <si>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</si>
  <si>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</si>
  <si>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</si>
  <si>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</si>
  <si>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</si>
  <si>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</si>
  <si>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</si>
  <si>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</si>
  <si>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</si>
  <si>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</si>
  <si>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</si>
  <si>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</si>
  <si>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</si>
  <si>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</si>
  <si>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</si>
  <si>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</si>
  <si>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</si>
  <si>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</si>
  <si>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</si>
  <si>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</si>
  <si>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</si>
  <si>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</si>
  <si>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</si>
  <si>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</si>
  <si>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</si>
  <si>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</si>
  <si>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</si>
  <si>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</si>
  <si>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</si>
  <si>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</si>
  <si>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</si>
  <si>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</si>
  <si>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</si>
  <si>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</si>
  <si>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</si>
  <si>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</si>
  <si>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</si>
  <si>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</si>
  <si>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</si>
  <si>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</si>
  <si>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</si>
  <si>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</si>
  <si>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</si>
  <si>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</si>
  <si>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</si>
  <si>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</si>
  <si>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</si>
  <si>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</si>
  <si>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</si>
  <si>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</si>
  <si>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</si>
  <si>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</si>
  <si>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</si>
  <si>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</si>
  <si>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</si>
  <si>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</si>
  <si>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</si>
  <si>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</si>
  <si>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</si>
  <si>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</si>
  <si>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</si>
  <si>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</si>
  <si>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</si>
  <si>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</si>
  <si>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</si>
  <si>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</si>
  <si>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</si>
  <si>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</si>
  <si>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</si>
  <si>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</si>
  <si>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</si>
  <si>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</si>
  <si>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</si>
  <si>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</si>
  <si>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</si>
  <si>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</si>
  <si>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</si>
  <si>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</si>
  <si>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</si>
  <si>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</si>
  <si>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</si>
  <si>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</si>
  <si>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</si>
  <si>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</si>
  <si>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</si>
  <si>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</si>
  <si>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</si>
  <si>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</si>
  <si>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</si>
  <si>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</si>
  <si>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</si>
  <si>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</si>
  <si>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</si>
  <si>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</si>
  <si>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</si>
  <si>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</si>
  <si>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</si>
  <si>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</si>
  <si>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</si>
  <si>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</si>
  <si>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</si>
  <si>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</si>
  <si>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</si>
  <si>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</si>
  <si>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</si>
  <si>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</si>
  <si>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</si>
  <si>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</si>
  <si>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</si>
  <si>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</si>
  <si>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</si>
  <si>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</si>
  <si>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</si>
  <si>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</si>
  <si>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</si>
  <si>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</si>
  <si>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</si>
  <si>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</si>
  <si>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</si>
  <si>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</si>
  <si>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</si>
  <si>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</si>
  <si>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</si>
  <si>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</si>
  <si>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</si>
  <si>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</si>
  <si>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</si>
  <si>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</si>
  <si>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</si>
  <si>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</si>
  <si>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</si>
  <si>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</si>
  <si>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</si>
  <si>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</si>
  <si>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</si>
  <si>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</si>
  <si>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</si>
  <si>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</si>
  <si>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</si>
  <si>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</si>
  <si>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</si>
  <si>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</si>
  <si>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</si>
  <si>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</si>
  <si>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</si>
  <si>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</si>
  <si>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</si>
  <si>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</si>
  <si>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</si>
  <si>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</si>
  <si>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</si>
  <si>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</si>
  <si>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</si>
  <si>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</si>
  <si>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</si>
  <si>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</si>
  <si>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</si>
  <si>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</si>
  <si>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</si>
  <si>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</si>
  <si>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</si>
  <si>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</si>
  <si>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</si>
  <si>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</si>
  <si>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</si>
  <si>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</si>
  <si>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</si>
  <si>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</si>
  <si>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</si>
  <si>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</si>
  <si>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</si>
  <si>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</si>
  <si>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</si>
  <si>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</si>
  <si>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</si>
  <si>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</si>
  <si>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</si>
  <si>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</si>
  <si>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</si>
  <si>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</si>
  <si>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</si>
  <si>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</si>
  <si>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</si>
  <si>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</si>
  <si>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</si>
  <si>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</si>
  <si>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</si>
  <si>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</si>
  <si>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</si>
  <si>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</si>
  <si>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</si>
  <si>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</si>
  <si>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</si>
  <si>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</si>
  <si>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</si>
  <si>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</si>
  <si>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</si>
  <si>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</si>
  <si>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</si>
  <si>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</si>
  <si>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</si>
  <si>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</si>
  <si>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</si>
  <si>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</si>
  <si>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</si>
  <si>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</si>
  <si>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</si>
  <si>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</si>
  <si>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</si>
  <si>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</si>
  <si>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</si>
  <si>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</si>
  <si>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</si>
  <si>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</si>
  <si>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</si>
  <si>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</si>
  <si>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</si>
  <si>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</si>
  <si>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</si>
  <si>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</si>
  <si>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</si>
  <si>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</si>
  <si>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</si>
  <si>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</si>
  <si>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</si>
  <si>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</si>
  <si>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</si>
  <si>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</si>
  <si>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</si>
  <si>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</si>
  <si>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</si>
  <si>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</si>
  <si>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</si>
  <si>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</si>
  <si>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</si>
  <si>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</si>
  <si>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</si>
  <si>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</si>
  <si>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</si>
  <si>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</si>
  <si>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</si>
  <si>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</si>
  <si>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</si>
  <si>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</si>
  <si>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</si>
  <si>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</si>
  <si>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</si>
  <si>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</si>
  <si>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</si>
  <si>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</si>
  <si>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</si>
  <si>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</si>
  <si>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</si>
  <si>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</si>
  <si>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</si>
  <si>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</si>
  <si>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</si>
  <si>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</si>
  <si>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</si>
  <si>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</si>
  <si>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</si>
  <si>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</si>
  <si>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</si>
  <si>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</si>
  <si>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</si>
  <si>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</si>
  <si>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</si>
  <si>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</si>
  <si>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</si>
  <si>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</si>
  <si>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</si>
  <si>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</si>
  <si>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</si>
  <si>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</si>
  <si>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</si>
  <si>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</si>
  <si>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</si>
  <si>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</si>
  <si>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</si>
  <si>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</si>
  <si>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</si>
  <si>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</si>
  <si>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</si>
  <si>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</si>
  <si>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</si>
  <si>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</si>
  <si>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</si>
  <si>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</si>
  <si>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</si>
  <si>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</si>
  <si>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</si>
  <si>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</si>
  <si>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</si>
  <si>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</si>
  <si>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</si>
  <si>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</si>
  <si>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</si>
  <si>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</si>
  <si>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</si>
  <si>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</si>
  <si>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</si>
  <si>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</si>
  <si>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</si>
  <si>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</si>
  <si>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</si>
  <si>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</si>
  <si>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</si>
  <si>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</si>
  <si>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</si>
  <si>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</si>
  <si>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</si>
  <si>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</si>
  <si>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</si>
  <si>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</si>
  <si>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</si>
  <si>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</si>
  <si>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</si>
  <si>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</si>
  <si>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</si>
  <si>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</si>
  <si>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</si>
  <si>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</si>
  <si>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</si>
  <si>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</si>
  <si>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</si>
  <si>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</si>
  <si>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</si>
  <si>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</si>
  <si>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</si>
  <si>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</si>
  <si>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</si>
  <si>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</si>
  <si>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</si>
  <si>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</si>
  <si>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</si>
  <si>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</si>
  <si>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</si>
  <si>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</si>
  <si>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</si>
  <si>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</si>
  <si>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</si>
  <si>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</si>
  <si>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</si>
  <si>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</si>
  <si>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</si>
  <si>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</si>
  <si>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</si>
  <si>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</si>
  <si>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</si>
  <si>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</si>
  <si>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</si>
  <si>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</si>
  <si>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</si>
  <si>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</si>
  <si>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</si>
  <si>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</si>
  <si>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</si>
  <si>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</si>
  <si>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</si>
  <si>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</si>
  <si>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</si>
  <si>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</si>
  <si>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</si>
  <si>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</si>
  <si>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</si>
  <si>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</si>
  <si>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</si>
  <si>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</si>
  <si>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</si>
  <si>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</si>
  <si>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</si>
  <si>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</si>
  <si>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</si>
  <si>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</si>
  <si>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</si>
  <si>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</si>
  <si>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</si>
  <si>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</si>
  <si>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</si>
  <si>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</si>
  <si>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</si>
  <si>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</si>
  <si>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</si>
  <si>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</si>
  <si>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</si>
  <si>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</si>
  <si>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</si>
  <si>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</si>
  <si>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</si>
  <si>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</si>
  <si>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</si>
  <si>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</si>
  <si>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</si>
  <si>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</si>
  <si>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</si>
  <si>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</si>
  <si>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</si>
  <si>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</si>
  <si>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</si>
  <si>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</si>
  <si>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</si>
  <si>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</si>
  <si>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</si>
  <si>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</si>
  <si>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</si>
  <si>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</si>
  <si>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</si>
  <si>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</si>
  <si>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</si>
  <si>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</si>
  <si>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</si>
  <si>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</si>
  <si>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</si>
  <si>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</si>
  <si>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</si>
  <si>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</si>
  <si>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</si>
  <si>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</si>
  <si>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</si>
  <si>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</si>
  <si>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</si>
  <si>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</si>
  <si>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</si>
  <si>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</si>
  <si>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</si>
  <si>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</si>
  <si>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</si>
  <si>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</si>
  <si>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</si>
  <si>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</si>
  <si>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</si>
  <si>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</si>
  <si>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</si>
  <si>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</si>
  <si>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</si>
  <si>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</si>
  <si>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</si>
  <si>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</si>
  <si>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</si>
  <si>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</si>
  <si>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</si>
  <si>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</si>
  <si>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</si>
  <si>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</si>
  <si>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</si>
  <si>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</si>
  <si>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</si>
  <si>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</si>
  <si>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</si>
  <si>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</si>
  <si>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</si>
  <si>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</si>
  <si>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</si>
  <si>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</si>
  <si>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</si>
  <si>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</si>
  <si>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</si>
  <si>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</si>
  <si>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</si>
  <si>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</si>
  <si>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</si>
  <si>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</si>
  <si>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</si>
  <si>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</si>
  <si>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</si>
  <si>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</si>
  <si>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</si>
  <si>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</si>
  <si>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</si>
  <si>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</si>
  <si>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</si>
  <si>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</si>
  <si>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</si>
  <si>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</si>
  <si>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</si>
  <si>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</si>
  <si>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</si>
  <si>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</si>
  <si>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</si>
  <si>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</si>
  <si>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</si>
  <si>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</si>
  <si>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</si>
  <si>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</si>
  <si>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</si>
  <si>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</si>
  <si>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</si>
  <si>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</si>
  <si>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</si>
  <si>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</si>
  <si>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</si>
  <si>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</si>
  <si>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</si>
  <si>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</si>
  <si>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</si>
  <si>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</si>
  <si>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</si>
  <si>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</si>
  <si>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</si>
  <si>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</si>
  <si>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</si>
  <si>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</si>
  <si>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</si>
  <si>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</si>
  <si>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</si>
  <si>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</si>
  <si>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</si>
  <si>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</si>
  <si>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</si>
  <si>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</si>
  <si>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</si>
  <si>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</si>
  <si>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</si>
  <si>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</si>
  <si>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</si>
  <si>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</si>
  <si>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</si>
  <si>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</si>
  <si>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</si>
  <si>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</si>
  <si>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</si>
  <si>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</si>
  <si>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</si>
  <si>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</si>
  <si>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</si>
  <si>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</si>
  <si>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</si>
  <si>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</si>
  <si>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</si>
  <si>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</si>
  <si>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</si>
  <si>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</si>
  <si>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</si>
  <si>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</si>
  <si>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</si>
  <si>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</si>
  <si>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</si>
  <si>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</si>
  <si>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</si>
  <si>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</si>
  <si>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</si>
  <si>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</si>
  <si>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</si>
  <si>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</si>
  <si>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</si>
  <si>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</si>
  <si>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</si>
  <si>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</si>
  <si>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</si>
  <si>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</si>
  <si>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</si>
  <si>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</si>
  <si>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</si>
  <si>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</si>
  <si>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</si>
  <si>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</si>
  <si>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</si>
  <si>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</si>
  <si>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</si>
  <si>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</si>
  <si>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</si>
  <si>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</si>
  <si>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</si>
  <si>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</si>
  <si>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</si>
  <si>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</si>
  <si>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</si>
  <si>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</si>
  <si>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</si>
  <si>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</si>
  <si>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</si>
  <si>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</si>
  <si>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</si>
  <si>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</si>
  <si>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</si>
  <si>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</si>
  <si>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</si>
  <si>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</si>
  <si>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</si>
  <si>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</si>
  <si>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</si>
  <si>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</si>
  <si>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</si>
  <si>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</si>
  <si>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</si>
  <si>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</si>
  <si>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</si>
  <si>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</si>
  <si>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</si>
  <si>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</si>
  <si>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</si>
  <si>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</si>
  <si>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</si>
  <si>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</si>
  <si>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</si>
  <si>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</si>
  <si>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</si>
  <si>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</si>
  <si>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</si>
  <si>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</si>
  <si>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</si>
  <si>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</si>
  <si>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</si>
  <si>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</si>
  <si>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</si>
  <si>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</si>
  <si>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</si>
  <si>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</si>
  <si>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</si>
  <si>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</si>
  <si>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</si>
  <si>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</si>
  <si>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</si>
  <si>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</si>
  <si>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</si>
  <si>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</si>
  <si>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</si>
  <si>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</si>
  <si>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</si>
  <si>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</si>
  <si>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</si>
  <si>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</si>
  <si>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</si>
  <si>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</si>
  <si>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</si>
  <si>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</si>
  <si>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</si>
  <si>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</si>
  <si>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</si>
  <si>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</si>
  <si>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</si>
  <si>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</si>
  <si>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</si>
  <si>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</si>
  <si>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</si>
  <si>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</si>
  <si>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</si>
  <si>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</si>
  <si>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</si>
  <si>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</si>
  <si>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</si>
  <si>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</si>
  <si>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</si>
  <si>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</si>
  <si>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</si>
  <si>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</si>
  <si>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</si>
  <si>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</si>
  <si>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</si>
  <si>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</si>
  <si>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</si>
  <si>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</si>
  <si>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</si>
  <si>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</si>
  <si>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</si>
  <si>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</si>
  <si>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</si>
  <si>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</si>
  <si>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</si>
  <si>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</si>
  <si>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</si>
  <si>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</si>
  <si>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</si>
  <si>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</si>
  <si>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</si>
  <si>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</si>
  <si>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</si>
  <si>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</si>
  <si>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</si>
  <si>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</si>
  <si>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</si>
  <si>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</si>
  <si>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</si>
  <si>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</si>
  <si>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</si>
  <si>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</si>
  <si>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</si>
  <si>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</si>
  <si>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</si>
  <si>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</si>
  <si>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</si>
  <si>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</si>
  <si>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</si>
  <si>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</si>
  <si>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</si>
  <si>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</si>
  <si>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</si>
  <si>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</si>
  <si>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</si>
  <si>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</si>
  <si>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</si>
  <si>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</si>
  <si>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</si>
  <si>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</si>
  <si>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</si>
  <si>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</si>
  <si>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</si>
  <si>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</si>
  <si>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</si>
  <si>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</si>
  <si>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</si>
  <si>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</si>
  <si>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</si>
  <si>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</si>
  <si>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</si>
  <si>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</si>
  <si>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</si>
  <si>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</si>
  <si>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</si>
  <si>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</si>
  <si>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</si>
  <si>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</si>
  <si>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</si>
  <si>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</si>
  <si>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</si>
  <si>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</si>
  <si>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</si>
  <si>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</si>
  <si>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</si>
  <si>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</si>
  <si>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</si>
  <si>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</si>
  <si>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</si>
  <si>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</si>
  <si>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</si>
  <si>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</si>
  <si>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</si>
  <si>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</si>
  <si>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</si>
  <si>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</si>
  <si>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</si>
  <si>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</si>
  <si>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</si>
  <si>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</si>
  <si>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</si>
  <si>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</si>
  <si>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</si>
  <si>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</si>
  <si>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</si>
  <si>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</si>
  <si>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</si>
  <si>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</si>
  <si>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</si>
  <si>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</si>
  <si>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</si>
  <si>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</si>
  <si>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</si>
  <si>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</si>
  <si>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</si>
  <si>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</si>
  <si>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</si>
  <si>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</si>
  <si>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</si>
  <si>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</si>
  <si>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</si>
  <si>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</si>
  <si>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</si>
  <si>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</si>
  <si>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</si>
  <si>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</si>
  <si>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</si>
  <si>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</si>
  <si>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</si>
  <si>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</si>
  <si>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</si>
  <si>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</si>
  <si>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</si>
  <si>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</si>
  <si>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</si>
  <si>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</si>
  <si>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</si>
  <si>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</si>
  <si>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</si>
  <si>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</si>
  <si>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</si>
  <si>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</si>
  <si>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</si>
  <si>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</si>
  <si>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</si>
  <si>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</si>
  <si>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</si>
  <si>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</si>
  <si>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</si>
  <si>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</si>
  <si>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</si>
  <si>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</si>
  <si>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</si>
  <si>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</si>
  <si>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</si>
  <si>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</si>
  <si>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</si>
  <si>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</si>
  <si>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</si>
  <si>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</si>
  <si>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</si>
  <si>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</si>
  <si>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</si>
  <si>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</si>
  <si>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</si>
  <si>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</si>
  <si>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</si>
  <si>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</si>
  <si>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</si>
  <si>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</si>
  <si>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</si>
  <si>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</si>
  <si>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</si>
  <si>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</si>
  <si>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</si>
  <si>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</si>
  <si>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</si>
  <si>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</si>
  <si>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</si>
  <si>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</si>
  <si>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</si>
  <si>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</si>
  <si>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</si>
  <si>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</si>
  <si>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</si>
  <si>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</si>
  <si>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</si>
  <si>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</si>
  <si>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</si>
  <si>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</si>
  <si>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</si>
  <si>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</si>
  <si>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</si>
  <si>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</si>
  <si>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</si>
  <si>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</si>
  <si>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</si>
  <si>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</si>
  <si>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</si>
  <si>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</si>
  <si>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</si>
  <si>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</si>
  <si>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</si>
  <si>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</si>
  <si>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</si>
  <si>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</si>
  <si>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</si>
  <si>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</si>
  <si>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</si>
  <si>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</si>
  <si>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</si>
  <si>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</si>
  <si>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</si>
  <si>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</si>
  <si>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</si>
  <si>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</si>
  <si>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</si>
  <si>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</si>
  <si>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</si>
  <si>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</si>
  <si>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</si>
  <si>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</si>
  <si>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</si>
  <si>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</si>
  <si>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</si>
  <si>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</si>
  <si>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</si>
  <si>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</si>
  <si>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</si>
  <si>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</si>
  <si>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</si>
  <si>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</si>
  <si>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</si>
  <si>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</si>
  <si>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</si>
  <si>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</si>
  <si>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</si>
  <si>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</si>
  <si>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</si>
  <si>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</si>
  <si>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</si>
  <si>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</si>
  <si>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</si>
  <si>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</si>
  <si>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</si>
  <si>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</si>
  <si>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</si>
  <si>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</si>
  <si>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</si>
  <si>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</si>
  <si>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</si>
  <si>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</si>
  <si>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</si>
  <si>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</si>
  <si>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</si>
  <si>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</si>
  <si>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</si>
  <si>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</si>
  <si>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</si>
  <si>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</si>
  <si>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</si>
  <si>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</si>
  <si>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</si>
  <si>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</si>
  <si>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</si>
  <si>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</si>
  <si>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</si>
  <si>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</si>
  <si>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</si>
  <si>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</si>
  <si>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</si>
  <si>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</si>
  <si>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</si>
  <si>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</si>
  <si>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</si>
  <si>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</si>
  <si>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</si>
  <si>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</si>
  <si>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</si>
  <si>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</si>
  <si>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</si>
  <si>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</si>
  <si>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</si>
  <si>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</si>
  <si>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</si>
  <si>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</si>
  <si>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</si>
  <si>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</si>
  <si>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</si>
  <si>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</si>
  <si>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</si>
  <si>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</si>
  <si>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</si>
  <si>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</si>
  <si>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</si>
  <si>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</si>
  <si>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</si>
  <si>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</si>
  <si>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</si>
  <si>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</si>
  <si>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</si>
  <si>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</si>
  <si>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</si>
  <si>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</si>
  <si>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</si>
  <si>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</si>
  <si>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</si>
  <si>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</si>
  <si>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</si>
  <si>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</si>
  <si>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</si>
  <si>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</si>
  <si>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</si>
  <si>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</si>
  <si>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</si>
  <si>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</si>
  <si>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</si>
  <si>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</si>
  <si>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</si>
  <si>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</si>
  <si>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</si>
  <si>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</si>
  <si>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</si>
  <si>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</si>
  <si>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</si>
  <si>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</si>
  <si>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</si>
  <si>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</si>
  <si>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</si>
  <si>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</si>
  <si>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</si>
  <si>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</si>
  <si>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</si>
  <si>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</si>
  <si>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</si>
  <si>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</si>
  <si>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</si>
  <si>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</si>
  <si>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</si>
  <si>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</si>
  <si>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</si>
  <si>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</si>
  <si>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</si>
  <si>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</si>
  <si>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</si>
  <si>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</si>
  <si>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</si>
  <si>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</si>
  <si>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</si>
  <si>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</si>
  <si>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</si>
  <si>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</si>
  <si>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</si>
  <si>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</si>
  <si>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</si>
  <si>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</si>
  <si>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</si>
  <si>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</si>
  <si>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</si>
  <si>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</si>
  <si>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</si>
  <si>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</si>
  <si>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</si>
  <si>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</si>
  <si>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</si>
  <si>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</si>
  <si>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</si>
  <si>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</si>
  <si>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</si>
  <si>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</si>
  <si>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</si>
  <si>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</si>
  <si>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</si>
  <si>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</si>
  <si>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</si>
  <si>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</si>
  <si>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</si>
  <si>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</si>
  <si>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</si>
  <si>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</si>
  <si>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</si>
  <si>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</si>
  <si>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</si>
  <si>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</si>
  <si>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</si>
  <si>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</si>
  <si>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</si>
  <si>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</si>
  <si>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</si>
  <si>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</si>
  <si>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</si>
  <si>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</si>
  <si>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</si>
  <si>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</si>
  <si>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</si>
  <si>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</si>
  <si>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</si>
  <si>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</si>
  <si>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</si>
  <si>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</si>
  <si>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</si>
  <si>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</si>
  <si>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</si>
  <si>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</si>
  <si>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</si>
  <si>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</si>
  <si>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</si>
  <si>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</si>
  <si>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</si>
  <si>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</si>
  <si>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</si>
  <si>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</si>
  <si>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</si>
  <si>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</si>
  <si>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</si>
  <si>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</si>
  <si>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</si>
  <si>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</si>
  <si>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</si>
  <si>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</si>
  <si>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</si>
  <si>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</si>
  <si>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</si>
  <si>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</si>
  <si>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</si>
  <si>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</si>
  <si>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</si>
  <si>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</si>
  <si>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</si>
  <si>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</si>
  <si>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</si>
  <si>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</si>
  <si>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</si>
  <si>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</si>
  <si>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</si>
  <si>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</si>
  <si>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</si>
  <si>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</si>
  <si>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</si>
  <si>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</si>
  <si>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</si>
  <si>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</si>
  <si>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</si>
  <si>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</si>
  <si>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</si>
  <si>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</si>
  <si>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</si>
  <si>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</si>
  <si>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</si>
  <si>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</si>
  <si>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</si>
  <si>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</si>
  <si>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</si>
  <si>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</si>
  <si>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</si>
  <si>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</si>
  <si>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</si>
  <si>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</si>
  <si>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</si>
  <si>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</si>
  <si>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</si>
  <si>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</si>
  <si>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</si>
  <si>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</si>
  <si>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</si>
  <si>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</si>
  <si>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</si>
  <si>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</si>
  <si>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</si>
  <si>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</si>
  <si>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</si>
  <si>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</si>
  <si>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</si>
  <si>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</si>
  <si>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</si>
  <si>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</si>
  <si>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</si>
  <si>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</si>
  <si>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</si>
  <si>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</si>
  <si>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</si>
  <si>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</si>
  <si>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</si>
  <si>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</si>
  <si>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</si>
  <si>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</si>
  <si>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</si>
  <si>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</si>
  <si>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</si>
  <si>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</si>
  <si>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</si>
  <si>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</si>
  <si>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</si>
  <si>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</si>
  <si>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</si>
  <si>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</si>
  <si>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</si>
  <si>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</si>
  <si>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</si>
  <si>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</si>
  <si>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</si>
  <si>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</si>
  <si>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</si>
  <si>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</si>
  <si>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</si>
  <si>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</si>
  <si>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</si>
  <si>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</si>
  <si>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</si>
  <si>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</si>
  <si>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</si>
  <si>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</si>
  <si>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</si>
  <si>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</si>
  <si>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</si>
  <si>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</si>
  <si>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</si>
  <si>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</si>
  <si>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</si>
  <si>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</si>
  <si>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</si>
  <si>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</si>
  <si>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</si>
  <si>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</si>
  <si>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</si>
  <si>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</si>
  <si>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</si>
  <si>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</si>
  <si>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</si>
  <si>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</si>
  <si>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</si>
  <si>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</si>
  <si>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</si>
  <si>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</si>
  <si>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</si>
  <si>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</si>
  <si>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</si>
  <si>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</si>
  <si>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</si>
  <si>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</si>
  <si>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</si>
  <si>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</si>
  <si>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</si>
  <si>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</si>
  <si>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</si>
  <si>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</si>
  <si>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</si>
  <si>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</si>
  <si>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</si>
  <si>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</si>
  <si>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</si>
  <si>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</si>
  <si>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</si>
  <si>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</si>
  <si>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</si>
  <si>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</si>
  <si>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</si>
  <si>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</si>
  <si>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</si>
  <si>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</si>
  <si>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</si>
  <si>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</si>
  <si>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</si>
  <si>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</si>
  <si>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</si>
  <si>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</si>
  <si>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</si>
  <si>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</si>
  <si>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</si>
  <si>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</si>
  <si>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</si>
  <si>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</si>
  <si>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</si>
  <si>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</si>
  <si>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</si>
  <si>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</si>
  <si>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</si>
  <si>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</si>
  <si>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</si>
  <si>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</si>
  <si>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</si>
  <si>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</si>
  <si>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</si>
  <si>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</si>
  <si>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</si>
  <si>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</si>
  <si>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</si>
  <si>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</si>
  <si>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</si>
  <si>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</si>
  <si>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</si>
  <si>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</si>
  <si>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</si>
  <si>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</si>
  <si>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</si>
  <si>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</si>
  <si>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</si>
  <si>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</si>
  <si>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</si>
  <si>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</si>
  <si>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</si>
  <si>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</si>
  <si>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</si>
  <si>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</si>
  <si>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</si>
  <si>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</si>
  <si>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</si>
  <si>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</si>
  <si>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</si>
  <si>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</si>
  <si>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</si>
  <si>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</si>
  <si>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</si>
  <si>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</si>
  <si>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</si>
  <si>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</si>
  <si>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</si>
  <si>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</si>
  <si>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</si>
  <si>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</si>
  <si>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</si>
  <si>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</si>
  <si>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</si>
  <si>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</si>
  <si>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</si>
  <si>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</si>
  <si>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</si>
  <si>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</si>
  <si>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</si>
  <si>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</si>
  <si>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</si>
  <si>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</si>
  <si>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</si>
  <si>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</si>
  <si>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</si>
  <si>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</si>
  <si>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</si>
  <si>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</si>
  <si>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</si>
  <si>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</si>
  <si>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</si>
  <si>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</si>
  <si>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</si>
  <si>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</si>
  <si>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</si>
  <si>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</si>
  <si>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</si>
  <si>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</si>
  <si>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</si>
  <si>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</si>
  <si>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</si>
  <si>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</si>
  <si>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</si>
  <si>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</si>
  <si>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</si>
  <si>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</si>
  <si>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</si>
  <si>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</si>
  <si>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</si>
  <si>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</si>
  <si>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</si>
  <si>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</si>
  <si>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</si>
  <si>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</si>
  <si>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</si>
  <si>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</si>
  <si>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</si>
  <si>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</si>
  <si>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</si>
  <si>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</si>
  <si>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</si>
  <si>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</si>
  <si>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</si>
  <si>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</si>
  <si>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</si>
  <si>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</si>
  <si>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</si>
  <si>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</si>
  <si>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</si>
  <si>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</si>
  <si>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</si>
  <si>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</si>
  <si>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</si>
  <si>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</si>
  <si>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</si>
  <si>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</si>
  <si>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</si>
  <si>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</si>
  <si>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</si>
  <si>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</si>
  <si>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</si>
  <si>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</si>
  <si>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</si>
  <si>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</si>
  <si>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</si>
  <si>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</si>
  <si>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</si>
  <si>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</si>
  <si>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</si>
  <si>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</si>
  <si>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</si>
  <si>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</si>
  <si>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</si>
  <si>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</si>
  <si>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</si>
  <si>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</si>
  <si>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</si>
  <si>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</si>
  <si>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</si>
  <si>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</si>
  <si>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</si>
  <si>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</si>
  <si>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</si>
  <si>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</si>
  <si>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</si>
  <si>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</si>
  <si>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</si>
  <si>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</si>
  <si>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</si>
  <si>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</si>
  <si>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</si>
  <si>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</si>
  <si>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</si>
  <si>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</si>
  <si>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</si>
  <si>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</si>
  <si>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</si>
  <si>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</si>
  <si>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</si>
  <si>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</si>
  <si>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</si>
  <si>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</si>
  <si>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</si>
  <si>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</si>
  <si>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</si>
  <si>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</si>
  <si>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</si>
  <si>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</si>
  <si>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</si>
  <si>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</si>
  <si>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</si>
  <si>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</si>
  <si>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</si>
  <si>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</si>
  <si>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</si>
  <si>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</si>
  <si>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</si>
  <si>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</si>
  <si>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</si>
  <si>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</si>
  <si>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</si>
  <si>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</si>
  <si>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</si>
  <si>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</si>
  <si>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</si>
  <si>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</si>
  <si>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</si>
  <si>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</si>
  <si>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</si>
  <si>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</si>
  <si>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</si>
  <si>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</si>
  <si>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</si>
  <si>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</si>
  <si>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</si>
  <si>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</si>
  <si>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</si>
  <si>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</si>
  <si>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</si>
  <si>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</si>
  <si>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</si>
  <si>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</si>
  <si>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</si>
  <si>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</si>
  <si>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</si>
  <si>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</si>
  <si>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</si>
  <si>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</si>
  <si>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</si>
  <si>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</si>
  <si>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</si>
  <si>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</si>
  <si>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</si>
  <si>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</si>
  <si>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</si>
  <si>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</si>
  <si>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</si>
  <si>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</si>
  <si>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</si>
  <si>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</si>
  <si>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</si>
  <si>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</si>
  <si>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</si>
  <si>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</si>
  <si>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</si>
  <si>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</si>
  <si>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</si>
  <si>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</si>
  <si>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</si>
  <si>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</si>
  <si>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</si>
  <si>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</si>
  <si>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</si>
  <si>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</si>
  <si>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</si>
  <si>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</si>
  <si>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</si>
  <si>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</si>
  <si>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</si>
  <si>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</si>
  <si>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</si>
  <si>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</si>
  <si>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</si>
  <si>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</si>
  <si>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</si>
  <si>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</si>
  <si>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</si>
  <si>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</si>
  <si>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</si>
  <si>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</si>
  <si>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</si>
  <si>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</si>
  <si>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</si>
  <si>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</si>
  <si>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</si>
  <si>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</si>
  <si>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</si>
  <si>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</si>
  <si>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</si>
  <si>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</si>
  <si>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</si>
  <si>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</si>
  <si>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</si>
  <si>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</si>
  <si>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</si>
  <si>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</si>
  <si>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</si>
  <si>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</si>
  <si>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</si>
  <si>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</si>
  <si>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</si>
  <si>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</si>
  <si>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</si>
  <si>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</si>
  <si>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</si>
  <si>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</si>
  <si>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</si>
  <si>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</si>
  <si>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</si>
  <si>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</si>
  <si>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</si>
  <si>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</si>
  <si>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</si>
  <si>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</si>
  <si>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</si>
  <si>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</si>
  <si>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</si>
  <si>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</si>
  <si>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</si>
  <si>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</si>
  <si>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</si>
  <si>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</si>
  <si>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</si>
  <si>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</si>
  <si>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</si>
  <si>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</si>
  <si>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</si>
  <si>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</si>
  <si>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</si>
  <si>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</si>
  <si>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</si>
  <si>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</si>
  <si>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</si>
  <si>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</si>
  <si>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</si>
  <si>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</si>
  <si>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</si>
  <si>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</si>
  <si>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</si>
  <si>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</si>
  <si>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</si>
  <si>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</si>
  <si>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</si>
  <si>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</si>
  <si>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</si>
  <si>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</si>
  <si>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</si>
  <si>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</si>
  <si>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</si>
  <si>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</si>
  <si>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</si>
  <si>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</si>
  <si>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</si>
  <si>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</si>
  <si>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</si>
  <si>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</si>
  <si>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</si>
  <si>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</si>
  <si>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</si>
  <si>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</si>
  <si>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</si>
  <si>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</si>
  <si>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</si>
  <si>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</si>
  <si>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</si>
  <si>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</si>
  <si>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</si>
  <si>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</si>
  <si>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</si>
  <si>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</si>
  <si>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</si>
  <si>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</si>
  <si>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</si>
  <si>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</si>
  <si>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</si>
  <si>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</si>
  <si>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</si>
  <si>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</si>
  <si>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</si>
  <si>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</si>
  <si>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</si>
  <si>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drama</t>
  </si>
  <si>
    <t>(All)</t>
  </si>
  <si>
    <t>art books</t>
  </si>
  <si>
    <t>audio</t>
  </si>
  <si>
    <t>children's books</t>
  </si>
  <si>
    <t>classical music</t>
  </si>
  <si>
    <t>documentary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</si>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</sst>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0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8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C7CE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JY.xlsx]Pivot 1!PivotTable1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1A-498E-A048-5C735984209F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1A-498E-A048-5C735984209F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1A-498E-A048-5C735984209F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1A-498E-A048-5C7359842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58477087"/>
        <c:axId val="1059515999"/>
      </c:barChart>
      <c:catAx>
        <c:axId val="1058477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15999"/>
        <c:crosses val="autoZero"/>
        <c:auto val="1"/>
        <c:lblAlgn val="ctr"/>
        <c:lblOffset val="100"/>
        <c:noMultiLvlLbl val="0"/>
      </c:catAx>
      <c:valAx>
        <c:axId val="1059515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477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JY.xlsx]Pivot 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31-4F5B-9F85-D389081C7774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31-4F5B-9F85-D389081C7774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31-4F5B-9F85-D389081C7774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31-4F5B-9F85-D389081C77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4937087"/>
        <c:axId val="1059890511"/>
      </c:barChart>
      <c:catAx>
        <c:axId val="944937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890511"/>
        <c:crosses val="autoZero"/>
        <c:auto val="1"/>
        <c:lblAlgn val="ctr"/>
        <c:lblOffset val="100"/>
        <c:noMultiLvlLbl val="0"/>
      </c:catAx>
      <c:valAx>
        <c:axId val="105989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4937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JY.xlsx]Pivot 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16-461F-BC8A-E3EF4FDD05FE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16-461F-BC8A-E3EF4FDD05FE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16-461F-BC8A-E3EF4FDD05FE}"/>
            </c:ext>
          </c:extLst>
        </c:ser>
        <c:ser>
          <c:idx val="3"/>
          <c:order val="3"/>
          <c:tx>
            <c:strRef>
              <c:f>'Pivot 3'!$E$4:$E$5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16-461F-BC8A-E3EF4FDD0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8765727"/>
        <c:axId val="1209627999"/>
      </c:lineChart>
      <c:catAx>
        <c:axId val="1208765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9627999"/>
        <c:crosses val="autoZero"/>
        <c:auto val="1"/>
        <c:lblAlgn val="ctr"/>
        <c:lblOffset val="100"/>
        <c:noMultiLvlLbl val="0"/>
      </c:catAx>
      <c:valAx>
        <c:axId val="1209627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765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0</xdr:row>
      <xdr:rowOff>171450</xdr:rowOff>
    </xdr:from>
    <xdr:to>
      <xdr:col>17</xdr:col>
      <xdr:colOff>320040</xdr:colOff>
      <xdr:row>23</xdr:row>
      <xdr:rowOff>22860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08A7C5-057F-47E2-9051-47C93A08A7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1</xdr:row>
      <xdr:rowOff>57150</xdr:rowOff>
    </xdr:from>
    <xdr:to>
      <xdr:col>22</xdr:col>
      <xdr:colOff>15240</xdr:colOff>
      <xdr:row>26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496922-B0D8-44AF-ABBC-A3D7A10211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6626</xdr:colOff>
      <xdr:row>1</xdr:row>
      <xdr:rowOff>16566</xdr:rowOff>
    </xdr:from>
    <xdr:to>
      <xdr:col>17</xdr:col>
      <xdr:colOff>596347</xdr:colOff>
      <xdr:row>18</xdr:row>
      <xdr:rowOff>19878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0A8E2B-F018-46DA-A98B-451CED28EC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Yoo" refreshedDate="43511.509200231485" createdVersion="6" refreshedVersion="6" minRefreshableVersion="3" recordCount="4114" xr:uid="{73E3E1C0-8F77-482D-A173-5CEAC725C416}">
  <cacheSource type="worksheet">
    <worksheetSource ref="A1:R4115" sheet="Sourc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Yoo" refreshedDate="43511.537826967593" createdVersion="6" refreshedVersion="6" minRefreshableVersion="3" recordCount="4114" xr:uid="{0D59A49E-3D81-4289-8DBE-72504640CDA4}">
  <cacheSource type="worksheet">
    <worksheetSource ref="A1:T4115" sheet="Sourc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A8FE0E-F50A-400F-AEC6-4E33C8D6891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7D64DC-6854-421D-9BB5-CDBEF2EC5294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5F374A-2121-4071-880D-3D393BF47640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/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5" style="8" customWidth="1"/>
    <col min="16" max="16" width="25.21875" style="8" customWidth="1"/>
    <col min="17" max="17" width="25.44140625" customWidth="1"/>
    <col min="18" max="18" width="22.44140625" customWidth="1"/>
    <col min="19" max="19" width="33.5546875" style="12" customWidth="1"/>
    <col min="20" max="20" width="43.332031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7" t="s">
        <v>8307</v>
      </c>
      <c r="Q1" s="5" t="s">
        <v>8308</v>
      </c>
      <c r="R1" s="1" t="s">
        <v>8309</v>
      </c>
      <c r="S1" s="1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(E:E/D:D)*100</f>
        <v>136.85882352941178</v>
      </c>
      <c r="P2" s="8">
        <f>E:E/L:L</f>
        <v>63.917582417582416</v>
      </c>
      <c r="Q2" t="str">
        <f>LEFT(N:N,(FIND("/",N2))-1)</f>
        <v>film &amp; video</v>
      </c>
      <c r="R2" t="str">
        <f>RIGHT(N:N,LEN(N:N)-FIND("/",N2))</f>
        <v>television</v>
      </c>
      <c r="S2" s="12">
        <f>(((J:J/60)/60)/24)+DATE(1970,1,1)</f>
        <v>42177.007071759261</v>
      </c>
      <c r="T2" s="12">
        <f>(((I:I/60)/60)/24)+DATE(1970,1,1)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(E:E/D:D)*100</f>
        <v>142.60827250608273</v>
      </c>
      <c r="P3" s="8">
        <f t="shared" ref="P3:P66" si="1">E:E/L:L</f>
        <v>185.48101265822785</v>
      </c>
      <c r="Q3" t="str">
        <f t="shared" ref="Q3:Q66" si="2">LEFT(N:N,(FIND("/",N3))-1)</f>
        <v>film &amp; video</v>
      </c>
      <c r="R3" t="str">
        <f t="shared" ref="R3:R66" si="3">RIGHT(N:N,LEN(N:N)-FIND("/",N3))</f>
        <v>television</v>
      </c>
      <c r="S3" s="12">
        <f t="shared" ref="S3:S66" si="4">(((J:J/60)/60)/24)+DATE(1970,1,1)</f>
        <v>42766.600497685184</v>
      </c>
      <c r="T3" s="12">
        <f t="shared" ref="T3:T66" si="5">(((I:I/60)/60)/24)+DATE(1970,1,1)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>(((I:I/60)/60)/24)+DATE(1970,1,1)</f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103.89999999999999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122.99154545454545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109.77744436109028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106.4875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101.22222222222221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100.04342857142856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125.998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100.49999999999999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120.5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165.29333333333335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159.97142857142856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100.93333333333334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106.60000000000001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100.24166666666667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100.66666666666666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106.32110000000002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145.29411764705881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100.2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109.13513513513513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117.14285714285715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118.5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108.80768571428572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133.33333333333331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155.20000000000002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111.72500000000001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100.35000000000001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123.33333333333334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101.29975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100.24604569420035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102.0952380952381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130.46153846153845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166.5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142.15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183.44090909090909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110.04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130.98000000000002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101.35000000000001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141.85714285714286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308.65999999999997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104.16666666666667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107.61100000000002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107.94999999999999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128.0181818181818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116.21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109.63333333333334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128.95348837209301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107.26249999999999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101.89999999999999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102.91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100.12570000000001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103.29622222222221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148.30000000000001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154.73333333333332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113.51849999999999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173.33333333333334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6">(E:E/D:D)*100</f>
        <v>107.52857142857141</v>
      </c>
      <c r="P67" s="8">
        <f t="shared" ref="P67:P130" si="7">E:E/L:L</f>
        <v>132.05263157894737</v>
      </c>
      <c r="Q67" t="str">
        <f t="shared" ref="Q67:Q130" si="8">LEFT(N:N,(FIND("/",N67))-1)</f>
        <v>film &amp; video</v>
      </c>
      <c r="R67" t="str">
        <f t="shared" ref="R67:R130" si="9">RIGHT(N:N,LEN(N:N)-FIND("/",N67))</f>
        <v>shorts</v>
      </c>
      <c r="S67" s="12">
        <f t="shared" ref="S67:S130" si="10">(((J:J/60)/60)/24)+DATE(1970,1,1)</f>
        <v>41835.821226851855</v>
      </c>
      <c r="T67" s="12">
        <f t="shared" ref="T67:T130" si="11">(((I:I/60)/60)/24)+DATE(1970,1,1)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6"/>
        <v>118.6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6"/>
        <v>116.25000000000001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6"/>
        <v>127.16666666666667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6"/>
        <v>110.9423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6"/>
        <v>127.2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6"/>
        <v>123.94444444444443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6"/>
        <v>108.40909090909091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6"/>
        <v>100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6"/>
        <v>112.93199999999999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6"/>
        <v>115.42857142857143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6"/>
        <v>153.33333333333334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6"/>
        <v>392.5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6"/>
        <v>2702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6"/>
        <v>127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6"/>
        <v>107.25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6"/>
        <v>198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6"/>
        <v>100.01249999999999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6"/>
        <v>102.49999999999999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6"/>
        <v>100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6"/>
        <v>125.49999999999999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6"/>
        <v>106.46666666666667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6"/>
        <v>104.60000000000001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6"/>
        <v>102.85714285714285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6"/>
        <v>115.06666666666668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6"/>
        <v>100.4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6"/>
        <v>120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6"/>
        <v>105.2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6"/>
        <v>110.60000000000001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6"/>
        <v>104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6"/>
        <v>131.42857142857142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6"/>
        <v>114.66666666666667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6"/>
        <v>106.25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6"/>
        <v>106.25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6"/>
        <v>106.01933333333334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6"/>
        <v>100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6"/>
        <v>100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6"/>
        <v>127.75000000000001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6"/>
        <v>105.15384615384616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6"/>
        <v>120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6"/>
        <v>107.40909090909089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6"/>
        <v>100.49999999999999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6"/>
        <v>102.46666666666667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6"/>
        <v>246.66666666666669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6"/>
        <v>219.49999999999997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6"/>
        <v>130.76923076923077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6"/>
        <v>154.57142857142858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6"/>
        <v>104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6"/>
        <v>141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6"/>
        <v>103.33333333333334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6"/>
        <v>140.44444444444443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6"/>
        <v>113.65714285714286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6"/>
        <v>100.49377777777779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6"/>
        <v>113.03159999999998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6"/>
        <v>104.55692307692308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6"/>
        <v>1.4285714285714287E-2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6"/>
        <v>3.3333333333333333E-2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6"/>
        <v>0.27454545454545454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6"/>
        <v>14.000000000000002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6"/>
        <v>5.548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6"/>
        <v>2.375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6"/>
        <v>1.867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12">(E:E/D:D)*100</f>
        <v>0</v>
      </c>
      <c r="P131" s="8" t="e">
        <f t="shared" ref="P131:P194" si="13">E:E/L:L</f>
        <v>#DIV/0!</v>
      </c>
      <c r="Q131" t="str">
        <f t="shared" ref="Q131:Q194" si="14">LEFT(N:N,(FIND("/",N131))-1)</f>
        <v>film &amp; video</v>
      </c>
      <c r="R131" t="str">
        <f t="shared" ref="R131:R194" si="15">RIGHT(N:N,LEN(N:N)-FIND("/",N131))</f>
        <v>science fiction</v>
      </c>
      <c r="S131" s="12">
        <f t="shared" ref="S131:S194" si="16">(((J:J/60)/60)/24)+DATE(1970,1,1)</f>
        <v>41882.937303240738</v>
      </c>
      <c r="T131" s="12">
        <f t="shared" ref="T131:T194" si="17">(((I:I/60)/60)/24)+DATE(1970,1,1)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2"/>
        <v>9.5687499999999996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2"/>
        <v>13.433333333333334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2"/>
        <v>3.1413333333333333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2"/>
        <v>100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2"/>
        <v>10.775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2"/>
        <v>0.33333333333333337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2"/>
        <v>27.6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2"/>
        <v>7.5111111111111111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2"/>
        <v>0.57499999999999996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2"/>
        <v>0.08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2"/>
        <v>0.91999999999999993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2"/>
        <v>23.163076923076922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2"/>
        <v>5.5999999999999994E-2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2"/>
        <v>7.8947368421052634E-3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2"/>
        <v>0.71799999999999997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2"/>
        <v>2.666666666666667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2"/>
        <v>6.0000000000000001E-3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2"/>
        <v>5.0999999999999996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2"/>
        <v>0.26711185308848079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2"/>
        <v>2E-3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2"/>
        <v>0.01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2"/>
        <v>15.535714285714286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2"/>
        <v>0.53333333333333333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2"/>
        <v>60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2"/>
        <v>0.01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2"/>
        <v>4.0625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2"/>
        <v>22.400000000000002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2"/>
        <v>3.25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2"/>
        <v>2E-3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2"/>
        <v>6.4850000000000003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2"/>
        <v>40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2"/>
        <v>20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2"/>
        <v>33.416666666666664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2"/>
        <v>21.092608822670172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2"/>
        <v>35.856000000000002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2"/>
        <v>3.4000000000000004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2"/>
        <v>5.5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2"/>
        <v>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2"/>
        <v>6.8999999999999992E-2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2"/>
        <v>0.41666666666666669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2"/>
        <v>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12"/>
        <v>1.6999999999999999E-3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8">(E:E/D:D)*100</f>
        <v>0</v>
      </c>
      <c r="P195" s="8" t="e">
        <f t="shared" ref="P195:P258" si="19">E:E/L:L</f>
        <v>#DIV/0!</v>
      </c>
      <c r="Q195" t="str">
        <f t="shared" ref="Q195:Q258" si="20">LEFT(N:N,(FIND("/",N195))-1)</f>
        <v>film &amp; video</v>
      </c>
      <c r="R195" t="str">
        <f t="shared" ref="R195:R258" si="21">RIGHT(N:N,LEN(N:N)-FIND("/",N195))</f>
        <v>drama</v>
      </c>
      <c r="S195" s="12">
        <f t="shared" ref="S195:S258" si="22">(((J:J/60)/60)/24)+DATE(1970,1,1)</f>
        <v>41911.934791666667</v>
      </c>
      <c r="T195" s="12">
        <f t="shared" ref="T195:T258" si="23">(((I:I/60)/60)/24)+DATE(1970,1,1)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8"/>
        <v>0.12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8"/>
        <v>41.857142857142861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8"/>
        <v>10.48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8"/>
        <v>1.1159999999999999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8"/>
        <v>26.192500000000003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8"/>
        <v>58.461538461538467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8"/>
        <v>29.84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8"/>
        <v>50.721666666666664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8"/>
        <v>16.25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8"/>
        <v>15.214285714285714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8"/>
        <v>25.25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8"/>
        <v>44.6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8"/>
        <v>1.5873015873015872E-2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8"/>
        <v>0.04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8"/>
        <v>8.0000000000000002E-3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8"/>
        <v>0.22727272727272727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8"/>
        <v>55.698440000000005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8"/>
        <v>11.943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8"/>
        <v>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8"/>
        <v>17.630000000000003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8"/>
        <v>0.72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8"/>
        <v>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8"/>
        <v>0.86206896551724133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8"/>
        <v>0.4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8"/>
        <v>2.75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8"/>
        <v>40.1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8"/>
        <v>0.33333333333333337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8"/>
        <v>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8"/>
        <v>107.63413333333334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8"/>
        <v>112.63736263736264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8"/>
        <v>113.46153846153845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8"/>
        <v>102.592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8"/>
        <v>113.75714285714287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8"/>
        <v>103.71999999999998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8"/>
        <v>305.46000000000004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8"/>
        <v>134.1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8"/>
        <v>101.33294117647058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8"/>
        <v>112.92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8"/>
        <v>105.58333333333334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8"/>
        <v>125.57142857142858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8"/>
        <v>184.56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8"/>
        <v>100.73333333333335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8"/>
        <v>116.94725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8"/>
        <v>106.73325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8"/>
        <v>139.1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24">(E:E/D:D)*100</f>
        <v>106.72648571428572</v>
      </c>
      <c r="P259" s="8">
        <f t="shared" ref="P259:P322" si="25">E:E/L:L</f>
        <v>66.70405357142856</v>
      </c>
      <c r="Q259" t="str">
        <f t="shared" ref="Q259:Q322" si="26">LEFT(N:N,(FIND("/",N259))-1)</f>
        <v>film &amp; video</v>
      </c>
      <c r="R259" t="str">
        <f t="shared" ref="R259:R322" si="27">RIGHT(N:N,LEN(N:N)-FIND("/",N259))</f>
        <v>documentary</v>
      </c>
      <c r="S259" s="12">
        <f t="shared" ref="S259:S322" si="28">(((J:J/60)/60)/24)+DATE(1970,1,1)</f>
        <v>42479.626875000002</v>
      </c>
      <c r="T259" s="12">
        <f t="shared" ref="T259:T322" si="29">(((I:I/60)/60)/24)+DATE(1970,1,1)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24"/>
        <v>191.14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4"/>
        <v>131.93789333333334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4"/>
        <v>106.4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4"/>
        <v>107.4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4"/>
        <v>240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4"/>
        <v>118.08108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4"/>
        <v>118.19999999999999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4"/>
        <v>111.1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4"/>
        <v>145.5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4"/>
        <v>131.62883248730967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4"/>
        <v>111.4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4"/>
        <v>147.23376999999999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4"/>
        <v>152.60869565217391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4"/>
        <v>104.67999999999999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4"/>
        <v>177.43366666666668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4"/>
        <v>107.7758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4"/>
        <v>156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4"/>
        <v>108.395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4"/>
        <v>147.6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4"/>
        <v>110.38153846153847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4"/>
        <v>150.34814814814814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4"/>
        <v>157.31829411764707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4"/>
        <v>156.14400000000001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4"/>
        <v>120.58763636363636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4"/>
        <v>101.18888888888888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4"/>
        <v>114.27249999999999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4"/>
        <v>104.62615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4"/>
        <v>228.82507142857142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4"/>
        <v>109.15333333333332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4"/>
        <v>176.29999999999998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4"/>
        <v>103.21061999999999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4"/>
        <v>104.82000000000001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4"/>
        <v>106.68444444444445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4"/>
        <v>120.02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4"/>
        <v>101.50693333333334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4"/>
        <v>101.38461538461539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4"/>
        <v>100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4"/>
        <v>133.10911999999999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4"/>
        <v>118.72620000000001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4"/>
        <v>100.64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4"/>
        <v>108.93241269841269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4"/>
        <v>178.95250000000001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4"/>
        <v>101.72264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4"/>
        <v>118.73499999999999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4"/>
        <v>100.46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4"/>
        <v>137.46666666666667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4"/>
        <v>231.64705882352939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4"/>
        <v>130.33333333333331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4"/>
        <v>292.89999999999998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4"/>
        <v>111.31818181818183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4"/>
        <v>105.56666666666668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4"/>
        <v>118.94444444444446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4"/>
        <v>104.129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4"/>
        <v>104.10165000000001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4"/>
        <v>111.87499999999999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4"/>
        <v>104.73529411764706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4"/>
        <v>385.15000000000003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4"/>
        <v>101.248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4"/>
        <v>113.77333333333333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4"/>
        <v>100.80333333333333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4"/>
        <v>283.32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4"/>
        <v>112.68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24"/>
        <v>106.58000000000001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30">(E:E/D:D)*100</f>
        <v>102.66285714285715</v>
      </c>
      <c r="P323" s="8">
        <f t="shared" ref="P323:P386" si="31">E:E/L:L</f>
        <v>106.62314540059347</v>
      </c>
      <c r="Q323" t="str">
        <f t="shared" ref="Q323:Q386" si="32">LEFT(N:N,(FIND("/",N323))-1)</f>
        <v>film &amp; video</v>
      </c>
      <c r="R323" t="str">
        <f t="shared" ref="R323:R386" si="33">RIGHT(N:N,LEN(N:N)-FIND("/",N323))</f>
        <v>documentary</v>
      </c>
      <c r="S323" s="12">
        <f t="shared" ref="S323:S386" si="34">(((J:J/60)/60)/24)+DATE(1970,1,1)</f>
        <v>42647.446597222224</v>
      </c>
      <c r="T323" s="12">
        <f t="shared" ref="T323:T386" si="35">(((I:I/60)/60)/24)+DATE(1970,1,1)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30"/>
        <v>107.91200000000001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30"/>
        <v>123.07407407407408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30"/>
        <v>101.6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30"/>
        <v>104.396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30"/>
        <v>112.92973333333333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30"/>
        <v>136.4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30"/>
        <v>103.61439999999999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30"/>
        <v>105.5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30"/>
        <v>101.82857142857142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30"/>
        <v>106.60499999999999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30"/>
        <v>113.015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30"/>
        <v>125.22750000000001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30"/>
        <v>101.19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30"/>
        <v>102.76470588235294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30"/>
        <v>116.83911999999998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30"/>
        <v>101.16833333333335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30"/>
        <v>110.13360000000002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30"/>
        <v>108.08333333333333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30"/>
        <v>125.02285714285715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30"/>
        <v>106.71428571428572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30"/>
        <v>100.36639999999998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30"/>
        <v>102.02863333333335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30"/>
        <v>102.08358208955224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30"/>
        <v>123.27586206896552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30"/>
        <v>170.28880000000001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30"/>
        <v>111.59049999999999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30"/>
        <v>103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30"/>
        <v>106.63570159857905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30"/>
        <v>114.75999999999999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30"/>
        <v>127.34117647058822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30"/>
        <v>116.56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30"/>
        <v>108.61819426615318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30"/>
        <v>103.94285714285714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30"/>
        <v>116.25714285714285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30"/>
        <v>102.69239999999999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30"/>
        <v>174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30"/>
        <v>103.08800000000001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30"/>
        <v>104.85537190082646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30"/>
        <v>101.375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30"/>
        <v>111.07699999999998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30"/>
        <v>124.15933781686496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30"/>
        <v>101.33333333333334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30"/>
        <v>110.16142857142856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30"/>
        <v>103.97333333333334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30"/>
        <v>101.31578947368421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30"/>
        <v>103.3501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30"/>
        <v>104.11200000000001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30"/>
        <v>110.15569230769231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30"/>
        <v>122.02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30"/>
        <v>114.16866666666667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30"/>
        <v>125.33333333333334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30"/>
        <v>106.66666666666667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30"/>
        <v>130.65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30"/>
        <v>120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30"/>
        <v>105.9591836734694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30"/>
        <v>114.39999999999999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30"/>
        <v>111.76666666666665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30"/>
        <v>116.08000000000001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30"/>
        <v>141.5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30"/>
        <v>104.72999999999999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30"/>
        <v>255.83333333333331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30"/>
        <v>206.70670670670671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30"/>
        <v>112.105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36">(E:E/D:D)*100</f>
        <v>105.982</v>
      </c>
      <c r="P387" s="8">
        <f t="shared" ref="P387:P450" si="37">E:E/L:L</f>
        <v>111.79535864978902</v>
      </c>
      <c r="Q387" t="str">
        <f t="shared" ref="Q387:Q450" si="38">LEFT(N:N,(FIND("/",N387))-1)</f>
        <v>film &amp; video</v>
      </c>
      <c r="R387" t="str">
        <f t="shared" ref="R387:R450" si="39">RIGHT(N:N,LEN(N:N)-FIND("/",N387))</f>
        <v>documentary</v>
      </c>
      <c r="S387" s="12">
        <f t="shared" ref="S387:S450" si="40">(((J:J/60)/60)/24)+DATE(1970,1,1)</f>
        <v>41934.584502314814</v>
      </c>
      <c r="T387" s="12">
        <f t="shared" ref="T387:T450" si="41">(((I:I/60)/60)/24)+DATE(1970,1,1)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36"/>
        <v>100.16666666666667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36"/>
        <v>213.98947368421051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36"/>
        <v>126.16000000000001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36"/>
        <v>181.53547058823528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36"/>
        <v>100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36"/>
        <v>100.61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36"/>
        <v>100.9027027027027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36"/>
        <v>110.446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36"/>
        <v>111.8936170212766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36"/>
        <v>108.04450000000001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36"/>
        <v>106.66666666666667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36"/>
        <v>103.90027322404372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36"/>
        <v>125.16000000000001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36"/>
        <v>106.80499999999999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36"/>
        <v>112.30249999999999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36"/>
        <v>103.812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36"/>
        <v>141.65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36"/>
        <v>105.25999999999999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36"/>
        <v>103.09142857142857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36"/>
        <v>107.65957446808511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36"/>
        <v>107.70464285714286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36"/>
        <v>101.55000000000001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36"/>
        <v>101.43766666666667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36"/>
        <v>136.80000000000001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36"/>
        <v>128.29999999999998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36"/>
        <v>101.05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36"/>
        <v>126.84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36"/>
        <v>105.0859375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36"/>
        <v>102.85405405405406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36"/>
        <v>102.14714285714285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36"/>
        <v>120.21700000000001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36"/>
        <v>100.24761904761905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36"/>
        <v>100.63392857142857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36"/>
        <v>100.4375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36"/>
        <v>0.43939393939393934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36"/>
        <v>2.0066666666666668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36"/>
        <v>1.075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36"/>
        <v>0.76500000000000001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36"/>
        <v>6.7966666666666677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36"/>
        <v>1.2E-2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36"/>
        <v>1.3299999999999998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36"/>
        <v>5.6333333333333329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36"/>
        <v>2.4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36"/>
        <v>13.833333333333334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36"/>
        <v>9.5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36"/>
        <v>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36"/>
        <v>2.7272727272727275E-3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36"/>
        <v>9.379999999999999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36"/>
        <v>0.1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36"/>
        <v>39.358823529411765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36"/>
        <v>0.1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36"/>
        <v>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36"/>
        <v>3.3333333333333335E-3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36"/>
        <v>7.2952380952380951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36"/>
        <v>1.6666666666666666E-2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36"/>
        <v>3.2804000000000002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42">(E:E/D:D)*100</f>
        <v>2.25</v>
      </c>
      <c r="P451" s="8">
        <f t="shared" ref="P451:P514" si="43">E:E/L:L</f>
        <v>9</v>
      </c>
      <c r="Q451" t="str">
        <f t="shared" ref="Q451:Q514" si="44">LEFT(N:N,(FIND("/",N451))-1)</f>
        <v>film &amp; video</v>
      </c>
      <c r="R451" t="str">
        <f t="shared" ref="R451:R514" si="45">RIGHT(N:N,LEN(N:N)-FIND("/",N451))</f>
        <v>animation</v>
      </c>
      <c r="S451" s="12">
        <f t="shared" ref="S451:S514" si="46">(((J:J/60)/60)/24)+DATE(1970,1,1)</f>
        <v>41534.568113425928</v>
      </c>
      <c r="T451" s="12">
        <f t="shared" ref="T451:T514" si="47">(((I:I/60)/60)/24)+DATE(1970,1,1)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42"/>
        <v>0.79200000000000004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42"/>
        <v>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42"/>
        <v>2.7404479578392621E-2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42"/>
        <v>0.82000000000000006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42"/>
        <v>6.9230769230769221E-2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42"/>
        <v>0.68631863186318631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42"/>
        <v>8.2100000000000009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42"/>
        <v>6.4102564102564097E-2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42"/>
        <v>0.29411764705882354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42"/>
        <v>2.2727272727272729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42"/>
        <v>9.9009900990099015E-2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42"/>
        <v>26.953125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42"/>
        <v>0.76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42"/>
        <v>21.574999999999999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42"/>
        <v>1.02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42"/>
        <v>11.892727272727273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42"/>
        <v>17.625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42"/>
        <v>2.87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42"/>
        <v>3.0303030303030304E-2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42"/>
        <v>2.230268181818182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42"/>
        <v>32.56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42"/>
        <v>19.41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42"/>
        <v>6.1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42"/>
        <v>0.1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42"/>
        <v>50.2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42"/>
        <v>0.18625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42"/>
        <v>21.906971229845084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42"/>
        <v>9.0909090909090905E-3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42"/>
        <v>0.28667813379201834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42"/>
        <v>0.155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42"/>
        <v>1.6666666666666668E-3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42"/>
        <v>0.6696428571428571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42"/>
        <v>4.5985132395404564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42"/>
        <v>9.5500000000000007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42"/>
        <v>3.3076923076923079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42"/>
        <v>1.1499999999999999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42"/>
        <v>1.7538461538461538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42"/>
        <v>1.3673469387755102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42"/>
        <v>0.43333333333333329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42"/>
        <v>0.125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42"/>
        <v>3.2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42"/>
        <v>0.8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42"/>
        <v>0.2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42"/>
        <v>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42"/>
        <v>0.13749999999999998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48">(E:E/D:D)*100</f>
        <v>13.923999999999999</v>
      </c>
      <c r="P515" s="8">
        <f t="shared" ref="P515:P578" si="49">E:E/L:L</f>
        <v>102.38235294117646</v>
      </c>
      <c r="Q515" t="str">
        <f t="shared" ref="Q515:Q578" si="50">LEFT(N:N,(FIND("/",N515))-1)</f>
        <v>film &amp; video</v>
      </c>
      <c r="R515" t="str">
        <f t="shared" ref="R515:R578" si="51">RIGHT(N:N,LEN(N:N)-FIND("/",N515))</f>
        <v>animation</v>
      </c>
      <c r="S515" s="12">
        <f t="shared" ref="S515:S578" si="52">(((J:J/60)/60)/24)+DATE(1970,1,1)</f>
        <v>42552.653993055559</v>
      </c>
      <c r="T515" s="12">
        <f t="shared" ref="T515:T578" si="53">(((I:I/60)/60)/24)+DATE(1970,1,1)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48"/>
        <v>3.3333333333333335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48"/>
        <v>25.41340206185567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48"/>
        <v>1.3666666666666667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48"/>
        <v>22.881426547787683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48"/>
        <v>102.1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48"/>
        <v>104.64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48"/>
        <v>114.66666666666667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48"/>
        <v>120.6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48"/>
        <v>108.67285714285715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48"/>
        <v>100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48"/>
        <v>113.99999999999999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48"/>
        <v>100.85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48"/>
        <v>115.65217391304347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48"/>
        <v>130.41666666666666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48"/>
        <v>107.78267254038178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48"/>
        <v>100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48"/>
        <v>123.25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48"/>
        <v>100.2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48"/>
        <v>104.66666666666666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48"/>
        <v>102.49999999999999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48"/>
        <v>118.25757575757576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48"/>
        <v>120.5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48"/>
        <v>302.42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48"/>
        <v>100.64400000000001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48"/>
        <v>6.6666666666666671E-3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48"/>
        <v>0.55555555555555558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48"/>
        <v>3.9999999999999996E-4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48"/>
        <v>0.31818181818181818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48"/>
        <v>1.2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48"/>
        <v>27.383999999999997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48"/>
        <v>8.666666666666667E-2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48"/>
        <v>0</v>
      </c>
      <c r="P549" s="8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48"/>
        <v>0.09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48"/>
        <v>2.7199999999999998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48"/>
        <v>0.70000000000000007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48"/>
        <v>5.0413333333333332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48"/>
        <v>0</v>
      </c>
      <c r="P554" s="8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48"/>
        <v>0.49199999999999999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48"/>
        <v>36.589147286821706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48"/>
        <v>0</v>
      </c>
      <c r="P557" s="8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48"/>
        <v>2.5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48"/>
        <v>0.91066666666666674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48"/>
        <v>0</v>
      </c>
      <c r="P560" s="8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48"/>
        <v>2.0833333333333336E-2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48"/>
        <v>1.2E-2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48"/>
        <v>0.36666666666666664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48"/>
        <v>0</v>
      </c>
      <c r="P564" s="8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48"/>
        <v>9.0666666666666659E-2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48"/>
        <v>5.5555555555555558E-3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48"/>
        <v>0</v>
      </c>
      <c r="P567" s="8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48"/>
        <v>0.02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48"/>
        <v>0</v>
      </c>
      <c r="P569" s="8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48"/>
        <v>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48"/>
        <v>0.8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48"/>
        <v>0.16705882352941176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48"/>
        <v>0.42399999999999999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48"/>
        <v>0</v>
      </c>
      <c r="P574" s="8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48"/>
        <v>0.38925389253892539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48"/>
        <v>0.7155635062611807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48"/>
        <v>0.43166666666666664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48"/>
        <v>1.25E-3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54">(E:E/D:D)*100</f>
        <v>0.2</v>
      </c>
      <c r="P579" s="8">
        <f t="shared" ref="P579:P642" si="55">E:E/L:L</f>
        <v>10</v>
      </c>
      <c r="Q579" t="str">
        <f t="shared" ref="Q579:Q642" si="56">LEFT(N:N,(FIND("/",N579))-1)</f>
        <v>technology</v>
      </c>
      <c r="R579" t="str">
        <f t="shared" ref="R579:R642" si="57">RIGHT(N:N,LEN(N:N)-FIND("/",N579))</f>
        <v>web</v>
      </c>
      <c r="S579" s="12">
        <f t="shared" ref="S579:S642" si="58">(((J:J/60)/60)/24)+DATE(1970,1,1)</f>
        <v>42450.589143518519</v>
      </c>
      <c r="T579" s="12">
        <f t="shared" ref="T579:T642" si="59">(((I:I/60)/60)/24)+DATE(1970,1,1)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54"/>
        <v>1.12E-2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54"/>
        <v>1.4583333333333333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54"/>
        <v>3.3333333333333333E-2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54"/>
        <v>0</v>
      </c>
      <c r="P583" s="8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54"/>
        <v>0</v>
      </c>
      <c r="P584" s="8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54"/>
        <v>1.1111111111111112E-2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54"/>
        <v>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54"/>
        <v>0</v>
      </c>
      <c r="P587" s="8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54"/>
        <v>0.55999999999999994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54"/>
        <v>9.0833333333333339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54"/>
        <v>3.3444444444444441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54"/>
        <v>1.3333333333333334E-2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54"/>
        <v>4.46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54"/>
        <v>6.0999999999999999E-2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54"/>
        <v>3.3333333333333335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54"/>
        <v>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54"/>
        <v>0.104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54"/>
        <v>0.42599999999999999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54"/>
        <v>0.03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54"/>
        <v>0.26666666666666666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54"/>
        <v>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54"/>
        <v>6.2E-2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54"/>
        <v>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54"/>
        <v>1.4000000000000001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54"/>
        <v>0</v>
      </c>
      <c r="P604" s="8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54"/>
        <v>3.9334666666666664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54"/>
        <v>0</v>
      </c>
      <c r="P606" s="8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54"/>
        <v>2.62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54"/>
        <v>0.2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54"/>
        <v>0</v>
      </c>
      <c r="P609" s="8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54"/>
        <v>0.97400000000000009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54"/>
        <v>0.64102564102564097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54"/>
        <v>0</v>
      </c>
      <c r="P612" s="8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54"/>
        <v>0</v>
      </c>
      <c r="P613" s="8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54"/>
        <v>0</v>
      </c>
      <c r="P614" s="8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54"/>
        <v>21.363333333333333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54"/>
        <v>0</v>
      </c>
      <c r="P616" s="8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54"/>
        <v>0</v>
      </c>
      <c r="P617" s="8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54"/>
        <v>0</v>
      </c>
      <c r="P618" s="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54"/>
        <v>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54"/>
        <v>0</v>
      </c>
      <c r="P620" s="8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54"/>
        <v>3.9999999999999996E-5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54"/>
        <v>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54"/>
        <v>1.044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54"/>
        <v>5.6833333333333336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54"/>
        <v>0</v>
      </c>
      <c r="P625" s="8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54"/>
        <v>0</v>
      </c>
      <c r="P626" s="8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54"/>
        <v>0</v>
      </c>
      <c r="P627" s="8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54"/>
        <v>17.380000000000003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54"/>
        <v>0.02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54"/>
        <v>0</v>
      </c>
      <c r="P630" s="8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54"/>
        <v>0.17500000000000002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54"/>
        <v>8.3340278356529712E-2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54"/>
        <v>1.38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54"/>
        <v>0</v>
      </c>
      <c r="P634" s="8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54"/>
        <v>12.45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54"/>
        <v>0.02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54"/>
        <v>8.0000000000000002E-3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54"/>
        <v>0.2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54"/>
        <v>9.0000000000000011E-3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54"/>
        <v>9.9999999999999991E-5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54"/>
        <v>144.28571428571428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60">(E:E/D:D)*100</f>
        <v>119.16249999999999</v>
      </c>
      <c r="P643" s="8">
        <f t="shared" ref="P643:P706" si="61">E:E/L:L</f>
        <v>151.31746031746033</v>
      </c>
      <c r="Q643" t="str">
        <f t="shared" ref="Q643:Q706" si="62">LEFT(N:N,(FIND("/",N643))-1)</f>
        <v>technology</v>
      </c>
      <c r="R643" t="str">
        <f t="shared" ref="R643:R706" si="63">RIGHT(N:N,LEN(N:N)-FIND("/",N643))</f>
        <v>wearables</v>
      </c>
      <c r="S643" s="12">
        <f t="shared" ref="S643:S706" si="64">(((J:J/60)/60)/24)+DATE(1970,1,1)</f>
        <v>42199.57</v>
      </c>
      <c r="T643" s="12">
        <f t="shared" ref="T643:T706" si="65">(((I:I/60)/60)/24)+DATE(1970,1,1)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60"/>
        <v>1460.4850000000001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60"/>
        <v>105.80799999999999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60"/>
        <v>300.11791999999997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60"/>
        <v>278.7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60"/>
        <v>131.87625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60"/>
        <v>107.05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60"/>
        <v>126.82285714285715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60"/>
        <v>139.96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60"/>
        <v>112.4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60"/>
        <v>100.52799999999999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60"/>
        <v>100.46666666666665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60"/>
        <v>141.446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60"/>
        <v>267.29166666666669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60"/>
        <v>146.88749999999999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60"/>
        <v>213.56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60"/>
        <v>125.69999999999999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60"/>
        <v>104.46206037108834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60"/>
        <v>100.56666666666668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60"/>
        <v>3.0579999999999998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60"/>
        <v>0.95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60"/>
        <v>0.4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60"/>
        <v>0.35000000000000003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60"/>
        <v>7.5333333333333332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60"/>
        <v>18.64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60"/>
        <v>4.0000000000000001E-3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60"/>
        <v>10.02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60"/>
        <v>4.5600000000000005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60"/>
        <v>21.5075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60"/>
        <v>29.276666666666667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60"/>
        <v>39.426666666666662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60"/>
        <v>21.628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60"/>
        <v>0.20500000000000002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60"/>
        <v>0.03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60"/>
        <v>14.85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60"/>
        <v>1.4710000000000001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60"/>
        <v>25.584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60"/>
        <v>3.8206896551724134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60"/>
        <v>15.485964912280703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60"/>
        <v>25.912000000000003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60"/>
        <v>0.04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60"/>
        <v>0.106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60"/>
        <v>0.85142857142857142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60"/>
        <v>7.4837500000000006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60"/>
        <v>27.650000000000002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60"/>
        <v>3.55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60"/>
        <v>72.989999999999995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60"/>
        <v>57.648750000000007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60"/>
        <v>12.34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60"/>
        <v>0.52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60"/>
        <v>6.5299999999999994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60"/>
        <v>35.338000000000001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60"/>
        <v>0.39333333333333331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60"/>
        <v>1.06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60"/>
        <v>5.7142857142857147E-4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60"/>
        <v>46.379999999999995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60"/>
        <v>15.39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60"/>
        <v>82.422107692307705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60"/>
        <v>2.6866666666666665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60"/>
        <v>26.6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60"/>
        <v>30.813400000000001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60"/>
        <v>5.58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60"/>
        <v>0.87454545454545463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66">(E:E/D:D)*100</f>
        <v>0.97699999999999987</v>
      </c>
      <c r="P707" s="8">
        <f t="shared" ref="P707:P770" si="67">E:E/L:L</f>
        <v>195.4</v>
      </c>
      <c r="Q707" t="str">
        <f t="shared" ref="Q707:Q770" si="68">LEFT(N:N,(FIND("/",N707))-1)</f>
        <v>technology</v>
      </c>
      <c r="R707" t="str">
        <f t="shared" ref="R707:R770" si="69">RIGHT(N:N,LEN(N:N)-FIND("/",N707))</f>
        <v>wearables</v>
      </c>
      <c r="S707" s="12">
        <f t="shared" ref="S707:S770" si="70">(((J:J/60)/60)/24)+DATE(1970,1,1)</f>
        <v>42726.491643518515</v>
      </c>
      <c r="T707" s="12">
        <f t="shared" ref="T707:T770" si="71">(((I:I/60)/60)/24)+DATE(1970,1,1)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66"/>
        <v>78.927352941176466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66"/>
        <v>22.092500000000001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66"/>
        <v>0.40666666666666662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66"/>
        <v>33.790999999999997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66"/>
        <v>0.21649484536082475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66"/>
        <v>0.79600000000000004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66"/>
        <v>14.993333333333334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66"/>
        <v>5.0509090909090908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66"/>
        <v>10.214285714285715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66"/>
        <v>0.30499999999999999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66"/>
        <v>0.75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66"/>
        <v>1.2933333333333332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66"/>
        <v>143.94736842105263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66"/>
        <v>122.10975609756099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66"/>
        <v>132.024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66"/>
        <v>109.38000000000001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66"/>
        <v>105.47157142857144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66"/>
        <v>100.35000000000001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66"/>
        <v>101.4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66"/>
        <v>155.51428571428571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66"/>
        <v>105.566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66"/>
        <v>130.65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66"/>
        <v>132.19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66"/>
        <v>126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66"/>
        <v>160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66"/>
        <v>120.48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66"/>
        <v>125.52941176470588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66"/>
        <v>114.40638297872341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66"/>
        <v>315.13888888888891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66"/>
        <v>122.39999999999999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66"/>
        <v>106.73333333333332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66"/>
        <v>158.33333333333331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66"/>
        <v>107.4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66"/>
        <v>102.25999999999999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66"/>
        <v>110.71428571428572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66"/>
        <v>148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66"/>
        <v>102.32000000000001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66"/>
        <v>179.09909909909908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66"/>
        <v>111.08135252761969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66"/>
        <v>100.04285714285714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66"/>
        <v>100.25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66"/>
        <v>105.56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66"/>
        <v>102.58775877587757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66"/>
        <v>118.5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66"/>
        <v>111.7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66"/>
        <v>128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66"/>
        <v>103.75000000000001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66"/>
        <v>101.9076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66"/>
        <v>117.71428571428571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66"/>
        <v>238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66"/>
        <v>102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66"/>
        <v>101.92000000000002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66"/>
        <v>4.7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66"/>
        <v>0.11655011655011654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66"/>
        <v>36.014285714285712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66"/>
        <v>3.54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66"/>
        <v>0</v>
      </c>
      <c r="P770" s="8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72">(E:E/D:D)*100</f>
        <v>41.4</v>
      </c>
      <c r="P771" s="8">
        <f t="shared" ref="P771:P834" si="73">E:E/L:L</f>
        <v>31.846153846153847</v>
      </c>
      <c r="Q771" t="str">
        <f t="shared" ref="Q771:Q834" si="74">LEFT(N:N,(FIND("/",N771))-1)</f>
        <v>publishing</v>
      </c>
      <c r="R771" t="str">
        <f t="shared" ref="R771:R834" si="75">RIGHT(N:N,LEN(N:N)-FIND("/",N771))</f>
        <v>fiction</v>
      </c>
      <c r="S771" s="12">
        <f t="shared" ref="S771:S834" si="76">(((J:J/60)/60)/24)+DATE(1970,1,1)</f>
        <v>41604.996458333335</v>
      </c>
      <c r="T771" s="12">
        <f t="shared" ref="T771:T834" si="77">(((I:I/60)/60)/24)+DATE(1970,1,1)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72"/>
        <v>2.6315789473684209E-2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72"/>
        <v>3.3333333333333335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72"/>
        <v>0.85129023676509719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72"/>
        <v>70.199999999999989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72"/>
        <v>1.7000000000000002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72"/>
        <v>51.4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72"/>
        <v>0.70000000000000007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72"/>
        <v>0.4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72"/>
        <v>2.666666666666667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72"/>
        <v>104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72"/>
        <v>133.15375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72"/>
        <v>100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72"/>
        <v>148.13333333333333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72"/>
        <v>102.49999999999999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72"/>
        <v>180.62799999999999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72"/>
        <v>142.79999999999998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72"/>
        <v>114.16666666666666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72"/>
        <v>203.505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72"/>
        <v>109.41176470588236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72"/>
        <v>144.37459999999999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72"/>
        <v>103.86666666666666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72"/>
        <v>100.44440000000002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72"/>
        <v>102.77927272727271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72"/>
        <v>105.31250000000001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72"/>
        <v>111.78571428571429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72"/>
        <v>101.35000000000001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72"/>
        <v>107.53333333333333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72"/>
        <v>114.88571428571429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72"/>
        <v>100.02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72"/>
        <v>152.13333333333335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72"/>
        <v>111.52149999999999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72"/>
        <v>101.33333333333334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72"/>
        <v>123.2608695652174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72"/>
        <v>100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72"/>
        <v>105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72"/>
        <v>104.4375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72"/>
        <v>105.125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72"/>
        <v>100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72"/>
        <v>103.77499999999999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72"/>
        <v>105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72"/>
        <v>104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72"/>
        <v>151.83333333333334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72"/>
        <v>159.99600000000001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72"/>
        <v>127.3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72"/>
        <v>107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72"/>
        <v>115.12214285714286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72"/>
        <v>137.11066666666665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72"/>
        <v>155.71428571428572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72"/>
        <v>108.74999999999999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72"/>
        <v>134.05000000000001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72"/>
        <v>100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72"/>
        <v>119.16666666666667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72"/>
        <v>179.5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72"/>
        <v>134.38124999999999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72"/>
        <v>100.43200000000002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72"/>
        <v>101.45454545454547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72"/>
        <v>103.33333333333334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72"/>
        <v>107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72"/>
        <v>104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72"/>
        <v>107.83333333333334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72"/>
        <v>233.33333333333334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72"/>
        <v>100.60706666666665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78">(E:E/D:D)*100</f>
        <v>101.66666666666666</v>
      </c>
      <c r="P835" s="8">
        <f t="shared" ref="P835:P898" si="79">E:E/L:L</f>
        <v>148.78048780487805</v>
      </c>
      <c r="Q835" t="str">
        <f t="shared" ref="Q835:Q898" si="80">LEFT(N:N,(FIND("/",N835))-1)</f>
        <v>music</v>
      </c>
      <c r="R835" t="str">
        <f t="shared" ref="R835:R898" si="81">RIGHT(N:N,LEN(N:N)-FIND("/",N835))</f>
        <v>rock</v>
      </c>
      <c r="S835" s="12">
        <f t="shared" ref="S835:S898" si="82">(((J:J/60)/60)/24)+DATE(1970,1,1)</f>
        <v>41718.878182870372</v>
      </c>
      <c r="T835" s="12">
        <f t="shared" ref="T835:T898" si="83">(((I:I/60)/60)/24)+DATE(1970,1,1)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78"/>
        <v>131.0181818181818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78"/>
        <v>117.25000000000001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78"/>
        <v>100.93039999999999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78"/>
        <v>121.8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78"/>
        <v>145.4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78"/>
        <v>116.61660000000001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78"/>
        <v>120.4166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78"/>
        <v>101.32000000000001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78"/>
        <v>104.32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78"/>
        <v>267.13333333333333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78"/>
        <v>194.13333333333333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78"/>
        <v>120.3802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78"/>
        <v>122.00090909090908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78"/>
        <v>100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78"/>
        <v>100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78"/>
        <v>119.9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78"/>
        <v>155.17499999999998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78"/>
        <v>130.44999999999999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78"/>
        <v>104.97142857142859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78"/>
        <v>100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78"/>
        <v>118.2205035971223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78"/>
        <v>103.44827586206897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78"/>
        <v>218.00000000000003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78"/>
        <v>100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78"/>
        <v>144.00583333333333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78"/>
        <v>104.67500000000001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78"/>
        <v>18.142857142857142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78"/>
        <v>2.2444444444444445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78"/>
        <v>0.33999999999999997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78"/>
        <v>4.5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78"/>
        <v>41.53846153846154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78"/>
        <v>2.0454545454545454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78"/>
        <v>18.285714285714285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78"/>
        <v>24.02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78"/>
        <v>0.1111111111111111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78"/>
        <v>11.818181818181818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78"/>
        <v>0.31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78"/>
        <v>5.416666666666667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78"/>
        <v>0.8125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78"/>
        <v>1.2857142857142856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78"/>
        <v>24.333333333333336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78"/>
        <v>40.799492385786799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78"/>
        <v>67.55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78"/>
        <v>1.3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78"/>
        <v>30.666666666666664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78"/>
        <v>2.9894179894179893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78"/>
        <v>0.8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78"/>
        <v>20.133333333333333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78"/>
        <v>40.020000000000003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78"/>
        <v>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78"/>
        <v>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78"/>
        <v>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78"/>
        <v>7.1999999999999993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78"/>
        <v>9.4412800000000008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78"/>
        <v>4.1666666666666661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78"/>
        <v>3.25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78"/>
        <v>40.75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78"/>
        <v>10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78"/>
        <v>39.17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78"/>
        <v>2.4375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78"/>
        <v>40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84">(E:E/D:D)*100</f>
        <v>0</v>
      </c>
      <c r="P899" s="8" t="e">
        <f t="shared" ref="P899:P962" si="85">E:E/L:L</f>
        <v>#DIV/0!</v>
      </c>
      <c r="Q899" t="str">
        <f t="shared" ref="Q899:Q962" si="86">LEFT(N:N,(FIND("/",N899))-1)</f>
        <v>music</v>
      </c>
      <c r="R899" t="str">
        <f t="shared" ref="R899:R962" si="87">RIGHT(N:N,LEN(N:N)-FIND("/",N899))</f>
        <v>indie rock</v>
      </c>
      <c r="S899" s="12">
        <f t="shared" ref="S899:S962" si="88">(((J:J/60)/60)/24)+DATE(1970,1,1)</f>
        <v>41211.688750000001</v>
      </c>
      <c r="T899" s="12">
        <f t="shared" ref="T899:T962" si="89">(((I:I/60)/60)/24)+DATE(1970,1,1)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84"/>
        <v>2.8000000000000003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84"/>
        <v>37.333333333333336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84"/>
        <v>0.42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84"/>
        <v>0.3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84"/>
        <v>3.2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84"/>
        <v>0.30199999999999999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84"/>
        <v>3.0153846153846153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84"/>
        <v>3.25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84"/>
        <v>22.363636363636363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84"/>
        <v>0.85714285714285721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84"/>
        <v>6.6066666666666665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84"/>
        <v>5.7692307692307692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84"/>
        <v>0.6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84"/>
        <v>5.0256410256410255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84"/>
        <v>0.5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84"/>
        <v>30.9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84"/>
        <v>21.037037037037038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84"/>
        <v>2.1999999999999997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84"/>
        <v>10.9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84"/>
        <v>2.666666666666667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84"/>
        <v>10.86206896551724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84"/>
        <v>38.333333333333336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84"/>
        <v>6.5500000000000007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84"/>
        <v>14.536842105263158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84"/>
        <v>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84"/>
        <v>30.4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84"/>
        <v>1.4285714285714286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84"/>
        <v>1.1428571428571428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84"/>
        <v>0.35714285714285715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84"/>
        <v>1.4545454545454546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84"/>
        <v>17.155555555555555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84"/>
        <v>2.3220000000000001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84"/>
        <v>8.9066666666666663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84"/>
        <v>9.6333333333333346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84"/>
        <v>13.325999999999999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84"/>
        <v>2.484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84"/>
        <v>1.9066666666666665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84"/>
        <v>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84"/>
        <v>1.365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84"/>
        <v>28.04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84"/>
        <v>38.39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84"/>
        <v>39.942857142857143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84"/>
        <v>0.84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84"/>
        <v>43.406666666666666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84"/>
        <v>5.6613333333333333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84"/>
        <v>1.722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84"/>
        <v>1.9416666666666664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84"/>
        <v>11.328275684711327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84"/>
        <v>38.86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84"/>
        <v>46.100628930817614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90">(E:E/D:D)*100</f>
        <v>42.188421052631583</v>
      </c>
      <c r="P963" s="8">
        <f t="shared" ref="P963:P1026" si="91">E:E/L:L</f>
        <v>364.35454545454547</v>
      </c>
      <c r="Q963" t="str">
        <f t="shared" ref="Q963:Q1026" si="92">LEFT(N:N,(FIND("/",N963))-1)</f>
        <v>technology</v>
      </c>
      <c r="R963" t="str">
        <f t="shared" ref="R963:R1026" si="93">RIGHT(N:N,LEN(N:N)-FIND("/",N963))</f>
        <v>wearables</v>
      </c>
      <c r="S963" s="12">
        <f t="shared" ref="S963:S1026" si="94">(((J:J/60)/60)/24)+DATE(1970,1,1)</f>
        <v>42740.693692129629</v>
      </c>
      <c r="T963" s="12">
        <f t="shared" ref="T963:T1026" si="95">(((I:I/60)/60)/24)+DATE(1970,1,1)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90"/>
        <v>28.48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90"/>
        <v>1.077142857142857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90"/>
        <v>0.79909090909090907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90"/>
        <v>1.1919999999999999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90"/>
        <v>14.799999999999999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90"/>
        <v>17.810000000000002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90"/>
        <v>1.325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90"/>
        <v>46.666666666666664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90"/>
        <v>45.92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90"/>
        <v>0.22599999999999998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90"/>
        <v>34.625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90"/>
        <v>2.0549999999999997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90"/>
        <v>0.55999999999999994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90"/>
        <v>2.6069999999999998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90"/>
        <v>1.9259999999999999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90"/>
        <v>33.666666666666664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90"/>
        <v>56.263267182990241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90"/>
        <v>82.817599999999999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90"/>
        <v>14.860000000000001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90"/>
        <v>1.2375123751237513E-2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90"/>
        <v>1.7142857142857144E-2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90"/>
        <v>29.506136117214709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90"/>
        <v>1.06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90"/>
        <v>6.293333333333333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90"/>
        <v>12.75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90"/>
        <v>13.22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90"/>
        <v>16.77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90"/>
        <v>0.104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90"/>
        <v>4.24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90"/>
        <v>0.46699999999999997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90"/>
        <v>25.087142857142858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90"/>
        <v>2.3345000000000002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90"/>
        <v>7.26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90"/>
        <v>1.625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90"/>
        <v>1.3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90"/>
        <v>58.558333333333337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90"/>
        <v>7.7886666666666677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90"/>
        <v>2.2157147647256061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90"/>
        <v>104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90"/>
        <v>29.6029602960296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90"/>
        <v>16.055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90"/>
        <v>82.207999999999998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90"/>
        <v>75.051000000000002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90"/>
        <v>5.8500000000000005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90"/>
        <v>44.32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90"/>
        <v>0.26737967914438499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90"/>
        <v>13.13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90"/>
        <v>0.19088937093275488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90"/>
        <v>0.375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90"/>
        <v>21535.021000000001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90"/>
        <v>34.527999999999999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90"/>
        <v>30.599999999999998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90"/>
        <v>2.666666666666667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90"/>
        <v>2.8420000000000001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90"/>
        <v>22.878799999999998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90"/>
        <v>3.105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90"/>
        <v>47.333333333333336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90"/>
        <v>205.54838709677421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90"/>
        <v>351.80366666666669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90"/>
        <v>114.9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90"/>
        <v>237.15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90"/>
        <v>118.63774999999998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96">(E:E/D:D)*100</f>
        <v>109.92831428571431</v>
      </c>
      <c r="P1027" s="8">
        <f t="shared" ref="P1027:P1090" si="97">E:E/L:L</f>
        <v>71.848571428571432</v>
      </c>
      <c r="Q1027" t="str">
        <f t="shared" ref="Q1027:Q1090" si="98">LEFT(N:N,(FIND("/",N1027))-1)</f>
        <v>music</v>
      </c>
      <c r="R1027" t="str">
        <f t="shared" ref="R1027:R1090" si="99">RIGHT(N:N,LEN(N:N)-FIND("/",N1027))</f>
        <v>electronic music</v>
      </c>
      <c r="S1027" s="12">
        <f t="shared" ref="S1027:S1090" si="100">(((J:J/60)/60)/24)+DATE(1970,1,1)</f>
        <v>42049.833761574075</v>
      </c>
      <c r="T1027" s="12">
        <f t="shared" ref="T1027:T1090" si="101">(((I:I/60)/60)/24)+DATE(1970,1,1)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96"/>
        <v>100.00828571428571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96"/>
        <v>103.09292094387415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96"/>
        <v>117.27000000000001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96"/>
        <v>111.75999999999999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96"/>
        <v>342.09999999999997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96"/>
        <v>107.4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96"/>
        <v>108.49703703703703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96"/>
        <v>102.86144578313252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96"/>
        <v>130.0018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96"/>
        <v>107.65217391304347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96"/>
        <v>112.36044444444444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96"/>
        <v>102.1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96"/>
        <v>145.33333333333334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96"/>
        <v>128.19999999999999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96"/>
        <v>0.29411764705882354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96"/>
        <v>1.5384615384615385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96"/>
        <v>8.5370000000000008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96"/>
        <v>8.5714285714285715E-2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96"/>
        <v>2.6599999999999997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96"/>
        <v>0.05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96"/>
        <v>1.4133333333333333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96"/>
        <v>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96"/>
        <v>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96"/>
        <v>95.477386934673376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96"/>
        <v>8.974444444444444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96"/>
        <v>2.7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96"/>
        <v>3.3673333333333333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96"/>
        <v>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96"/>
        <v>0.15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96"/>
        <v>38.636363636363633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96"/>
        <v>0.70000000000000007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96"/>
        <v>6.8000000000000005E-2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96"/>
        <v>1.3333333333333335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96"/>
        <v>6.3092592592592585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96"/>
        <v>4.5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96"/>
        <v>62.765333333333331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96"/>
        <v>29.376000000000001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96"/>
        <v>7.5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96"/>
        <v>2.6076923076923078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96"/>
        <v>9.1050000000000004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96"/>
        <v>1.7647058823529412E-2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96"/>
        <v>0.55999999999999994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96"/>
        <v>0.82000000000000006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96"/>
        <v>3.42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96"/>
        <v>8.3333333333333343E-2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96"/>
        <v>14.182977777777777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102">(E:E/D:D)*100</f>
        <v>7.8266666666666662</v>
      </c>
      <c r="P1091" s="8">
        <f t="shared" ref="P1091:P1154" si="103">E:E/L:L</f>
        <v>23.959183673469386</v>
      </c>
      <c r="Q1091" t="str">
        <f t="shared" ref="Q1091:Q1154" si="104">LEFT(N:N,(FIND("/",N1091))-1)</f>
        <v>games</v>
      </c>
      <c r="R1091" t="str">
        <f t="shared" ref="R1091:R1154" si="105">RIGHT(N:N,LEN(N:N)-FIND("/",N1091))</f>
        <v>video games</v>
      </c>
      <c r="S1091" s="12">
        <f t="shared" ref="S1091:S1154" si="106">(((J:J/60)/60)/24)+DATE(1970,1,1)</f>
        <v>42151.189525462964</v>
      </c>
      <c r="T1091" s="12">
        <f t="shared" ref="T1091:T1154" si="107">(((I:I/60)/60)/24)+DATE(1970,1,1)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02"/>
        <v>3.8464497269020695E-2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02"/>
        <v>12.5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02"/>
        <v>1.05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02"/>
        <v>14.083333333333334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02"/>
        <v>18.300055555555556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02"/>
        <v>5.0347999999999997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02"/>
        <v>17.933333333333334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02"/>
        <v>4.7E-2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02"/>
        <v>7.2120000000000006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02"/>
        <v>0.5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02"/>
        <v>2.5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02"/>
        <v>4.1000000000000002E-2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02"/>
        <v>5.3125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02"/>
        <v>1.6199999999999999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02"/>
        <v>4.9516666666666671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02"/>
        <v>0.159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02"/>
        <v>41.25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02"/>
        <v>2.93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02"/>
        <v>0.44999999999999996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02"/>
        <v>0.51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02"/>
        <v>0.04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02"/>
        <v>35.537409090909087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02"/>
        <v>0.5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02"/>
        <v>0.16666666666666669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02"/>
        <v>0.13250000000000001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02"/>
        <v>3.5704000000000007E-2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02"/>
        <v>8.3000000000000007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02"/>
        <v>2.4222222222222221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02"/>
        <v>0.23809523809523811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02"/>
        <v>1.1599999999999999E-2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02"/>
        <v>0.22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02"/>
        <v>0.47222222222222221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02"/>
        <v>0.5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02"/>
        <v>1.6714285714285713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02"/>
        <v>0.1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02"/>
        <v>0.105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02"/>
        <v>0.22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02"/>
        <v>14.38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02"/>
        <v>0.66666666666666674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02"/>
        <v>4.0000000000000001E-3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02"/>
        <v>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02"/>
        <v>6.4439140811455857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02"/>
        <v>39.5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02"/>
        <v>0.35714285714285715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02"/>
        <v>6.25E-2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02"/>
        <v>0.41333333333333333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02"/>
        <v>0.125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02"/>
        <v>8.8333333333333339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02"/>
        <v>0.48666666666666669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02"/>
        <v>0.15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02"/>
        <v>10.08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102"/>
        <v>5.6937500000000005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108">(E:E/D:D)*100</f>
        <v>0.625</v>
      </c>
      <c r="P1155" s="8">
        <f t="shared" ref="P1155:P1218" si="109">E:E/L:L</f>
        <v>50</v>
      </c>
      <c r="Q1155" t="str">
        <f t="shared" ref="Q1155:Q1218" si="110">LEFT(N:N,(FIND("/",N1155))-1)</f>
        <v>food</v>
      </c>
      <c r="R1155" t="str">
        <f t="shared" ref="R1155:R1218" si="111">RIGHT(N:N,LEN(N:N)-FIND("/",N1155))</f>
        <v>food trucks</v>
      </c>
      <c r="S1155" s="12">
        <f t="shared" ref="S1155:S1218" si="112">(((J:J/60)/60)/24)+DATE(1970,1,1)</f>
        <v>42143.714178240742</v>
      </c>
      <c r="T1155" s="12">
        <f t="shared" ref="T1155:T1218" si="113">(((I:I/60)/60)/24)+DATE(1970,1,1)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08"/>
        <v>6.5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08"/>
        <v>0.752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08"/>
        <v>1.51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08"/>
        <v>0.46666666666666673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08"/>
        <v>3.85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08"/>
        <v>5.8333333333333341E-2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08"/>
        <v>20.705000000000002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08"/>
        <v>19.139999999999997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08"/>
        <v>1.6316666666666666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08"/>
        <v>5.6666666666666661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08"/>
        <v>0.16999999999999998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08"/>
        <v>0.4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08"/>
        <v>0.1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08"/>
        <v>2.4E-2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08"/>
        <v>5.9066666666666672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08"/>
        <v>2.9250000000000003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08"/>
        <v>5.7142857142857143E-3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08"/>
        <v>6.6666666666666671E-3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08"/>
        <v>5.3333333333333339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08"/>
        <v>11.75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08"/>
        <v>8.0000000000000002E-3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08"/>
        <v>4.2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08"/>
        <v>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08"/>
        <v>104.93636363636362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08"/>
        <v>105.44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08"/>
        <v>106.73333333333332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08"/>
        <v>104.12571428571428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08"/>
        <v>160.54999999999998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08"/>
        <v>107.77777777777777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08"/>
        <v>135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08"/>
        <v>109.07407407407408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08"/>
        <v>290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08"/>
        <v>103.95714285714286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08"/>
        <v>322.24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08"/>
        <v>135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08"/>
        <v>269.91034482758624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08"/>
        <v>253.29333333333332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08"/>
        <v>260.59999999999997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08"/>
        <v>101.31677953348381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08"/>
        <v>125.60416666666667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08"/>
        <v>102.43783333333334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08"/>
        <v>199.244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08"/>
        <v>102.45398773006136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08"/>
        <v>102.94615384615385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08"/>
        <v>100.86153846153847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08"/>
        <v>114.99999999999999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08"/>
        <v>104.16766467065868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08"/>
        <v>155.29999999999998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08"/>
        <v>106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08"/>
        <v>254.31499999999997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08"/>
        <v>101.1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08"/>
        <v>129.04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08"/>
        <v>102.23076923076924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08"/>
        <v>131.80000000000001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08"/>
        <v>786.0802000000001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108"/>
        <v>145.70000000000002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114">(E:E/D:D)*100</f>
        <v>102.60000000000001</v>
      </c>
      <c r="P1219" s="8">
        <f t="shared" ref="P1219:P1282" si="115">E:E/L:L</f>
        <v>148.57377049180329</v>
      </c>
      <c r="Q1219" t="str">
        <f t="shared" ref="Q1219:Q1282" si="116">LEFT(N:N,(FIND("/",N1219))-1)</f>
        <v>photography</v>
      </c>
      <c r="R1219" t="str">
        <f t="shared" ref="R1219:R1282" si="117">RIGHT(N:N,LEN(N:N)-FIND("/",N1219))</f>
        <v>photobooks</v>
      </c>
      <c r="S1219" s="12">
        <f t="shared" ref="S1219:S1282" si="118">(((J:J/60)/60)/24)+DATE(1970,1,1)</f>
        <v>42535.809490740736</v>
      </c>
      <c r="T1219" s="12">
        <f t="shared" ref="T1219:T1282" si="119">(((I:I/60)/60)/24)+DATE(1970,1,1)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14"/>
        <v>172.27777777777777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14"/>
        <v>159.16819571865443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14"/>
        <v>103.76666666666668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14"/>
        <v>111.40954545454547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14"/>
        <v>280.375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14"/>
        <v>112.10606060606061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14"/>
        <v>7.0666666666666673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14"/>
        <v>4.3999999999999995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14"/>
        <v>3.8739999999999997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14"/>
        <v>29.299999999999997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14"/>
        <v>0.90909090909090906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14"/>
        <v>0.8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14"/>
        <v>11.600000000000001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14"/>
        <v>2.7873639500929119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14"/>
        <v>17.8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14"/>
        <v>3.0124999999999997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14"/>
        <v>50.739999999999995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14"/>
        <v>0.54884742041712409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14"/>
        <v>14.091666666666667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14"/>
        <v>103.8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14"/>
        <v>120.24999999999999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14"/>
        <v>117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14"/>
        <v>122.14285714285715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14"/>
        <v>151.63999999999999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14"/>
        <v>104.44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14"/>
        <v>200.15333333333331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14"/>
        <v>101.8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14"/>
        <v>137.65714285714284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14"/>
        <v>303833.2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14"/>
        <v>198.85074626865671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14"/>
        <v>202.36666666666667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14"/>
        <v>117.96376666666666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14"/>
        <v>294.72727272727275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14"/>
        <v>213.14633333333336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14"/>
        <v>104.24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14"/>
        <v>113.66666666666667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14"/>
        <v>101.25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14"/>
        <v>125.41538461538462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14"/>
        <v>119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14"/>
        <v>166.46153846153845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14"/>
        <v>119.14771428571429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14"/>
        <v>100.47368421052632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14"/>
        <v>101.8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14"/>
        <v>116.66666666666667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14"/>
        <v>108.64893617021276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14"/>
        <v>114.72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14"/>
        <v>101.8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14"/>
        <v>106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14"/>
        <v>103.49999999999999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14"/>
        <v>154.97535999999999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14"/>
        <v>162.14066666666668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14"/>
        <v>104.42100000000001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14"/>
        <v>106.12433333333333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14"/>
        <v>154.93846153846152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14"/>
        <v>110.77157238734421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114"/>
        <v>110.91186666666665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120">(E:E/D:D)*100</f>
        <v>110.71428571428572</v>
      </c>
      <c r="P1283" s="8">
        <f t="shared" ref="P1283:P1346" si="121">E:E/L:L</f>
        <v>104.72972972972973</v>
      </c>
      <c r="Q1283" t="str">
        <f t="shared" ref="Q1283:Q1346" si="122">LEFT(N:N,(FIND("/",N1283))-1)</f>
        <v>music</v>
      </c>
      <c r="R1283" t="str">
        <f t="shared" ref="R1283:R1346" si="123">RIGHT(N:N,LEN(N:N)-FIND("/",N1283))</f>
        <v>rock</v>
      </c>
      <c r="S1283" s="12">
        <f t="shared" ref="S1283:S1346" si="124">(((J:J/60)/60)/24)+DATE(1970,1,1)</f>
        <v>41463.743472222224</v>
      </c>
      <c r="T1283" s="12">
        <f t="shared" ref="T1283:T1346" si="125">(((I:I/60)/60)/24)+DATE(1970,1,1)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20"/>
        <v>123.61333333333333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20"/>
        <v>211.05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20"/>
        <v>101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20"/>
        <v>101.64999999999999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20"/>
        <v>108.33333333333333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20"/>
        <v>242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20"/>
        <v>100.44999999999999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20"/>
        <v>125.06666666666666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20"/>
        <v>108.57142857142857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20"/>
        <v>145.70000000000002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20"/>
        <v>110.00000000000001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20"/>
        <v>102.23333333333333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20"/>
        <v>122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20"/>
        <v>101.96000000000001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20"/>
        <v>141.1764705882353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20"/>
        <v>109.52500000000001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20"/>
        <v>104.65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20"/>
        <v>124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20"/>
        <v>135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20"/>
        <v>102.75000000000001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20"/>
        <v>100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20"/>
        <v>130.26085714285716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20"/>
        <v>39.627499999999998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20"/>
        <v>25.976666666666663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20"/>
        <v>65.24636363636364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20"/>
        <v>11.514000000000001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20"/>
        <v>11.360000000000001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20"/>
        <v>111.99130434782609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20"/>
        <v>15.5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20"/>
        <v>32.027999999999999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20"/>
        <v>0.60869565217391308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20"/>
        <v>31.114999999999998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20"/>
        <v>1.1266666666666667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20"/>
        <v>40.404000000000003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20"/>
        <v>1.3333333333333333E-3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20"/>
        <v>5.7334999999999994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20"/>
        <v>15.324999999999999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20"/>
        <v>15.103448275862069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20"/>
        <v>0.503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20"/>
        <v>1.3028138528138529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20"/>
        <v>0.30285714285714288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20"/>
        <v>8.8800000000000008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20"/>
        <v>9.84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20"/>
        <v>2.4299999999999997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20"/>
        <v>1.1299999999999999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20"/>
        <v>3.5520833333333335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20"/>
        <v>2.3306666666666667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20"/>
        <v>0.81600000000000006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20"/>
        <v>22.494285714285713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20"/>
        <v>1.3668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20"/>
        <v>10.754135338345865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20"/>
        <v>19.759999999999998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20"/>
        <v>84.946999999999989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20"/>
        <v>49.381999999999998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20"/>
        <v>3.3033333333333332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20"/>
        <v>6.6339999999999995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20"/>
        <v>70.36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20"/>
        <v>0.2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20"/>
        <v>102.298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120"/>
        <v>377.73333333333335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126">(E:E/D:D)*100</f>
        <v>125</v>
      </c>
      <c r="P1347" s="8">
        <f t="shared" ref="P1347:P1410" si="127">E:E/L:L</f>
        <v>53.571428571428569</v>
      </c>
      <c r="Q1347" t="str">
        <f t="shared" ref="Q1347:Q1410" si="128">LEFT(N:N,(FIND("/",N1347))-1)</f>
        <v>publishing</v>
      </c>
      <c r="R1347" t="str">
        <f t="shared" ref="R1347:R1410" si="129">RIGHT(N:N,LEN(N:N)-FIND("/",N1347))</f>
        <v>nonfiction</v>
      </c>
      <c r="S1347" s="12">
        <f t="shared" ref="S1347:S1410" si="130">(((J:J/60)/60)/24)+DATE(1970,1,1)</f>
        <v>41799.814340277779</v>
      </c>
      <c r="T1347" s="12">
        <f t="shared" ref="T1347:T1410" si="131">(((I:I/60)/60)/24)+DATE(1970,1,1)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26"/>
        <v>147.32653061224491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26"/>
        <v>102.2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26"/>
        <v>101.8723404255319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26"/>
        <v>204.2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26"/>
        <v>104.05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26"/>
        <v>101.265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26"/>
        <v>136.13999999999999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26"/>
        <v>133.6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26"/>
        <v>130.25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26"/>
        <v>122.67999999999999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26"/>
        <v>182.81058823529412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26"/>
        <v>125.29999999999998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26"/>
        <v>111.66666666666667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26"/>
        <v>115.75757575757575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26"/>
        <v>173.2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26"/>
        <v>125.98333333333333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26"/>
        <v>109.1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26"/>
        <v>100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26"/>
        <v>118.64285714285714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26"/>
        <v>100.26666666666667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26"/>
        <v>126.48920000000001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26"/>
        <v>114.26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26"/>
        <v>110.7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26"/>
        <v>105.34805315203954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26"/>
        <v>103.66666666666666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26"/>
        <v>107.08672667523933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26"/>
        <v>124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26"/>
        <v>105.01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26"/>
        <v>189.46666666666667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26"/>
        <v>171.32499999999999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26"/>
        <v>252.48648648648651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26"/>
        <v>116.15384615384616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26"/>
        <v>203.35000000000002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26"/>
        <v>111.60000000000001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26"/>
        <v>424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26"/>
        <v>107.1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26"/>
        <v>104.3625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26"/>
        <v>212.40909090909091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26"/>
        <v>124.08571428571429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26"/>
        <v>110.406125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26"/>
        <v>218.75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26"/>
        <v>136.625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26"/>
        <v>134.8074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26"/>
        <v>145.4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26"/>
        <v>109.10714285714285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26"/>
        <v>110.2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26"/>
        <v>113.64000000000001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26"/>
        <v>102.35000000000001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26"/>
        <v>122.13333333333334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26"/>
        <v>111.88571428571427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26"/>
        <v>107.3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26"/>
        <v>113.85000000000001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26"/>
        <v>109.68181818181819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26"/>
        <v>126.14444444444443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26"/>
        <v>167.42857142857144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26"/>
        <v>496.52000000000004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26"/>
        <v>109.16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26"/>
        <v>102.57499999999999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26"/>
        <v>1.6620689655172414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26"/>
        <v>0.42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26"/>
        <v>0.125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26"/>
        <v>0.5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126"/>
        <v>7.1999999999999993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132">(E:E/D:D)*100</f>
        <v>0</v>
      </c>
      <c r="P1411" s="8" t="e">
        <f t="shared" ref="P1411:P1474" si="133">E:E/L:L</f>
        <v>#DIV/0!</v>
      </c>
      <c r="Q1411" t="str">
        <f t="shared" ref="Q1411:Q1474" si="134">LEFT(N:N,(FIND("/",N1411))-1)</f>
        <v>publishing</v>
      </c>
      <c r="R1411" t="str">
        <f t="shared" ref="R1411:R1474" si="135">RIGHT(N:N,LEN(N:N)-FIND("/",N1411))</f>
        <v>translations</v>
      </c>
      <c r="S1411" s="12">
        <f t="shared" ref="S1411:S1474" si="136">(((J:J/60)/60)/24)+DATE(1970,1,1)</f>
        <v>41945.133506944447</v>
      </c>
      <c r="T1411" s="12">
        <f t="shared" ref="T1411:T1474" si="137">(((I:I/60)/60)/24)+DATE(1970,1,1)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32"/>
        <v>1.6666666666666666E-2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32"/>
        <v>0.23333333333333336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32"/>
        <v>4.5714285714285712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32"/>
        <v>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32"/>
        <v>0.2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32"/>
        <v>18.181818181818183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32"/>
        <v>1.2222222222222223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32"/>
        <v>0.2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32"/>
        <v>7.0634920634920633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32"/>
        <v>2.7272727272727271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32"/>
        <v>0.1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32"/>
        <v>0.104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32"/>
        <v>0.33333333333333337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32"/>
        <v>20.36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32"/>
        <v>8.3800000000000008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32"/>
        <v>4.5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32"/>
        <v>8.06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32"/>
        <v>31.94705882352941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32"/>
        <v>6.708333333333333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32"/>
        <v>9.9878048780487809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32"/>
        <v>0.1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32"/>
        <v>0.77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32"/>
        <v>26.900000000000002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32"/>
        <v>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32"/>
        <v>6.6055045871559637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32"/>
        <v>7.6923076923076927E-3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32"/>
        <v>1.1222222222222222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32"/>
        <v>1.4999999999999999E-2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32"/>
        <v>1E-3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32"/>
        <v>1.0554089709762533E-2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32"/>
        <v>0.85714285714285721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32"/>
        <v>10.5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32"/>
        <v>2.9000000000000004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32"/>
        <v>101.24459999999999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32"/>
        <v>108.5175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32"/>
        <v>147.66666666666666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32"/>
        <v>163.19999999999999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32"/>
        <v>456.41449999999998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32"/>
        <v>107.87731249999999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32"/>
        <v>115.08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32"/>
        <v>102.36842105263158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32"/>
        <v>108.42485875706214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32"/>
        <v>125.13333333333334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32"/>
        <v>103.840625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132"/>
        <v>138.70400000000001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138">(E:E/D:D)*100</f>
        <v>120.51600000000001</v>
      </c>
      <c r="P1475" s="8">
        <f t="shared" ref="P1475:P1538" si="139">E:E/L:L</f>
        <v>38.462553191489363</v>
      </c>
      <c r="Q1475" t="str">
        <f t="shared" ref="Q1475:Q1538" si="140">LEFT(N:N,(FIND("/",N1475))-1)</f>
        <v>publishing</v>
      </c>
      <c r="R1475" t="str">
        <f t="shared" ref="R1475:R1538" si="141">RIGHT(N:N,LEN(N:N)-FIND("/",N1475))</f>
        <v>radio &amp; podcasts</v>
      </c>
      <c r="S1475" s="12">
        <f t="shared" ref="S1475:S1538" si="142">(((J:J/60)/60)/24)+DATE(1970,1,1)</f>
        <v>40939.979618055557</v>
      </c>
      <c r="T1475" s="12">
        <f t="shared" ref="T1475:T1538" si="143">(((I:I/60)/60)/24)+DATE(1970,1,1)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38"/>
        <v>112.26666666666667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38"/>
        <v>188.66966666666667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38"/>
        <v>661.55466666666666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38"/>
        <v>111.31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38"/>
        <v>1181.6142199999999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38"/>
        <v>137.375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38"/>
        <v>117.04040000000001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38"/>
        <v>2.1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38"/>
        <v>0.1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38"/>
        <v>0.7142857142857143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38"/>
        <v>2.2388059701492535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38"/>
        <v>0.24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38"/>
        <v>2.4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38"/>
        <v>30.862068965517242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38"/>
        <v>8.3333333333333321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38"/>
        <v>0.75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38"/>
        <v>8.9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38"/>
        <v>6.6666666666666671E-3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38"/>
        <v>1.9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38"/>
        <v>0.25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38"/>
        <v>25.035714285714285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38"/>
        <v>166.33076923076925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38"/>
        <v>101.44545454545455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38"/>
        <v>107.89146666666667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38"/>
        <v>277.93846153846158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38"/>
        <v>103.58125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38"/>
        <v>111.4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38"/>
        <v>215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38"/>
        <v>110.76216216216217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38"/>
        <v>123.64125714285714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38"/>
        <v>101.03500000000001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38"/>
        <v>111.79285714285714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38"/>
        <v>558.7714285714286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38"/>
        <v>150.01875000000001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38"/>
        <v>106.476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38"/>
        <v>157.18899999999999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38"/>
        <v>108.65882352941176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38"/>
        <v>161.97999999999999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38"/>
        <v>205.36666666666665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38"/>
        <v>103.36388888888889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38"/>
        <v>103.47222222222223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38"/>
        <v>106.81333333333333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38"/>
        <v>138.96574712643678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38"/>
        <v>124.84324324324325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38"/>
        <v>206.99999999999997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38"/>
        <v>174.00576923076923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38"/>
        <v>120.32608695652173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38"/>
        <v>110.44428571428573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38"/>
        <v>281.56666666666666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38"/>
        <v>100.67894736842105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38"/>
        <v>134.82571428571427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38"/>
        <v>175.95744680851064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38"/>
        <v>484.02000000000004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38"/>
        <v>145.14000000000001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38"/>
        <v>417.73333333333335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38"/>
        <v>132.42499999999998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138"/>
        <v>250.30841666666666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144">(E:E/D:D)*100</f>
        <v>179.9</v>
      </c>
      <c r="P1539" s="8">
        <f t="shared" ref="P1539:P1602" si="145">E:E/L:L</f>
        <v>96.375</v>
      </c>
      <c r="Q1539" t="str">
        <f t="shared" ref="Q1539:Q1602" si="146">LEFT(N:N,(FIND("/",N1539))-1)</f>
        <v>photography</v>
      </c>
      <c r="R1539" t="str">
        <f t="shared" ref="R1539:R1602" si="147">RIGHT(N:N,LEN(N:N)-FIND("/",N1539))</f>
        <v>photobooks</v>
      </c>
      <c r="S1539" s="12">
        <f t="shared" ref="S1539:S1602" si="148">(((J:J/60)/60)/24)+DATE(1970,1,1)</f>
        <v>42552.315127314811</v>
      </c>
      <c r="T1539" s="12">
        <f t="shared" ref="T1539:T1602" si="149">(((I:I/60)/60)/24)+DATE(1970,1,1)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44"/>
        <v>102.62857142857142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44"/>
        <v>135.98609999999999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44"/>
        <v>117.86666666666667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44"/>
        <v>3.3333333333333333E-2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44"/>
        <v>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44"/>
        <v>0.44444444444444442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44"/>
        <v>3.3333333333333333E-2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44"/>
        <v>28.9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44"/>
        <v>8.5714285714285712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44"/>
        <v>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44"/>
        <v>13.466666666666665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44"/>
        <v>49.186046511627907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44"/>
        <v>45.133333333333333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44"/>
        <v>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44"/>
        <v>4.666666666666667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44"/>
        <v>0.33333333333333337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44"/>
        <v>3.7600000000000002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44"/>
        <v>0.67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44"/>
        <v>1.4166666666666665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44"/>
        <v>0.1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44"/>
        <v>2.5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44"/>
        <v>21.25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44"/>
        <v>4.117647058823529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44"/>
        <v>13.639999999999999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44"/>
        <v>41.4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44"/>
        <v>0.66115702479338845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44"/>
        <v>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44"/>
        <v>2.4777777777777779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44"/>
        <v>5.0599999999999996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44"/>
        <v>22.91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44"/>
        <v>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44"/>
        <v>0.54999999999999993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44"/>
        <v>10.806536636794938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44"/>
        <v>0.84008400840084008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44"/>
        <v>0.5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44"/>
        <v>9.3000000000000007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44"/>
        <v>7.4999999999999997E-2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44"/>
        <v>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44"/>
        <v>1.3333333333333334E-2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44"/>
        <v>1.7000000000000002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44"/>
        <v>29.228571428571428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44"/>
        <v>1.3636363636363637E-2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44"/>
        <v>20.5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44"/>
        <v>0.27999999999999997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44"/>
        <v>2.3076923076923079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44"/>
        <v>0.125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144"/>
        <v>7.3400000000000007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50">(E:E/D:D)*100</f>
        <v>108.2492</v>
      </c>
      <c r="P1603" s="8">
        <f t="shared" ref="P1603:P1666" si="151">E:E/L:L</f>
        <v>48.325535714285714</v>
      </c>
      <c r="Q1603" t="str">
        <f t="shared" ref="Q1603:Q1666" si="152">LEFT(N:N,(FIND("/",N1603))-1)</f>
        <v>music</v>
      </c>
      <c r="R1603" t="str">
        <f t="shared" ref="R1603:R1666" si="153">RIGHT(N:N,LEN(N:N)-FIND("/",N1603))</f>
        <v>rock</v>
      </c>
      <c r="S1603" s="12">
        <f t="shared" ref="S1603:S1666" si="154">(((J:J/60)/60)/24)+DATE(1970,1,1)</f>
        <v>40638.092974537038</v>
      </c>
      <c r="T1603" s="12">
        <f t="shared" ref="T1603:T1666" si="155">(((I:I/60)/60)/24)+DATE(1970,1,1)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50"/>
        <v>100.16666666666667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50"/>
        <v>100.03299999999999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50"/>
        <v>122.10714285714286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50"/>
        <v>100.69333333333334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50"/>
        <v>101.004125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50"/>
        <v>145.11000000000001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50"/>
        <v>101.25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50"/>
        <v>118.33333333333333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50"/>
        <v>271.85000000000002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50"/>
        <v>125.125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50"/>
        <v>110.00000000000001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50"/>
        <v>101.49999999999999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50"/>
        <v>102.69999999999999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50"/>
        <v>114.12500000000001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50"/>
        <v>104.2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50"/>
        <v>145.85714285714286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50"/>
        <v>105.06666666666666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50"/>
        <v>133.33333333333331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50"/>
        <v>112.99999999999999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50"/>
        <v>121.2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50"/>
        <v>101.72463768115942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50"/>
        <v>101.06666666666666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50"/>
        <v>118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50"/>
        <v>155.33333333333331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50"/>
        <v>101.18750000000001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50"/>
        <v>117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50"/>
        <v>100.925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50"/>
        <v>103.66666666666666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50"/>
        <v>265.25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50"/>
        <v>155.91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50"/>
        <v>101.62500000000001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50"/>
        <v>100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50"/>
        <v>100.49999999999999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50"/>
        <v>125.29999999999998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50"/>
        <v>103.55555555555556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50"/>
        <v>103.8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50"/>
        <v>105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50"/>
        <v>100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50"/>
        <v>169.86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50"/>
        <v>101.4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50"/>
        <v>100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50"/>
        <v>124.70000000000002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50"/>
        <v>109.5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50"/>
        <v>110.80000000000001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50"/>
        <v>110.2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50"/>
        <v>104.71999999999998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50"/>
        <v>125.26086956521738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50"/>
        <v>100.58763157894737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50"/>
        <v>141.55000000000001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50"/>
        <v>100.75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50"/>
        <v>100.66666666666666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50"/>
        <v>174.2304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50"/>
        <v>119.90909090909089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50"/>
        <v>142.86666666666667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50"/>
        <v>100.33493333333334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50"/>
        <v>104.93380000000001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50"/>
        <v>132.23333333333335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50"/>
        <v>112.79999999999998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50"/>
        <v>1253.75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50"/>
        <v>102.50632911392405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50"/>
        <v>102.6375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50"/>
        <v>108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50"/>
        <v>122.40879999999999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56">(E:E/D:D)*100</f>
        <v>119.45714285714286</v>
      </c>
      <c r="P1667" s="8">
        <f t="shared" ref="P1667:P1730" si="157">E:E/L:L</f>
        <v>44.956989247311824</v>
      </c>
      <c r="Q1667" t="str">
        <f t="shared" ref="Q1667:Q1730" si="158">LEFT(N:N,(FIND("/",N1667))-1)</f>
        <v>music</v>
      </c>
      <c r="R1667" t="str">
        <f t="shared" ref="R1667:R1730" si="159">RIGHT(N:N,LEN(N:N)-FIND("/",N1667))</f>
        <v>pop</v>
      </c>
      <c r="S1667" s="12">
        <f t="shared" ref="S1667:S1730" si="160">(((J:J/60)/60)/24)+DATE(1970,1,1)</f>
        <v>40564.649456018517</v>
      </c>
      <c r="T1667" s="12">
        <f t="shared" ref="T1667:T1730" si="161">(((I:I/60)/60)/24)+DATE(1970,1,1)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56"/>
        <v>160.88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56"/>
        <v>126.85294117647059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56"/>
        <v>102.6375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56"/>
        <v>139.75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56"/>
        <v>102.60000000000001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56"/>
        <v>100.67349999999999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56"/>
        <v>112.94117647058823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56"/>
        <v>128.09523809523807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56"/>
        <v>201.7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56"/>
        <v>137.416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56"/>
        <v>115.33333333333333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56"/>
        <v>111.66666666666667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56"/>
        <v>118.39999999999999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56"/>
        <v>175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56"/>
        <v>117.5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56"/>
        <v>101.42212307692309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56"/>
        <v>21.714285714285715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56"/>
        <v>109.125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56"/>
        <v>102.85714285714285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56"/>
        <v>0.36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56"/>
        <v>31.25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56"/>
        <v>44.3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56"/>
        <v>100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56"/>
        <v>25.4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56"/>
        <v>33.473333333333329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56"/>
        <v>47.8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56"/>
        <v>9.3333333333333339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56"/>
        <v>0.05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56"/>
        <v>11.708333333333334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56"/>
        <v>20.208000000000002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56"/>
        <v>4.2311459353574925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56"/>
        <v>26.06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56"/>
        <v>0.19801980198019803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56"/>
        <v>6.0606060606060606E-3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56"/>
        <v>1.02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56"/>
        <v>65.100000000000009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56"/>
        <v>9.74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56"/>
        <v>4.8571428571428568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56"/>
        <v>0.67999999999999994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56"/>
        <v>10.5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56"/>
        <v>1.6666666666666667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56"/>
        <v>7.8680000000000003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56"/>
        <v>0.22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56"/>
        <v>7.5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56"/>
        <v>42.725880551301685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56"/>
        <v>0.2142857142857143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56"/>
        <v>0.87500000000000011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56"/>
        <v>5.625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56"/>
        <v>3.4722222222222224E-2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56"/>
        <v>6.5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56"/>
        <v>0.58333333333333337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56"/>
        <v>10.181818181818182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56"/>
        <v>33.784615384615385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56"/>
        <v>3.3333333333333333E-2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56"/>
        <v>68.400000000000006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62">(E:E/D:D)*100</f>
        <v>0</v>
      </c>
      <c r="P1731" s="8" t="e">
        <f t="shared" ref="P1731:P1794" si="163">E:E/L:L</f>
        <v>#DIV/0!</v>
      </c>
      <c r="Q1731" t="str">
        <f t="shared" ref="Q1731:Q1794" si="164">LEFT(N:N,(FIND("/",N1731))-1)</f>
        <v>music</v>
      </c>
      <c r="R1731" t="str">
        <f t="shared" ref="R1731:R1794" si="165">RIGHT(N:N,LEN(N:N)-FIND("/",N1731))</f>
        <v>faith</v>
      </c>
      <c r="S1731" s="12">
        <f t="shared" ref="S1731:S1794" si="166">(((J:J/60)/60)/24)+DATE(1970,1,1)</f>
        <v>42471.052152777775</v>
      </c>
      <c r="T1731" s="12">
        <f t="shared" ref="T1731:T1794" si="167">(((I:I/60)/60)/24)+DATE(1970,1,1)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62"/>
        <v>2.2222222222222223E-2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62"/>
        <v>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62"/>
        <v>0.73333333333333328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62"/>
        <v>21.25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62"/>
        <v>0.4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62"/>
        <v>0.1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62"/>
        <v>110.83333333333334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62"/>
        <v>108.74999999999999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62"/>
        <v>100.41666666666667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62"/>
        <v>118.45454545454545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62"/>
        <v>114.01428571428571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62"/>
        <v>148.10000000000002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62"/>
        <v>104.95555555555556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62"/>
        <v>129.94800000000001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62"/>
        <v>123.48756218905473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62"/>
        <v>201.62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62"/>
        <v>102.89999999999999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62"/>
        <v>260.16666666666663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62"/>
        <v>108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62"/>
        <v>110.52941176470587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62"/>
        <v>120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62"/>
        <v>102.82909090909091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62"/>
        <v>115.99999999999999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62"/>
        <v>114.7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62"/>
        <v>106.60000000000001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62"/>
        <v>165.44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62"/>
        <v>155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62"/>
        <v>885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62"/>
        <v>101.90833333333333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62"/>
        <v>19.600000000000001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62"/>
        <v>59.467839999999995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62"/>
        <v>45.72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62"/>
        <v>3.74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62"/>
        <v>2.7025000000000001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62"/>
        <v>56.51428571428572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62"/>
        <v>21.30952380952381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62"/>
        <v>15.6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62"/>
        <v>6.2566666666666677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62"/>
        <v>45.92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62"/>
        <v>65.101538461538468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62"/>
        <v>6.7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62"/>
        <v>13.5625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62"/>
        <v>1.9900000000000002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62"/>
        <v>36.236363636363642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62"/>
        <v>39.743333333333339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62"/>
        <v>25.763636363636365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62"/>
        <v>15.491428571428573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62"/>
        <v>23.692499999999999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62"/>
        <v>39.76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62"/>
        <v>20.220833333333331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62"/>
        <v>47.631578947368418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62"/>
        <v>15.329999999999998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62"/>
        <v>1.3818181818181818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62"/>
        <v>0.5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62"/>
        <v>4.957575757575758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62"/>
        <v>3.5666666666666664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62"/>
        <v>61.124000000000002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68">(E:E/D:D)*100</f>
        <v>1.3333333333333335</v>
      </c>
      <c r="P1795" s="8">
        <f t="shared" ref="P1795:P1858" si="169">E:E/L:L</f>
        <v>20</v>
      </c>
      <c r="Q1795" t="str">
        <f t="shared" ref="Q1795:Q1858" si="170">LEFT(N:N,(FIND("/",N1795))-1)</f>
        <v>photography</v>
      </c>
      <c r="R1795" t="str">
        <f t="shared" ref="R1795:R1858" si="171">RIGHT(N:N,LEN(N:N)-FIND("/",N1795))</f>
        <v>photobooks</v>
      </c>
      <c r="S1795" s="12">
        <f t="shared" ref="S1795:S1858" si="172">(((J:J/60)/60)/24)+DATE(1970,1,1)</f>
        <v>41940.89166666667</v>
      </c>
      <c r="T1795" s="12">
        <f t="shared" ref="T1795:T1858" si="173">(((I:I/60)/60)/24)+DATE(1970,1,1)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68"/>
        <v>11.077777777777778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68"/>
        <v>38.735714285714288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68"/>
        <v>22.05263157894737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68"/>
        <v>67.55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68"/>
        <v>13.637499999999999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68"/>
        <v>1.7457500000000001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68"/>
        <v>20.44963251188932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68"/>
        <v>13.852941176470587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68"/>
        <v>48.485714285714288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68"/>
        <v>30.8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68"/>
        <v>35.174193548387095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68"/>
        <v>36.404444444444444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68"/>
        <v>2.9550000000000001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68"/>
        <v>11.06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68"/>
        <v>41.407142857142858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68"/>
        <v>10.857142857142858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68"/>
        <v>3.3333333333333335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68"/>
        <v>7.407407407407407E-2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68"/>
        <v>13.307692307692307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68"/>
        <v>49.183333333333337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68"/>
        <v>2.036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68"/>
        <v>52.327777777777776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68"/>
        <v>2.083333333333333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68"/>
        <v>6.565384615384616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68"/>
        <v>134.88999999999999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68"/>
        <v>100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68"/>
        <v>115.85714285714286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68"/>
        <v>100.06666666666666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68"/>
        <v>105.05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68"/>
        <v>101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68"/>
        <v>100.66250000000001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68"/>
        <v>100.16000000000001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68"/>
        <v>166.68333333333334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68"/>
        <v>101.53333333333335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68"/>
        <v>103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68"/>
        <v>142.85714285714286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68"/>
        <v>262.5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68"/>
        <v>118.05000000000001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68"/>
        <v>104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68"/>
        <v>200.34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68"/>
        <v>306.83333333333331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68"/>
        <v>100.149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68"/>
        <v>205.29999999999998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68"/>
        <v>108.88888888888889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68"/>
        <v>101.75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68"/>
        <v>125.25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68"/>
        <v>124.0061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68"/>
        <v>101.4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68"/>
        <v>100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68"/>
        <v>137.92666666666668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68"/>
        <v>120.88000000000001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68"/>
        <v>107.36666666666667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68"/>
        <v>100.33333333333334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68"/>
        <v>101.52222222222223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68"/>
        <v>100.07692307692308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68"/>
        <v>116.96666666666667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68"/>
        <v>101.875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68"/>
        <v>102.12366666666665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68"/>
        <v>154.05897142857143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68"/>
        <v>101.25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74">(E:E/D:D)*100</f>
        <v>100</v>
      </c>
      <c r="P1859" s="8">
        <f t="shared" ref="P1859:P1922" si="175">E:E/L:L</f>
        <v>136.36363636363637</v>
      </c>
      <c r="Q1859" t="str">
        <f t="shared" ref="Q1859:Q1922" si="176">LEFT(N:N,(FIND("/",N1859))-1)</f>
        <v>music</v>
      </c>
      <c r="R1859" t="str">
        <f t="shared" ref="R1859:R1922" si="177">RIGHT(N:N,LEN(N:N)-FIND("/",N1859))</f>
        <v>rock</v>
      </c>
      <c r="S1859" s="12">
        <f t="shared" ref="S1859:S1922" si="178">(((J:J/60)/60)/24)+DATE(1970,1,1)</f>
        <v>41864.76866898148</v>
      </c>
      <c r="T1859" s="12">
        <f t="shared" ref="T1859:T1922" si="179">(((I:I/60)/60)/24)+DATE(1970,1,1)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74"/>
        <v>108.74800874800874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74"/>
        <v>131.83333333333334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74"/>
        <v>133.46666666666667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74"/>
        <v>8.0833333333333321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74"/>
        <v>0.4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74"/>
        <v>42.892307692307689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74"/>
        <v>3.6363636363636364E-3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74"/>
        <v>0.5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74"/>
        <v>0.05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74"/>
        <v>4.8680000000000003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74"/>
        <v>10.314285714285715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74"/>
        <v>71.784615384615378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74"/>
        <v>1.06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74"/>
        <v>0.44999999999999996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74"/>
        <v>1.6250000000000001E-2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74"/>
        <v>0.51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74"/>
        <v>0.12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74"/>
        <v>20.080000000000002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74"/>
        <v>172.68449999999999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74"/>
        <v>100.8955223880597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74"/>
        <v>104.8048048048048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74"/>
        <v>135.1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74"/>
        <v>116.32786885245903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74"/>
        <v>102.08333333333333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74"/>
        <v>111.16666666666666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74"/>
        <v>166.08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74"/>
        <v>106.60000000000001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74"/>
        <v>144.58441666666667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74"/>
        <v>105.55000000000001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74"/>
        <v>136.60000000000002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74"/>
        <v>104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74"/>
        <v>114.5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74"/>
        <v>101.71957671957672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74"/>
        <v>123.94678492239468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74"/>
        <v>102.45669291338582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74"/>
        <v>144.5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74"/>
        <v>133.33333333333331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74"/>
        <v>109.3644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74"/>
        <v>2.6969696969696968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74"/>
        <v>1.2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74"/>
        <v>46.6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74"/>
        <v>0.1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74"/>
        <v>0.16800000000000001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74"/>
        <v>42.76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74"/>
        <v>0.28333333333333333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74"/>
        <v>1.7319999999999998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74"/>
        <v>14.111428571428572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74"/>
        <v>39.395294117647055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74"/>
        <v>2.3529411764705882E-2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74"/>
        <v>59.3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74"/>
        <v>1.3270833333333334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74"/>
        <v>9.0090090090090094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74"/>
        <v>1.6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74"/>
        <v>0.51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74"/>
        <v>52.570512820512818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74"/>
        <v>1.04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74"/>
        <v>47.4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74"/>
        <v>43.03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80">(E:E/D:D)*100</f>
        <v>136.80000000000001</v>
      </c>
      <c r="P1923" s="8">
        <f t="shared" ref="P1923:P1986" si="181">E:E/L:L</f>
        <v>54</v>
      </c>
      <c r="Q1923" t="str">
        <f t="shared" ref="Q1923:Q1986" si="182">LEFT(N:N,(FIND("/",N1923))-1)</f>
        <v>music</v>
      </c>
      <c r="R1923" t="str">
        <f t="shared" ref="R1923:R1986" si="183">RIGHT(N:N,LEN(N:N)-FIND("/",N1923))</f>
        <v>indie rock</v>
      </c>
      <c r="S1923" s="12">
        <f t="shared" ref="S1923:S1986" si="184">(((J:J/60)/60)/24)+DATE(1970,1,1)</f>
        <v>41074.221562500003</v>
      </c>
      <c r="T1923" s="12">
        <f t="shared" ref="T1923:T1986" si="185">(((I:I/60)/60)/24)+DATE(1970,1,1)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80"/>
        <v>115.55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80"/>
        <v>240.79999999999998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80"/>
        <v>114.39999999999999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80"/>
        <v>110.33333333333333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80"/>
        <v>195.37933333333334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80"/>
        <v>103.33333333333334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80"/>
        <v>103.1372549019608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80"/>
        <v>100.3125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80"/>
        <v>127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80"/>
        <v>120.601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80"/>
        <v>106.99047619047619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80"/>
        <v>172.43333333333334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80"/>
        <v>123.61999999999999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80"/>
        <v>108.4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80"/>
        <v>116.52013333333333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80"/>
        <v>187.245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80"/>
        <v>115.93333333333334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80"/>
        <v>110.7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80"/>
        <v>170.92307692307693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80"/>
        <v>126.11835600000001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80"/>
        <v>138.44033333333334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80"/>
        <v>1705.2499999999998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80"/>
        <v>788.05550000000005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80"/>
        <v>348.01799999999997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80"/>
        <v>149.74666666666667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80"/>
        <v>100.63375000000001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80"/>
        <v>800.21100000000001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80"/>
        <v>106.00260000000002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80"/>
        <v>200.51866666666669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80"/>
        <v>212.44399999999999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80"/>
        <v>198.47237142857145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80"/>
        <v>225.94666666666666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80"/>
        <v>698.94800000000009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80"/>
        <v>398.59528571428569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80"/>
        <v>294.0333333333333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80"/>
        <v>167.50470000000001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80"/>
        <v>1435.5717142857143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80"/>
        <v>156.73439999999999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80"/>
        <v>117.90285714285716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80"/>
        <v>1105.3811999999998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80"/>
        <v>192.92499999999998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80"/>
        <v>126.8842105263158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80"/>
        <v>259.57748878923763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80"/>
        <v>262.27999999999997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80"/>
        <v>206.74309000000002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80"/>
        <v>370.13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80"/>
        <v>284.96600000000001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80"/>
        <v>579.08000000000004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80"/>
        <v>1131.8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80"/>
        <v>263.02771750000005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80"/>
        <v>674.48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80"/>
        <v>256.83081313131316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80"/>
        <v>375.49599999999998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80"/>
        <v>208.70837499999996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80"/>
        <v>346.6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80"/>
        <v>402.33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80"/>
        <v>1026.8451399999999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80"/>
        <v>114.901155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80"/>
        <v>354.82402000000002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80"/>
        <v>5.08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80"/>
        <v>4.3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80"/>
        <v>21.146666666666665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86">(E:E/D:D)*100</f>
        <v>3.1875</v>
      </c>
      <c r="P1987" s="8">
        <f t="shared" ref="P1987:P2050" si="187">E:E/L:L</f>
        <v>12.75</v>
      </c>
      <c r="Q1987" t="str">
        <f t="shared" ref="Q1987:Q2050" si="188">LEFT(N:N,(FIND("/",N1987))-1)</f>
        <v>photography</v>
      </c>
      <c r="R1987" t="str">
        <f t="shared" ref="R1987:R2050" si="189">RIGHT(N:N,LEN(N:N)-FIND("/",N1987))</f>
        <v>people</v>
      </c>
      <c r="S1987" s="12">
        <f t="shared" ref="S1987:S2050" si="190">(((J:J/60)/60)/24)+DATE(1970,1,1)</f>
        <v>42555.698738425926</v>
      </c>
      <c r="T1987" s="12">
        <f t="shared" ref="T1987:T2050" si="191">(((I:I/60)/60)/24)+DATE(1970,1,1)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86"/>
        <v>0.05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86"/>
        <v>42.472727272727276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86"/>
        <v>0.41666666666666669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86"/>
        <v>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86"/>
        <v>16.966666666666665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86"/>
        <v>7.0000000000000009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86"/>
        <v>0.13333333333333333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86"/>
        <v>7.8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86"/>
        <v>26.200000000000003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86"/>
        <v>0.76129032258064511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86"/>
        <v>12.5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86"/>
        <v>382.12909090909091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86"/>
        <v>216.79422000000002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86"/>
        <v>312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86"/>
        <v>234.42048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86"/>
        <v>123.68010000000001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86"/>
        <v>247.84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86"/>
        <v>115.7092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86"/>
        <v>117.07484768810599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86"/>
        <v>305.15800000000002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86"/>
        <v>320.05299999999994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86"/>
        <v>819.56399999999996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86"/>
        <v>234.90000000000003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86"/>
        <v>494.91374999999999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86"/>
        <v>7813.7822333333334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86"/>
        <v>113.00013888888888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86"/>
        <v>921.54219999999998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86"/>
        <v>125.10239999999999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86"/>
        <v>102.24343076923077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86"/>
        <v>484.90975000000003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86"/>
        <v>192.33333333333334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86"/>
        <v>281.10000000000002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86"/>
        <v>125.13700000000001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86"/>
        <v>161.459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86"/>
        <v>585.35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86"/>
        <v>201.14999999999998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86"/>
        <v>133.48307999999997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86"/>
        <v>120.24900000000001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86"/>
        <v>126.16666666666667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86"/>
        <v>361.2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86"/>
        <v>226.239013671875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86"/>
        <v>120.35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86"/>
        <v>304.18799999999999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86"/>
        <v>178.67599999999999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86"/>
        <v>386.81998717948721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86"/>
        <v>211.03642500000004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86"/>
        <v>131.66833333333335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86"/>
        <v>300.47639999999996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86"/>
        <v>420.51249999999999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86"/>
        <v>136.21680000000001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86"/>
        <v>248.17133333333334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86"/>
        <v>181.86315789473684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86"/>
        <v>123.53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86"/>
        <v>506.20938628158842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86"/>
        <v>108.21333333333334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86"/>
        <v>819.18387755102037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86"/>
        <v>121.10000000000001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86"/>
        <v>102.99897959183673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86"/>
        <v>148.33229411764705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92">(E:E/D:D)*100</f>
        <v>120.19070000000001</v>
      </c>
      <c r="P2051" s="8">
        <f t="shared" ref="P2051:P2114" si="193">E:E/L:L</f>
        <v>80.991037735849048</v>
      </c>
      <c r="Q2051" t="str">
        <f t="shared" ref="Q2051:Q2114" si="194">LEFT(N:N,(FIND("/",N2051))-1)</f>
        <v>technology</v>
      </c>
      <c r="R2051" t="str">
        <f t="shared" ref="R2051:R2114" si="195">RIGHT(N:N,LEN(N:N)-FIND("/",N2051))</f>
        <v>hardware</v>
      </c>
      <c r="S2051" s="12">
        <f t="shared" ref="S2051:S2114" si="196">(((J:J/60)/60)/24)+DATE(1970,1,1)</f>
        <v>41575.527349537035</v>
      </c>
      <c r="T2051" s="12">
        <f t="shared" ref="T2051:T2114" si="197">(((I:I/60)/60)/24)+DATE(1970,1,1)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92"/>
        <v>473.27000000000004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92"/>
        <v>130.36250000000001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92"/>
        <v>353.048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92"/>
        <v>101.02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92"/>
        <v>113.59142857142857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92"/>
        <v>167.41666666666666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92"/>
        <v>153.452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92"/>
        <v>202.23220000000001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92"/>
        <v>168.28125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92"/>
        <v>143.45666666666668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92"/>
        <v>196.4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92"/>
        <v>107.91999999999999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92"/>
        <v>114.97699999999999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92"/>
        <v>148.04999999999998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92"/>
        <v>191.16676082790633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92"/>
        <v>199.215125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92"/>
        <v>218.6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92"/>
        <v>126.86868686868686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92"/>
        <v>105.22388000000001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92"/>
        <v>128.40666000000002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92"/>
        <v>317.3272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92"/>
        <v>280.73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92"/>
        <v>110.73146853146854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92"/>
        <v>152.60429999999999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92"/>
        <v>102.49999999999999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92"/>
        <v>1678.3738373837384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92"/>
        <v>543.349156424581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92"/>
        <v>115.50800000000001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92"/>
        <v>131.20499999999998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92"/>
        <v>288.17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92"/>
        <v>507.8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92"/>
        <v>114.57142857142857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92"/>
        <v>110.73333333333333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92"/>
        <v>113.33333333333333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92"/>
        <v>108.33333333333333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92"/>
        <v>123.53333333333335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92"/>
        <v>100.69999999999999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92"/>
        <v>103.53333333333335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92"/>
        <v>115.51066666666668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92"/>
        <v>120.4004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92"/>
        <v>115.040375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92"/>
        <v>120.46777777777777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92"/>
        <v>101.28333333333333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92"/>
        <v>102.46666666666667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92"/>
        <v>120.54285714285714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92"/>
        <v>100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92"/>
        <v>101.66666666666666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92"/>
        <v>100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92"/>
        <v>100.33333333333334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92"/>
        <v>132.36666666666667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92"/>
        <v>136.66666666666666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92"/>
        <v>113.25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92"/>
        <v>136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92"/>
        <v>146.12318374694613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92"/>
        <v>129.5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92"/>
        <v>254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92"/>
        <v>107.04545454545456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92"/>
        <v>107.73299999999999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92"/>
        <v>107.31250000000001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92"/>
        <v>106.52500000000001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92"/>
        <v>100.35000000000001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92"/>
        <v>106.5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92"/>
        <v>100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98">(E:E/D:D)*100</f>
        <v>104.85714285714285</v>
      </c>
      <c r="P2115" s="8">
        <f t="shared" ref="P2115:P2178" si="199">E:E/L:L</f>
        <v>68.598130841121488</v>
      </c>
      <c r="Q2115" t="str">
        <f t="shared" ref="Q2115:Q2178" si="200">LEFT(N:N,(FIND("/",N2115))-1)</f>
        <v>music</v>
      </c>
      <c r="R2115" t="str">
        <f t="shared" ref="R2115:R2178" si="201">RIGHT(N:N,LEN(N:N)-FIND("/",N2115))</f>
        <v>indie rock</v>
      </c>
      <c r="S2115" s="12">
        <f t="shared" ref="S2115:S2178" si="202">(((J:J/60)/60)/24)+DATE(1970,1,1)</f>
        <v>41870.86546296296</v>
      </c>
      <c r="T2115" s="12">
        <f t="shared" ref="T2115:T2178" si="203">(((I:I/60)/60)/24)+DATE(1970,1,1)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98"/>
        <v>104.69999999999999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98"/>
        <v>225.66666666666669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98"/>
        <v>100.90416666666667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98"/>
        <v>147.75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98"/>
        <v>134.61099999999999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98"/>
        <v>100.75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98"/>
        <v>100.880375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98"/>
        <v>0.56800000000000006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98"/>
        <v>0.38750000000000001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98"/>
        <v>10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98"/>
        <v>10.454545454545453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98"/>
        <v>1.4200000000000002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98"/>
        <v>0.05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98"/>
        <v>28.842857142857142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98"/>
        <v>0.16666666666666669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98"/>
        <v>11.799999999999999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98"/>
        <v>0.20238095238095236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98"/>
        <v>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98"/>
        <v>2.1129899999999995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98"/>
        <v>1.6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98"/>
        <v>1.7333333333333332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98"/>
        <v>9.56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98"/>
        <v>5.9612499999999999E-2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98"/>
        <v>28.405999999999999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98"/>
        <v>12.8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98"/>
        <v>5.42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98"/>
        <v>0.11199999999999999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98"/>
        <v>5.7238095238095239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98"/>
        <v>11.25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98"/>
        <v>1.7098591549295776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98"/>
        <v>30.433333333333334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98"/>
        <v>0.02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98"/>
        <v>0.69641025641025645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98"/>
        <v>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98"/>
        <v>0.80999999999999994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98"/>
        <v>0.26222222222222225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98"/>
        <v>0.16666666666666669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98"/>
        <v>9.124454880912446E-3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98"/>
        <v>0.8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98"/>
        <v>2.2999999999999998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98"/>
        <v>2.6660714285714282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98"/>
        <v>28.192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98"/>
        <v>6.5900366666666672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98"/>
        <v>0.72222222222222221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98"/>
        <v>0.85000000000000009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98"/>
        <v>115.75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98"/>
        <v>112.26666666666667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98"/>
        <v>132.20000000000002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98"/>
        <v>102.63636363636364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98"/>
        <v>138.64000000000001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98"/>
        <v>146.6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98"/>
        <v>120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98"/>
        <v>121.5816111111111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98"/>
        <v>100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98"/>
        <v>180.85714285714286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98"/>
        <v>106.075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98"/>
        <v>100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98"/>
        <v>126.92857142857143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98"/>
        <v>102.97499999999999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98"/>
        <v>250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98"/>
        <v>126.02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204">(E:E/D:D)*100</f>
        <v>100.12</v>
      </c>
      <c r="P2179" s="8">
        <f t="shared" ref="P2179:P2242" si="205">E:E/L:L</f>
        <v>65.868421052631575</v>
      </c>
      <c r="Q2179" t="str">
        <f t="shared" ref="Q2179:Q2242" si="206">LEFT(N:N,(FIND("/",N2179))-1)</f>
        <v>music</v>
      </c>
      <c r="R2179" t="str">
        <f t="shared" ref="R2179:R2242" si="207">RIGHT(N:N,LEN(N:N)-FIND("/",N2179))</f>
        <v>rock</v>
      </c>
      <c r="S2179" s="12">
        <f t="shared" ref="S2179:S2242" si="208">(((J:J/60)/60)/24)+DATE(1970,1,1)</f>
        <v>42502.250775462962</v>
      </c>
      <c r="T2179" s="12">
        <f t="shared" ref="T2179:T2242" si="209">(((I:I/60)/60)/24)+DATE(1970,1,1)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204"/>
        <v>138.64000000000001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204"/>
        <v>161.4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04"/>
        <v>107.18419999999999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04"/>
        <v>153.1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04"/>
        <v>524.16666666666663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04"/>
        <v>489.27777777777777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04"/>
        <v>284.74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04"/>
        <v>1856.97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04"/>
        <v>109.67499999999998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04"/>
        <v>1014.6425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04"/>
        <v>412.17692027666544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04"/>
        <v>503.25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04"/>
        <v>184.61052631578946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04"/>
        <v>119.73333333333333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04"/>
        <v>1081.2401666666667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04"/>
        <v>452.37333333333333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04"/>
        <v>537.37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04"/>
        <v>120.32608695652173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04"/>
        <v>113.83571428571429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04"/>
        <v>951.03109999999992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04"/>
        <v>132.89249999999998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04"/>
        <v>146.97777777777779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04"/>
        <v>542.15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04"/>
        <v>382.71818181818185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04"/>
        <v>704.18124999999998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04"/>
        <v>109.55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04"/>
        <v>132.86666666666667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04"/>
        <v>152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04"/>
        <v>102.72727272727273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04"/>
        <v>100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04"/>
        <v>101.6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04"/>
        <v>150.80000000000001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04"/>
        <v>111.425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04"/>
        <v>195.6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04"/>
        <v>114.38333333333333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04"/>
        <v>200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04"/>
        <v>292.50166666666667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04"/>
        <v>156.36363636363637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04"/>
        <v>105.66666666666666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04"/>
        <v>101.19047619047619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04"/>
        <v>122.833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04"/>
        <v>101.49999999999999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04"/>
        <v>101.14285714285714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04"/>
        <v>108.11999999999999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04"/>
        <v>162.6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04"/>
        <v>105.80000000000001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04"/>
        <v>243.15000000000003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04"/>
        <v>944.83338095238094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04"/>
        <v>108.46283333333334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04"/>
        <v>157.37692307692308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04"/>
        <v>1174.49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04"/>
        <v>171.04755366949576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04"/>
        <v>125.95294117647057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04"/>
        <v>1212.1296000000002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04"/>
        <v>495.8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04"/>
        <v>332.03999999999996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04"/>
        <v>1165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04"/>
        <v>153.3153846153846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04"/>
        <v>537.10714285714289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04"/>
        <v>352.92777777777775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04"/>
        <v>137.4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04"/>
        <v>128.02668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204"/>
        <v>270.68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210">(E:E/D:D)*100</f>
        <v>806.4</v>
      </c>
      <c r="P2243" s="8">
        <f t="shared" ref="P2243:P2306" si="211">E:E/L:L</f>
        <v>49.472392638036808</v>
      </c>
      <c r="Q2243" t="str">
        <f t="shared" ref="Q2243:Q2306" si="212">LEFT(N:N,(FIND("/",N2243))-1)</f>
        <v>games</v>
      </c>
      <c r="R2243" t="str">
        <f t="shared" ref="R2243:R2306" si="213">RIGHT(N:N,LEN(N:N)-FIND("/",N2243))</f>
        <v>tabletop games</v>
      </c>
      <c r="S2243" s="12">
        <f t="shared" ref="S2243:S2306" si="214">(((J:J/60)/60)/24)+DATE(1970,1,1)</f>
        <v>42766.827546296292</v>
      </c>
      <c r="T2243" s="12">
        <f t="shared" ref="T2243:T2306" si="215">(((I:I/60)/60)/24)+DATE(1970,1,1)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210"/>
        <v>1360.0976000000001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210"/>
        <v>930250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10"/>
        <v>377.02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10"/>
        <v>2647.0250000000001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10"/>
        <v>100.12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10"/>
        <v>104.45405405405405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10"/>
        <v>107.21428571428571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10"/>
        <v>168.77142857142857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10"/>
        <v>975.11200000000008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10"/>
        <v>134.44929411764704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10"/>
        <v>272.27777777777777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10"/>
        <v>112.6875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10"/>
        <v>459.8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10"/>
        <v>286.65822784810126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10"/>
        <v>222.70833333333334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10"/>
        <v>636.14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10"/>
        <v>146.5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10"/>
        <v>1867.1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10"/>
        <v>326.92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10"/>
        <v>779.5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10"/>
        <v>154.15151515151516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10"/>
        <v>115.54666666666667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10"/>
        <v>180.03333333333333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10"/>
        <v>298.5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10"/>
        <v>320.26666666666665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10"/>
        <v>380.52499999999998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10"/>
        <v>102.60000000000001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10"/>
        <v>1801.64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10"/>
        <v>720.24800000000005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10"/>
        <v>283.09000000000003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10"/>
        <v>1356.6000000000001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10"/>
        <v>220.35999999999999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10"/>
        <v>119.6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10"/>
        <v>407.76923076923077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10"/>
        <v>105.81826105905425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10"/>
        <v>141.08235294117648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10"/>
        <v>270.7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10"/>
        <v>153.80000000000001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10"/>
        <v>403.57653061224488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10"/>
        <v>185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10"/>
        <v>185.33333333333331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10"/>
        <v>100.85533333333332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10"/>
        <v>106.22116666666668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10"/>
        <v>121.36666666666667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10"/>
        <v>100.06666666666666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10"/>
        <v>119.97755555555555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10"/>
        <v>100.1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10"/>
        <v>107.4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10"/>
        <v>104.06666666666666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10"/>
        <v>172.8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10"/>
        <v>107.2505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10"/>
        <v>108.23529411764706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10"/>
        <v>146.08079999999998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10"/>
        <v>125.25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10"/>
        <v>149.07142857142856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10"/>
        <v>100.6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10"/>
        <v>105.07333333333332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10"/>
        <v>350.16666666666663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10"/>
        <v>101.25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10"/>
        <v>133.6044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10"/>
        <v>170.65217391304347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10"/>
        <v>109.35829457364341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210"/>
        <v>100.70033333333335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216">(E:E/D:D)*100</f>
        <v>101.22777777777779</v>
      </c>
      <c r="P2307" s="8">
        <f t="shared" ref="P2307:P2370" si="217">E:E/L:L</f>
        <v>109.10778443113773</v>
      </c>
      <c r="Q2307" t="str">
        <f t="shared" ref="Q2307:Q2370" si="218">LEFT(N:N,(FIND("/",N2307))-1)</f>
        <v>music</v>
      </c>
      <c r="R2307" t="str">
        <f t="shared" ref="R2307:R2370" si="219">RIGHT(N:N,LEN(N:N)-FIND("/",N2307))</f>
        <v>indie rock</v>
      </c>
      <c r="S2307" s="12">
        <f t="shared" ref="S2307:S2370" si="220">(((J:J/60)/60)/24)+DATE(1970,1,1)</f>
        <v>41834.695277777777</v>
      </c>
      <c r="T2307" s="12">
        <f t="shared" ref="T2307:T2370" si="221">(((I:I/60)/60)/24)+DATE(1970,1,1)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216"/>
        <v>106.75857142857143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16"/>
        <v>106.65777537961894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16"/>
        <v>101.30622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16"/>
        <v>106.67450000000001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16"/>
        <v>428.83978378378379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16"/>
        <v>104.11111111111111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16"/>
        <v>107.86666666666666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16"/>
        <v>175.84040000000002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16"/>
        <v>156.97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16"/>
        <v>102.60000000000001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16"/>
        <v>104.04266666666666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16"/>
        <v>104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16"/>
        <v>121.05999999999999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16"/>
        <v>107.69999999999999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16"/>
        <v>108.66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16"/>
        <v>39.120962394619681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16"/>
        <v>3.1481481481481479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16"/>
        <v>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16"/>
        <v>20.733333333333334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16"/>
        <v>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16"/>
        <v>0.72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16"/>
        <v>526.09431428571429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16"/>
        <v>254.45000000000002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16"/>
        <v>105.91999999999999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16"/>
        <v>102.42285714285715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16"/>
        <v>144.31375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16"/>
        <v>106.30800000000001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16"/>
        <v>212.16666666666666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16"/>
        <v>101.95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16"/>
        <v>102.27200000000001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16"/>
        <v>520.73254999999995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16"/>
        <v>110.65833333333333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16"/>
        <v>101.14333333333335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16"/>
        <v>294.20799999999997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16"/>
        <v>105.77749999999999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16"/>
        <v>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16"/>
        <v>0.1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16"/>
        <v>6.5000000000000002E-2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16"/>
        <v>1.5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16"/>
        <v>0.38571428571428573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16"/>
        <v>0.5714285714285714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16"/>
        <v>7.1428571428571425E-2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16"/>
        <v>0.6875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16"/>
        <v>14.680000000000001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16"/>
        <v>0.04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16"/>
        <v>28.571428571428569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16"/>
        <v>10.52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16"/>
        <v>1.34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216"/>
        <v>0.25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222">(E:E/D:D)*100</f>
        <v>0</v>
      </c>
      <c r="P2371" s="8" t="e">
        <f t="shared" ref="P2371:P2434" si="223">E:E/L:L</f>
        <v>#DIV/0!</v>
      </c>
      <c r="Q2371" t="str">
        <f t="shared" ref="Q2371:Q2434" si="224">LEFT(N:N,(FIND("/",N2371))-1)</f>
        <v>technology</v>
      </c>
      <c r="R2371" t="str">
        <f t="shared" ref="R2371:R2434" si="225">RIGHT(N:N,LEN(N:N)-FIND("/",N2371))</f>
        <v>web</v>
      </c>
      <c r="S2371" s="12">
        <f t="shared" ref="S2371:S2434" si="226">(((J:J/60)/60)/24)+DATE(1970,1,1)</f>
        <v>42380.812627314815</v>
      </c>
      <c r="T2371" s="12">
        <f t="shared" ref="T2371:T2434" si="227">(((I:I/60)/60)/24)+DATE(1970,1,1)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222"/>
        <v>0.32800000000000001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22"/>
        <v>3.2727272727272729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22"/>
        <v>5.8823529411764705E-3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22"/>
        <v>4.5454545454545456E-2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22"/>
        <v>10.877666666666666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22"/>
        <v>0.36666666666666664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22"/>
        <v>1.8193398957730169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22"/>
        <v>2.5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22"/>
        <v>4.3499999999999996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22"/>
        <v>0.8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22"/>
        <v>1.2123076923076923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22"/>
        <v>0.68399999999999994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22"/>
        <v>1.2513513513513512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22"/>
        <v>0.1875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22"/>
        <v>0.125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22"/>
        <v>0.05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22"/>
        <v>0.06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22"/>
        <v>0.2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22"/>
        <v>0.71785714285714286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22"/>
        <v>0.43333333333333329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22"/>
        <v>16.833333333333332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22"/>
        <v>22.52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22"/>
        <v>41.384615384615387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22"/>
        <v>25.259090909090908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22"/>
        <v>0.2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22"/>
        <v>1.8399999999999999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22"/>
        <v>0.60399999999999998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22"/>
        <v>0.83333333333333337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22"/>
        <v>3.0666666666666664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22"/>
        <v>0.55833333333333335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22"/>
        <v>2.5000000000000001E-2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22"/>
        <v>0.02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22"/>
        <v>14.825133372851216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22"/>
        <v>1.6666666666666666E-2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22"/>
        <v>0.2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22"/>
        <v>1.3333333333333334E-2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22"/>
        <v>1.24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22"/>
        <v>2.8571428571428574E-2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22"/>
        <v>2E-3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22"/>
        <v>2.8571428571428571E-3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22"/>
        <v>1.4321428571428572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22"/>
        <v>0.70000000000000007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22"/>
        <v>2E-3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222"/>
        <v>1.4285714285714287E-2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228">(E:E/D:D)*100</f>
        <v>0</v>
      </c>
      <c r="P2435" s="8" t="e">
        <f t="shared" ref="P2435:P2498" si="229">E:E/L:L</f>
        <v>#DIV/0!</v>
      </c>
      <c r="Q2435" t="str">
        <f t="shared" ref="Q2435:Q2498" si="230">LEFT(N:N,(FIND("/",N2435))-1)</f>
        <v>food</v>
      </c>
      <c r="R2435" t="str">
        <f t="shared" ref="R2435:R2498" si="231">RIGHT(N:N,LEN(N:N)-FIND("/",N2435))</f>
        <v>food trucks</v>
      </c>
      <c r="S2435" s="12">
        <f t="shared" ref="S2435:S2498" si="232">(((J:J/60)/60)/24)+DATE(1970,1,1)</f>
        <v>42397.89980324074</v>
      </c>
      <c r="T2435" s="12">
        <f t="shared" ref="T2435:T2498" si="233">(((I:I/60)/60)/24)+DATE(1970,1,1)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228"/>
        <v>0.13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228"/>
        <v>0.48960000000000004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228"/>
        <v>3.8461538461538464E-2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228"/>
        <v>0.33333333333333337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228"/>
        <v>0.2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228"/>
        <v>107.88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228"/>
        <v>125.94166666666666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228"/>
        <v>202.51495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228"/>
        <v>108.60000000000001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228"/>
        <v>172.8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228"/>
        <v>167.98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228"/>
        <v>427.20000000000005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228"/>
        <v>107.5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228"/>
        <v>108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228"/>
        <v>101.53353333333335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228"/>
        <v>115.45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228"/>
        <v>133.5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228"/>
        <v>154.69999999999999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228"/>
        <v>100.84571428571429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228"/>
        <v>182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228"/>
        <v>180.86666666666667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228"/>
        <v>102.30434782608695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228"/>
        <v>110.17999999999999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228"/>
        <v>102.25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228"/>
        <v>100.78823529411764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228"/>
        <v>103.8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228"/>
        <v>110.70833333333334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228"/>
        <v>116.25000000000001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228"/>
        <v>111.1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228"/>
        <v>180.14285714285714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228"/>
        <v>100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228"/>
        <v>118.5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228"/>
        <v>107.21700000000001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228"/>
        <v>113.66666666666667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228"/>
        <v>103.16400000000002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228"/>
        <v>128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228"/>
        <v>135.76026666666667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228"/>
        <v>100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228"/>
        <v>100.00360000000002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228"/>
        <v>104.71999999999998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228"/>
        <v>105.02249999999999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228"/>
        <v>171.33333333333334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228"/>
        <v>127.49999999999999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228"/>
        <v>133.44333333333333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228"/>
        <v>100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228"/>
        <v>112.91099999999999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228"/>
        <v>100.1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228"/>
        <v>113.72727272727272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228"/>
        <v>119.31742857142855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228"/>
        <v>103.25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228"/>
        <v>265.66666666666669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228"/>
        <v>100.05066666666667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228"/>
        <v>106.69999999999999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228"/>
        <v>133.67142857142858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228"/>
        <v>121.39999999999999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228"/>
        <v>103.2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228"/>
        <v>125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228"/>
        <v>128.69999999999999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228"/>
        <v>101.00533333333333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228"/>
        <v>127.53666666666665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228"/>
        <v>100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234">(E:E/D:D)*100</f>
        <v>112.7715</v>
      </c>
      <c r="P2499" s="8">
        <f t="shared" ref="P2499:P2562" si="235">E:E/L:L</f>
        <v>80.551071428571419</v>
      </c>
      <c r="Q2499" t="str">
        <f t="shared" ref="Q2499:Q2562" si="236">LEFT(N:N,(FIND("/",N2499))-1)</f>
        <v>music</v>
      </c>
      <c r="R2499" t="str">
        <f t="shared" ref="R2499:R2562" si="237">RIGHT(N:N,LEN(N:N)-FIND("/",N2499))</f>
        <v>indie rock</v>
      </c>
      <c r="S2499" s="12">
        <f t="shared" ref="S2499:S2562" si="238">(((J:J/60)/60)/24)+DATE(1970,1,1)</f>
        <v>40730.878912037035</v>
      </c>
      <c r="T2499" s="12">
        <f t="shared" ref="T2499:T2562" si="239">(((I:I/60)/60)/24)+DATE(1970,1,1)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234"/>
        <v>105.60000000000001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234"/>
        <v>202.625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234"/>
        <v>113.33333333333333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234"/>
        <v>2.5545454545454547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234"/>
        <v>7.8181818181818186E-2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234"/>
        <v>0.6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234"/>
        <v>1.0526315789473684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234"/>
        <v>0.15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234"/>
        <v>1.7500000000000002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234"/>
        <v>18.600000000000001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234"/>
        <v>9.8166666666666664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234"/>
        <v>4.3333333333333335E-2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234"/>
        <v>109.48792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234"/>
        <v>100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234"/>
        <v>156.44444444444446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234"/>
        <v>101.6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234"/>
        <v>100.325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234"/>
        <v>112.94999999999999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234"/>
        <v>102.125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234"/>
        <v>107.24974999999999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234"/>
        <v>104.28333333333333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234"/>
        <v>100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234"/>
        <v>100.4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234"/>
        <v>126.125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234"/>
        <v>110.66666666666667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234"/>
        <v>105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234"/>
        <v>103.77499999999999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234"/>
        <v>115.99999999999999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234"/>
        <v>110.00000000000001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234"/>
        <v>113.01761111111111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234"/>
        <v>100.25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234"/>
        <v>103.4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234"/>
        <v>107.02857142857142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234"/>
        <v>103.57142857142858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234"/>
        <v>156.4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234"/>
        <v>100.82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234"/>
        <v>195.3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234"/>
        <v>111.71428571428572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234"/>
        <v>119.85454545454546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234"/>
        <v>101.85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234"/>
        <v>102.80254777070064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234"/>
        <v>100.84615384615385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234"/>
        <v>102.73469387755102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234"/>
        <v>106.5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234"/>
        <v>155.53333333333333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234"/>
        <v>122.8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234"/>
        <v>107.35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234"/>
        <v>105.50335570469798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234"/>
        <v>118.44444444444444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234"/>
        <v>108.88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234"/>
        <v>111.25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234"/>
        <v>100.1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240">(E:E/D:D)*100</f>
        <v>0</v>
      </c>
      <c r="P2563" s="8" t="e">
        <f t="shared" ref="P2563:P2626" si="241">E:E/L:L</f>
        <v>#DIV/0!</v>
      </c>
      <c r="Q2563" t="str">
        <f t="shared" ref="Q2563:Q2626" si="242">LEFT(N:N,(FIND("/",N2563))-1)</f>
        <v>food</v>
      </c>
      <c r="R2563" t="str">
        <f t="shared" ref="R2563:R2626" si="243">RIGHT(N:N,LEN(N:N)-FIND("/",N2563))</f>
        <v>food trucks</v>
      </c>
      <c r="S2563" s="12">
        <f t="shared" ref="S2563:S2626" si="244">(((J:J/60)/60)/24)+DATE(1970,1,1)</f>
        <v>42260.528807870374</v>
      </c>
      <c r="T2563" s="12">
        <f t="shared" ref="T2563:T2626" si="245">(((I:I/60)/60)/24)+DATE(1970,1,1)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40"/>
        <v>0.75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40"/>
        <v>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40"/>
        <v>0.26666666666666666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40"/>
        <v>0.5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40"/>
        <v>2.2307692307692308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40"/>
        <v>0.84285714285714297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40"/>
        <v>0.25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40"/>
        <v>0.13849999999999998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40"/>
        <v>0.6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40"/>
        <v>10.6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40"/>
        <v>1.1111111111111111E-3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40"/>
        <v>0.5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40"/>
        <v>0.16666666666666669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40"/>
        <v>0.16666666666666669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40"/>
        <v>2.4340000000000002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40"/>
        <v>3.8833333333333329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40"/>
        <v>0.01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40"/>
        <v>1.7333333333333332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40"/>
        <v>0.16666666666666669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40"/>
        <v>1.25E-3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40"/>
        <v>12.166666666666668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40"/>
        <v>23.588571428571427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40"/>
        <v>5.6666666666666661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40"/>
        <v>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40"/>
        <v>0.99546510341776351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40"/>
        <v>6.9320000000000004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40"/>
        <v>661.4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40"/>
        <v>326.0916666666667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40"/>
        <v>101.48571428571429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40"/>
        <v>104.21799999999999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40"/>
        <v>107.42157000000002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40"/>
        <v>110.05454545454545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40"/>
        <v>407.7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40"/>
        <v>223.92500000000001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40"/>
        <v>303.80111428571428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40"/>
        <v>141.3251043268175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40"/>
        <v>2790.6363636363635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40"/>
        <v>171.76130000000001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40"/>
        <v>101.01333333333334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40"/>
        <v>102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40"/>
        <v>169.76511744127936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40"/>
        <v>114.53400000000001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40"/>
        <v>877.6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40"/>
        <v>105.38666666666667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40"/>
        <v>188.39999999999998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40"/>
        <v>143.65230769230772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40"/>
        <v>145.88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40"/>
        <v>131.184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40"/>
        <v>113.99999999999999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240"/>
        <v>1379.4206249999997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246">(E:E/D:D)*100</f>
        <v>956</v>
      </c>
      <c r="P2627" s="8">
        <f t="shared" ref="P2627:P2690" si="247">E:E/L:L</f>
        <v>27.576923076923077</v>
      </c>
      <c r="Q2627" t="str">
        <f t="shared" ref="Q2627:Q2690" si="248">LEFT(N:N,(FIND("/",N2627))-1)</f>
        <v>technology</v>
      </c>
      <c r="R2627" t="str">
        <f t="shared" ref="R2627:R2690" si="249">RIGHT(N:N,LEN(N:N)-FIND("/",N2627))</f>
        <v>space exploration</v>
      </c>
      <c r="S2627" s="12">
        <f t="shared" ref="S2627:S2690" si="250">(((J:J/60)/60)/24)+DATE(1970,1,1)</f>
        <v>42658.810277777782</v>
      </c>
      <c r="T2627" s="12">
        <f t="shared" ref="T2627:T2690" si="251">(((I:I/60)/60)/24)+DATE(1970,1,1)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246"/>
        <v>112.00000000000001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46"/>
        <v>646.66666666666663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46"/>
        <v>110.36948748510132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46"/>
        <v>127.74000000000001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46"/>
        <v>157.9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46"/>
        <v>114.66525000000001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46"/>
        <v>137.00934579439252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46"/>
        <v>354.62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46"/>
        <v>106.02150537634409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46"/>
        <v>100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46"/>
        <v>187.3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46"/>
        <v>166.2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46"/>
        <v>101.72910662824208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46"/>
        <v>164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46"/>
        <v>105.66666666666666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46"/>
        <v>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46"/>
        <v>33.559730999999999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46"/>
        <v>2.0529999999999999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46"/>
        <v>10.5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46"/>
        <v>8.4172840000000004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46"/>
        <v>1.44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46"/>
        <v>0.88333333333333341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46"/>
        <v>9.920000000000001E-2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46"/>
        <v>0.59666666666666668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46"/>
        <v>1.8689285714285715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46"/>
        <v>0.88500000000000001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46"/>
        <v>11.52156862745098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46"/>
        <v>5.1000000000000004E-2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46"/>
        <v>21.033333333333335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46"/>
        <v>11.436666666666667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46"/>
        <v>18.737933333333334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46"/>
        <v>9.285714285714286E-2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46"/>
        <v>2.7204081632653061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46"/>
        <v>9.5000000000000001E-2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46"/>
        <v>102.89999999999999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46"/>
        <v>106.80000000000001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46"/>
        <v>104.59625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46"/>
        <v>103.42857142857143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46"/>
        <v>123.14285714285715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46"/>
        <v>159.29509999999999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46"/>
        <v>110.66666666666667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46"/>
        <v>170.70000000000002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46"/>
        <v>125.125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46"/>
        <v>6.4158609339642041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46"/>
        <v>11.343999999999999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46"/>
        <v>33.19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46"/>
        <v>27.58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46"/>
        <v>62.839999999999996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46"/>
        <v>7.5880000000000001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46"/>
        <v>50.38095238095238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46"/>
        <v>17.512820512820511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46"/>
        <v>1.375E-2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46"/>
        <v>0.33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46"/>
        <v>0.86250000000000004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46"/>
        <v>0.6875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46"/>
        <v>28.299999999999997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46"/>
        <v>0.24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46"/>
        <v>1.1428571428571428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46"/>
        <v>0.02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246"/>
        <v>0.14799999999999999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252">(E:E/D:D)*100</f>
        <v>2.8571428571428571E-3</v>
      </c>
      <c r="P2691" s="8">
        <f t="shared" ref="P2691:P2754" si="253">E:E/L:L</f>
        <v>1</v>
      </c>
      <c r="Q2691" t="str">
        <f t="shared" ref="Q2691:Q2754" si="254">LEFT(N:N,(FIND("/",N2691))-1)</f>
        <v>food</v>
      </c>
      <c r="R2691" t="str">
        <f t="shared" ref="R2691:R2754" si="255">RIGHT(N:N,LEN(N:N)-FIND("/",N2691))</f>
        <v>food trucks</v>
      </c>
      <c r="S2691" s="12">
        <f t="shared" ref="S2691:S2754" si="256">(((J:J/60)/60)/24)+DATE(1970,1,1)</f>
        <v>42551.961689814809</v>
      </c>
      <c r="T2691" s="12">
        <f t="shared" ref="T2691:T2754" si="257">(((I:I/60)/60)/24)+DATE(1970,1,1)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52"/>
        <v>10.7325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52"/>
        <v>5.3846153846153842E-2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52"/>
        <v>0.7142857142857143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52"/>
        <v>0.8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52"/>
        <v>3.3333333333333335E-3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52"/>
        <v>0.47333333333333333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52"/>
        <v>5.65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52"/>
        <v>26.35217391304348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52"/>
        <v>0.325125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52"/>
        <v>0.7000700070007001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52"/>
        <v>46.176470588235297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52"/>
        <v>34.410000000000004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52"/>
        <v>103.75000000000001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52"/>
        <v>6.0263157894736841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52"/>
        <v>10.539393939393939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52"/>
        <v>112.29714285714284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52"/>
        <v>350.84462500000001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52"/>
        <v>233.21535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52"/>
        <v>101.60599999999999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52"/>
        <v>153.90035000000003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52"/>
        <v>100.7161125319693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52"/>
        <v>131.38181818181818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52"/>
        <v>102.24133333333334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52"/>
        <v>116.35599999999999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52"/>
        <v>264.62241666666665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52"/>
        <v>119.98010000000001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52"/>
        <v>120.10400000000001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52"/>
        <v>103.58333333333334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52"/>
        <v>108.83333333333334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52"/>
        <v>118.12400000000001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52"/>
        <v>1462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52"/>
        <v>252.54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52"/>
        <v>140.05000000000001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52"/>
        <v>296.87520259319291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52"/>
        <v>144.54249999999999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52"/>
        <v>105.745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52"/>
        <v>493.21000000000004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52"/>
        <v>201.82666666666668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52"/>
        <v>104.44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52"/>
        <v>170.29262962962963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52"/>
        <v>104.30333333333333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52"/>
        <v>118.25000000000001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52"/>
        <v>107.538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52"/>
        <v>2260300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52"/>
        <v>978.13466666666682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52"/>
        <v>122.9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52"/>
        <v>246.0608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52"/>
        <v>147.94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52"/>
        <v>384.09090909090907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52"/>
        <v>103.33333333333334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52"/>
        <v>0.43750000000000006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52"/>
        <v>29.24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52"/>
        <v>5.21875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52"/>
        <v>21.887499999999999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52"/>
        <v>26.700000000000003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52"/>
        <v>28.000000000000004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52"/>
        <v>1.06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52"/>
        <v>1.0999999999999999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252"/>
        <v>11.458333333333332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258">(E:E/D:D)*100</f>
        <v>19</v>
      </c>
      <c r="P2755" s="8">
        <f t="shared" ref="P2755:P2818" si="259">E:E/L:L</f>
        <v>47.5</v>
      </c>
      <c r="Q2755" t="str">
        <f t="shared" ref="Q2755:Q2818" si="260">LEFT(N:N,(FIND("/",N2755))-1)</f>
        <v>publishing</v>
      </c>
      <c r="R2755" t="str">
        <f t="shared" ref="R2755:R2818" si="261">RIGHT(N:N,LEN(N:N)-FIND("/",N2755))</f>
        <v>children's books</v>
      </c>
      <c r="S2755" s="12">
        <f t="shared" ref="S2755:S2818" si="262">(((J:J/60)/60)/24)+DATE(1970,1,1)</f>
        <v>41117.900729166664</v>
      </c>
      <c r="T2755" s="12">
        <f t="shared" ref="T2755:T2818" si="263">(((I:I/60)/60)/24)+DATE(1970,1,1)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58"/>
        <v>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58"/>
        <v>10.48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58"/>
        <v>0.66666666666666674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58"/>
        <v>11.700000000000001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58"/>
        <v>10.5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58"/>
        <v>0.72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58"/>
        <v>0.76923076923076927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58"/>
        <v>0.22842639593908631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58"/>
        <v>1.125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58"/>
        <v>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58"/>
        <v>0.85000000000000009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58"/>
        <v>14.314285714285715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58"/>
        <v>0.25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58"/>
        <v>10.411249999999999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58"/>
        <v>0.18867924528301888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58"/>
        <v>14.249999999999998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58"/>
        <v>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58"/>
        <v>7.8809523809523814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58"/>
        <v>0.33333333333333337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58"/>
        <v>25.545454545454543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58"/>
        <v>2.12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58"/>
        <v>105.28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58"/>
        <v>120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58"/>
        <v>114.5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58"/>
        <v>119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58"/>
        <v>104.67999999999999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58"/>
        <v>117.83999999999999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58"/>
        <v>119.7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58"/>
        <v>102.49999999999999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58"/>
        <v>101.16666666666667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58"/>
        <v>105.33333333333333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58"/>
        <v>102.49999999999999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58"/>
        <v>107.60000000000001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58"/>
        <v>110.5675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58"/>
        <v>150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58"/>
        <v>104.28571428571429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58"/>
        <v>115.5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58"/>
        <v>102.64512500000001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58"/>
        <v>101.4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58"/>
        <v>116.6348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58"/>
        <v>133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58"/>
        <v>133.20000000000002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58"/>
        <v>101.83333333333333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58"/>
        <v>127.95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58"/>
        <v>114.99999999999999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58"/>
        <v>110.00000000000001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58"/>
        <v>112.1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58"/>
        <v>126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58"/>
        <v>100.24444444444444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58"/>
        <v>102.4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58"/>
        <v>108.2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58"/>
        <v>100.27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58"/>
        <v>113.3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58"/>
        <v>127.57571428571428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58"/>
        <v>107.73333333333332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58"/>
        <v>242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258"/>
        <v>141.56666666666666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264">(E:E/D:D)*100</f>
        <v>130</v>
      </c>
      <c r="P2819" s="8">
        <f t="shared" ref="P2819:P2882" si="265">E:E/L:L</f>
        <v>23.636363636363637</v>
      </c>
      <c r="Q2819" t="str">
        <f t="shared" ref="Q2819:Q2882" si="266">LEFT(N:N,(FIND("/",N2819))-1)</f>
        <v>theater</v>
      </c>
      <c r="R2819" t="str">
        <f t="shared" ref="R2819:R2882" si="267">RIGHT(N:N,LEN(N:N)-FIND("/",N2819))</f>
        <v>plays</v>
      </c>
      <c r="S2819" s="12">
        <f t="shared" ref="S2819:S2882" si="268">(((J:J/60)/60)/24)+DATE(1970,1,1)</f>
        <v>42023.634976851856</v>
      </c>
      <c r="T2819" s="12">
        <f t="shared" ref="T2819:T2882" si="269">(((I:I/60)/60)/24)+DATE(1970,1,1)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264"/>
        <v>106.03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264"/>
        <v>104.80000000000001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64"/>
        <v>136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64"/>
        <v>100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64"/>
        <v>100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64"/>
        <v>124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64"/>
        <v>116.92307692307693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64"/>
        <v>103.33333333333334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64"/>
        <v>107.74999999999999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64"/>
        <v>120.24999999999999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64"/>
        <v>100.37894736842105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64"/>
        <v>106.52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64"/>
        <v>100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64"/>
        <v>110.66666666666667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64"/>
        <v>114.71959999999999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64"/>
        <v>108.25925925925925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64"/>
        <v>170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64"/>
        <v>187.09899999999999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64"/>
        <v>107.77777777777777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64"/>
        <v>100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64"/>
        <v>120.24999999999999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64"/>
        <v>111.42857142857143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64"/>
        <v>104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264"/>
        <v>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264"/>
        <v>5.4545454545454541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264"/>
        <v>31.546666666666667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264"/>
        <v>0.2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264"/>
        <v>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264"/>
        <v>3.8875000000000002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264"/>
        <v>1.9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264"/>
        <v>41.699999999999996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264"/>
        <v>50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264"/>
        <v>4.8666666666666663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264"/>
        <v>19.736842105263158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264"/>
        <v>1.7500000000000002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264"/>
        <v>6.65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264"/>
        <v>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264"/>
        <v>0.43307086614173229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264"/>
        <v>0.04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264"/>
        <v>1.6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264"/>
        <v>0.89999999999999991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264"/>
        <v>20.16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264"/>
        <v>42.011733333333332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264"/>
        <v>0.88500000000000001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264"/>
        <v>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264"/>
        <v>4.67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264"/>
        <v>38.119999999999997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264"/>
        <v>5.42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264"/>
        <v>3.4999999999999996E-2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264"/>
        <v>10.833333333333334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264"/>
        <v>2.1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264"/>
        <v>0.2589285714285714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264"/>
        <v>23.333333333333332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270">(E:E/D:D)*100</f>
        <v>0</v>
      </c>
      <c r="P2883" s="8" t="e">
        <f t="shared" ref="P2883:P2946" si="271">E:E/L:L</f>
        <v>#DIV/0!</v>
      </c>
      <c r="Q2883" t="str">
        <f t="shared" ref="Q2883:Q2946" si="272">LEFT(N:N,(FIND("/",N2883))-1)</f>
        <v>theater</v>
      </c>
      <c r="R2883" t="str">
        <f t="shared" ref="R2883:R2946" si="273">RIGHT(N:N,LEN(N:N)-FIND("/",N2883))</f>
        <v>plays</v>
      </c>
      <c r="S2883" s="12">
        <f t="shared" ref="S2883:S2946" si="274">(((J:J/60)/60)/24)+DATE(1970,1,1)</f>
        <v>41916.597638888888</v>
      </c>
      <c r="T2883" s="12">
        <f t="shared" ref="T2883:T2946" si="275">(((I:I/60)/60)/24)+DATE(1970,1,1)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270"/>
        <v>33.6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270"/>
        <v>19.079999999999998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270"/>
        <v>0.41111111111111115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270"/>
        <v>32.5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270"/>
        <v>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270"/>
        <v>0.16666666666666669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270"/>
        <v>38.066666666666663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270"/>
        <v>1.05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270"/>
        <v>2.73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270"/>
        <v>9.0909090909090917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270"/>
        <v>0.5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270"/>
        <v>4.5999999999999996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270"/>
        <v>20.833333333333336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270"/>
        <v>4.583333333333333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270"/>
        <v>4.2133333333333338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270"/>
        <v>61.909090909090914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270"/>
        <v>0.8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270"/>
        <v>1.6666666666666666E-2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270"/>
        <v>0.77999999999999992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270"/>
        <v>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270"/>
        <v>17.771428571428572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270"/>
        <v>9.4166666666666661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270"/>
        <v>0.08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270"/>
        <v>2.75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270"/>
        <v>1.1111111111111112E-2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270"/>
        <v>3.3333333333333335E-3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270"/>
        <v>36.5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270"/>
        <v>14.058171745152354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270"/>
        <v>0.02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270"/>
        <v>4.0000000000000001E-3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270"/>
        <v>61.1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270"/>
        <v>7.8378378378378386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270"/>
        <v>21.85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270"/>
        <v>27.24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270"/>
        <v>8.5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270"/>
        <v>26.840000000000003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270"/>
        <v>129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70"/>
        <v>100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70"/>
        <v>100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70"/>
        <v>103.2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70"/>
        <v>102.44597777777777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70"/>
        <v>125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70"/>
        <v>130.83333333333334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70"/>
        <v>100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70"/>
        <v>102.06937499999999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70"/>
        <v>100.92000000000002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70"/>
        <v>106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70"/>
        <v>105.0967741935484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70"/>
        <v>102.76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70"/>
        <v>108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270"/>
        <v>100.88571428571429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70"/>
        <v>128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70"/>
        <v>133.33333333333331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70"/>
        <v>101.375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70"/>
        <v>102.875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70"/>
        <v>107.24000000000001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270"/>
        <v>4.0000000000000001E-3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270"/>
        <v>20.424999999999997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270"/>
        <v>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276">(E:E/D:D)*100</f>
        <v>0</v>
      </c>
      <c r="P2947" s="8" t="e">
        <f t="shared" ref="P2947:P3010" si="277">E:E/L:L</f>
        <v>#DIV/0!</v>
      </c>
      <c r="Q2947" t="str">
        <f t="shared" ref="Q2947:Q3010" si="278">LEFT(N:N,(FIND("/",N2947))-1)</f>
        <v>theater</v>
      </c>
      <c r="R2947" t="str">
        <f t="shared" ref="R2947:R3010" si="279">RIGHT(N:N,LEN(N:N)-FIND("/",N2947))</f>
        <v>spaces</v>
      </c>
      <c r="S2947" s="12">
        <f t="shared" ref="S2947:S3010" si="280">(((J:J/60)/60)/24)+DATE(1970,1,1)</f>
        <v>42118.139583333337</v>
      </c>
      <c r="T2947" s="12">
        <f t="shared" ref="T2947:T3010" si="281">(((I:I/60)/60)/24)+DATE(1970,1,1)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276"/>
        <v>0.1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276"/>
        <v>4.2880000000000003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276"/>
        <v>4.8000000000000004E-3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276"/>
        <v>2.5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276"/>
        <v>2.1919999999999997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276"/>
        <v>8.0250000000000004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276"/>
        <v>0.15125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276"/>
        <v>59.583333333333336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276"/>
        <v>16.734177215189874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276"/>
        <v>1.8666666666666669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276"/>
        <v>109.62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76"/>
        <v>121.8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76"/>
        <v>106.85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76"/>
        <v>100.71379999999999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76"/>
        <v>109.00000000000001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76"/>
        <v>113.63000000000001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76"/>
        <v>113.92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76"/>
        <v>106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76"/>
        <v>162.5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76"/>
        <v>106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76"/>
        <v>100.15624999999999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76"/>
        <v>105.35000000000001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76"/>
        <v>174.8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76"/>
        <v>102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76"/>
        <v>100.125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76"/>
        <v>171.42857142857142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76"/>
        <v>113.56666666666666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76"/>
        <v>129.46666666666667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76"/>
        <v>101.4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76"/>
        <v>109.16666666666666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76"/>
        <v>128.92500000000001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76"/>
        <v>102.06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76"/>
        <v>146.53957758620692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76"/>
        <v>100.352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76"/>
        <v>121.64999999999999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76"/>
        <v>105.5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76"/>
        <v>110.4008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76"/>
        <v>100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76"/>
        <v>176.535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76"/>
        <v>100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76"/>
        <v>103.29411764705883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76"/>
        <v>104.5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76"/>
        <v>100.29999999999998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76"/>
        <v>457.74666666666673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76"/>
        <v>104.96000000000001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76"/>
        <v>171.94285714285715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76"/>
        <v>103.73000000000002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76"/>
        <v>103.029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276"/>
        <v>118.88888888888889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76"/>
        <v>100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76"/>
        <v>318.69988910451895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76"/>
        <v>108.50614285714286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76"/>
        <v>101.16666666666667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76"/>
        <v>112.815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76"/>
        <v>120.49622641509434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76"/>
        <v>107.74999999999999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76"/>
        <v>180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276"/>
        <v>101.16666666666667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282">(E:E/D:D)*100</f>
        <v>119.756</v>
      </c>
      <c r="P3011" s="8">
        <f t="shared" ref="P3011:P3074" si="283">E:E/L:L</f>
        <v>233.8984375</v>
      </c>
      <c r="Q3011" t="str">
        <f t="shared" ref="Q3011:Q3074" si="284">LEFT(N:N,(FIND("/",N3011))-1)</f>
        <v>theater</v>
      </c>
      <c r="R3011" t="str">
        <f t="shared" ref="R3011:R3074" si="285">RIGHT(N:N,LEN(N:N)-FIND("/",N3011))</f>
        <v>spaces</v>
      </c>
      <c r="S3011" s="12">
        <f t="shared" ref="S3011:S3074" si="286">(((J:J/60)/60)/24)+DATE(1970,1,1)</f>
        <v>41939.569907407407</v>
      </c>
      <c r="T3011" s="12">
        <f t="shared" ref="T3011:T3074" si="287">(((I:I/60)/60)/24)+DATE(1970,1,1)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282"/>
        <v>158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282"/>
        <v>123.66666666666666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82"/>
        <v>117.12499999999999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82"/>
        <v>156.96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82"/>
        <v>113.104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82"/>
        <v>103.17647058823529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82"/>
        <v>102.61176470588236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82"/>
        <v>105.84090909090908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82"/>
        <v>100.71428571428571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82"/>
        <v>121.23333333333332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82"/>
        <v>100.57142857142858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82"/>
        <v>116.02222222222223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82"/>
        <v>100.88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82"/>
        <v>103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82"/>
        <v>246.42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282"/>
        <v>302.2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82"/>
        <v>143.33333333333334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82"/>
        <v>131.44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82"/>
        <v>168.01999999999998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82"/>
        <v>109.67666666666666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82"/>
        <v>106.6857142857143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82"/>
        <v>100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82"/>
        <v>127.2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82"/>
        <v>146.53333333333333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82"/>
        <v>112.53599999999999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82"/>
        <v>108.78684000000001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82"/>
        <v>126.732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82"/>
        <v>213.20000000000002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82"/>
        <v>100.49999999999999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82"/>
        <v>108.71389999999998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82"/>
        <v>107.5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82"/>
        <v>110.48192771084338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82"/>
        <v>128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82"/>
        <v>110.00666666666667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82"/>
        <v>109.34166666666667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82"/>
        <v>132.70650000000001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82"/>
        <v>190.84810126582278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82"/>
        <v>149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82"/>
        <v>166.4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82"/>
        <v>106.66666666666667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82"/>
        <v>106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282"/>
        <v>23.62857142857143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282"/>
        <v>0.15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282"/>
        <v>0.4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282"/>
        <v>5.0000000000000001E-3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282"/>
        <v>1.6666666666666666E-2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282"/>
        <v>3.0066666666666664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282"/>
        <v>0.15227272727272728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282"/>
        <v>66.84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282"/>
        <v>19.566666666666666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282"/>
        <v>11.294666666666666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282"/>
        <v>0.04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282"/>
        <v>11.985714285714286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282"/>
        <v>2.5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282"/>
        <v>6.9999999999999993E-2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282"/>
        <v>14.099999999999998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282"/>
        <v>3.34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282"/>
        <v>59.774999999999999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282"/>
        <v>1.6666666666666666E-2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288">(E:E/D:D)*100</f>
        <v>2.3035714285714284E-2</v>
      </c>
      <c r="P3075" s="8">
        <f t="shared" ref="P3075:P3138" si="289">E:E/L:L</f>
        <v>92.142857142857139</v>
      </c>
      <c r="Q3075" t="str">
        <f t="shared" ref="Q3075:Q3138" si="290">LEFT(N:N,(FIND("/",N3075))-1)</f>
        <v>theater</v>
      </c>
      <c r="R3075" t="str">
        <f t="shared" ref="R3075:R3138" si="291">RIGHT(N:N,LEN(N:N)-FIND("/",N3075))</f>
        <v>spaces</v>
      </c>
      <c r="S3075" s="12">
        <f t="shared" ref="S3075:S3138" si="292">(((J:J/60)/60)/24)+DATE(1970,1,1)</f>
        <v>42111.684027777781</v>
      </c>
      <c r="T3075" s="12">
        <f t="shared" ref="T3075:T3138" si="293">(((I:I/60)/60)/24)+DATE(1970,1,1)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288"/>
        <v>8.8000000000000009E-2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288"/>
        <v>8.64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288"/>
        <v>15.06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288"/>
        <v>0.47727272727272729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288"/>
        <v>0.11833333333333333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288"/>
        <v>0.8417399858735245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288"/>
        <v>1.8799999999999997E-2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288"/>
        <v>0.21029999999999999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288"/>
        <v>0.27999999999999997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288"/>
        <v>11.57920670115792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288"/>
        <v>2.44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288"/>
        <v>0.25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288"/>
        <v>0.625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288"/>
        <v>0.19384615384615383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288"/>
        <v>23.416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288"/>
        <v>5.0808888888888886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288"/>
        <v>15.920000000000002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288"/>
        <v>1.1831900000000002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288"/>
        <v>22.75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288"/>
        <v>2.5000000000000001E-2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288"/>
        <v>0.33512064343163539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288"/>
        <v>3.9750000000000001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288"/>
        <v>17.150000000000002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288"/>
        <v>3.6080041046690612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288"/>
        <v>13.900000000000002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288"/>
        <v>15.225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288"/>
        <v>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288"/>
        <v>39.112499999999997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288"/>
        <v>0.26829268292682928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288"/>
        <v>29.625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288"/>
        <v>42.360992301112063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288"/>
        <v>4.1000000000000005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288"/>
        <v>19.762499999999999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288"/>
        <v>5.1999999999999998E-2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288"/>
        <v>25.030188679245285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288"/>
        <v>0.04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288"/>
        <v>26.640000000000004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288"/>
        <v>4.7363636363636363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288"/>
        <v>4.2435339894712749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288"/>
        <v>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288"/>
        <v>57.333333333333336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288"/>
        <v>0.1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288"/>
        <v>0.31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288"/>
        <v>0.05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288"/>
        <v>9.8461538461538465E-3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288"/>
        <v>0.66666666666666674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288"/>
        <v>58.291457286432156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288"/>
        <v>68.153599999999997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288"/>
        <v>3.2499999999999999E-3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288"/>
        <v>4.16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288"/>
        <v>108.60666666666667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288"/>
        <v>0.8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288"/>
        <v>3.75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288"/>
        <v>15.731707317073171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288"/>
        <v>3.3333333333333333E-2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288"/>
        <v>108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288"/>
        <v>22.5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288"/>
        <v>20.849420849420849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288"/>
        <v>127.8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294">(E:E/D:D)*100</f>
        <v>3.3333333333333335</v>
      </c>
      <c r="P3139" s="8">
        <f t="shared" ref="P3139:P3202" si="295">E:E/L:L</f>
        <v>50</v>
      </c>
      <c r="Q3139" t="str">
        <f t="shared" ref="Q3139:Q3202" si="296">LEFT(N:N,(FIND("/",N3139))-1)</f>
        <v>theater</v>
      </c>
      <c r="R3139" t="str">
        <f t="shared" ref="R3139:R3202" si="297">RIGHT(N:N,LEN(N:N)-FIND("/",N3139))</f>
        <v>plays</v>
      </c>
      <c r="S3139" s="12">
        <f t="shared" ref="S3139:S3202" si="298">(((J:J/60)/60)/24)+DATE(1970,1,1)</f>
        <v>42807.885057870371</v>
      </c>
      <c r="T3139" s="12">
        <f t="shared" ref="T3139:T3202" si="299">(((I:I/60)/60)/24)+DATE(1970,1,1)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294"/>
        <v>5.4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294"/>
        <v>0.96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294"/>
        <v>51.6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294"/>
        <v>1.6363636363636365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294"/>
        <v>75.400000000000006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294"/>
        <v>10.5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94"/>
        <v>117.52499999999999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94"/>
        <v>131.16666666666669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94"/>
        <v>104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94"/>
        <v>101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94"/>
        <v>100.4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94"/>
        <v>105.95454545454545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94"/>
        <v>335.58333333333337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94"/>
        <v>112.92857142857142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94"/>
        <v>188.50460000000001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94"/>
        <v>101.81818181818181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94"/>
        <v>101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94"/>
        <v>113.99999999999999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94"/>
        <v>133.48133333333334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94"/>
        <v>101.53333333333335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94"/>
        <v>105.1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94"/>
        <v>127.15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94"/>
        <v>111.15384615384616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94"/>
        <v>106.76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94"/>
        <v>162.66666666666666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94"/>
        <v>160.22808571428573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94"/>
        <v>116.16666666666666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94"/>
        <v>124.2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94"/>
        <v>103.01249999999999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94"/>
        <v>112.25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94"/>
        <v>108.8142857142857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94"/>
        <v>114.99999999999999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94"/>
        <v>103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94"/>
        <v>101.13333333333334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94"/>
        <v>109.55999999999999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94"/>
        <v>114.8421052631579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94"/>
        <v>117.39999999999999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94"/>
        <v>171.73333333333335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94"/>
        <v>114.16238095238094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94"/>
        <v>119.75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94"/>
        <v>109.00000000000001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94"/>
        <v>100.88571428571429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94"/>
        <v>109.00000000000001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94"/>
        <v>107.20930232558139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94"/>
        <v>100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94"/>
        <v>102.18750000000001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94"/>
        <v>116.29333333333334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294"/>
        <v>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294"/>
        <v>12.327272727272726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294"/>
        <v>4.0266666666666664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294"/>
        <v>1.02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294"/>
        <v>11.74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294"/>
        <v>59.142857142857139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294"/>
        <v>0.06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294"/>
        <v>11.450000000000001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294"/>
        <v>0.36666666666666664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294"/>
        <v>52.16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294"/>
        <v>2E-3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300">(E:E/D:D)*100</f>
        <v>1.25</v>
      </c>
      <c r="P3203" s="8">
        <f t="shared" ref="P3203:P3266" si="301">E:E/L:L</f>
        <v>12.5</v>
      </c>
      <c r="Q3203" t="str">
        <f t="shared" ref="Q3203:Q3266" si="302">LEFT(N:N,(FIND("/",N3203))-1)</f>
        <v>theater</v>
      </c>
      <c r="R3203" t="str">
        <f t="shared" ref="R3203:R3266" si="303">RIGHT(N:N,LEN(N:N)-FIND("/",N3203))</f>
        <v>musical</v>
      </c>
      <c r="S3203" s="12">
        <f t="shared" ref="S3203:S3266" si="304">(((J:J/60)/60)/24)+DATE(1970,1,1)</f>
        <v>41861.767094907409</v>
      </c>
      <c r="T3203" s="12">
        <f t="shared" ref="T3203:T3266" si="305">(((I:I/60)/60)/24)+DATE(1970,1,1)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300"/>
        <v>54.52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300"/>
        <v>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300"/>
        <v>3.4125000000000001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300"/>
        <v>46.36363636363636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300"/>
        <v>103.49999999999999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300"/>
        <v>119.32315789473684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300"/>
        <v>125.76666666666667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300"/>
        <v>119.74347826086958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300"/>
        <v>126.25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300"/>
        <v>100.11666666666667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300"/>
        <v>102.13333333333334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300"/>
        <v>100.35142857142858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300"/>
        <v>100.05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300"/>
        <v>116.02222222222223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300"/>
        <v>102.1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300"/>
        <v>100.11000000000001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300"/>
        <v>100.84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300"/>
        <v>103.42499999999998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300"/>
        <v>124.8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300"/>
        <v>109.51612903225806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300"/>
        <v>102.03333333333333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300"/>
        <v>102.35000000000001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300"/>
        <v>104.16666666666667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300"/>
        <v>125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300"/>
        <v>102.34285714285714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300"/>
        <v>107.86500000000001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300"/>
        <v>109.88461538461539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300"/>
        <v>161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300"/>
        <v>131.20000000000002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300"/>
        <v>118.8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300"/>
        <v>100.39275000000001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300"/>
        <v>103.20666666666666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300"/>
        <v>100.6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300"/>
        <v>100.78754285714287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300"/>
        <v>112.32142857142857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300"/>
        <v>105.91914022517912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300"/>
        <v>100.56666666666668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300"/>
        <v>115.30588235294117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300"/>
        <v>127.30419999999999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300"/>
        <v>102.83750000000001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300"/>
        <v>102.9375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300"/>
        <v>104.3047619047619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300"/>
        <v>111.22000000000001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300"/>
        <v>105.86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300"/>
        <v>100.79166666666666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300"/>
        <v>104.92727272727274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300"/>
        <v>101.55199999999999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300"/>
        <v>110.73333333333333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300"/>
        <v>127.82222222222221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300"/>
        <v>101.82500000000002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300"/>
        <v>101.25769230769231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300"/>
        <v>175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300"/>
        <v>128.06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300"/>
        <v>106.29949999999999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300"/>
        <v>105.21428571428571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300"/>
        <v>106.16782608695652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300"/>
        <v>109.24000000000001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300"/>
        <v>100.45454545454547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300"/>
        <v>103.04098360655738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300"/>
        <v>112.1664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300"/>
        <v>103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306">(E:E/D:D)*100</f>
        <v>164</v>
      </c>
      <c r="P3267" s="8">
        <f t="shared" ref="P3267:P3330" si="307">E:E/L:L</f>
        <v>70.285714285714292</v>
      </c>
      <c r="Q3267" t="str">
        <f t="shared" ref="Q3267:Q3330" si="308">LEFT(N:N,(FIND("/",N3267))-1)</f>
        <v>theater</v>
      </c>
      <c r="R3267" t="str">
        <f t="shared" ref="R3267:R3330" si="309">RIGHT(N:N,LEN(N:N)-FIND("/",N3267))</f>
        <v>plays</v>
      </c>
      <c r="S3267" s="12">
        <f t="shared" ref="S3267:S3330" si="310">(((J:J/60)/60)/24)+DATE(1970,1,1)</f>
        <v>42311.711979166663</v>
      </c>
      <c r="T3267" s="12">
        <f t="shared" ref="T3267:T3330" si="311">(((I:I/60)/60)/24)+DATE(1970,1,1)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306"/>
        <v>131.28333333333333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306"/>
        <v>102.1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306"/>
        <v>128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306"/>
        <v>101.49999999999999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306"/>
        <v>101.66666666666666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306"/>
        <v>130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306"/>
        <v>154.43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306"/>
        <v>107.4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306"/>
        <v>101.32258064516128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306"/>
        <v>100.27777777777777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306"/>
        <v>116.84444444444443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306"/>
        <v>108.60000000000001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306"/>
        <v>103.4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306"/>
        <v>114.27586206896552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306"/>
        <v>103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306"/>
        <v>121.6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306"/>
        <v>102.6467741935484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306"/>
        <v>104.75000000000001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306"/>
        <v>101.6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306"/>
        <v>112.10242048409683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306"/>
        <v>101.76666666666667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306"/>
        <v>100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306"/>
        <v>100.26489999999998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306"/>
        <v>133.04200000000003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306"/>
        <v>121.2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306"/>
        <v>113.99999999999999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306"/>
        <v>286.13861386138615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306"/>
        <v>170.44444444444446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306"/>
        <v>118.33333333333333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306"/>
        <v>102.85857142857142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306"/>
        <v>144.06666666666666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306"/>
        <v>100.07272727272726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306"/>
        <v>101.73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306"/>
        <v>116.19999999999999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306"/>
        <v>136.16666666666666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306"/>
        <v>133.46666666666667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306"/>
        <v>103.39285714285715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306"/>
        <v>115.88888888888889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306"/>
        <v>104.51666666666665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306"/>
        <v>102.02500000000001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306"/>
        <v>175.33333333333334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306"/>
        <v>106.67999999999999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306"/>
        <v>122.28571428571429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306"/>
        <v>159.42857142857144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306"/>
        <v>100.07692307692308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306"/>
        <v>109.84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306"/>
        <v>100.03999999999999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306"/>
        <v>116.05000000000001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306"/>
        <v>210.75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306"/>
        <v>110.00000000000001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306"/>
        <v>100.08673425918037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306"/>
        <v>106.19047619047619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306"/>
        <v>125.6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306"/>
        <v>108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306"/>
        <v>101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306"/>
        <v>107.4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306"/>
        <v>101.51515151515152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306"/>
        <v>125.89999999999999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306"/>
        <v>101.66666666666666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306"/>
        <v>112.5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306"/>
        <v>101.375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306"/>
        <v>101.25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306"/>
        <v>146.38888888888889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312">(E:E/D:D)*100</f>
        <v>116.8</v>
      </c>
      <c r="P3331" s="8">
        <f t="shared" ref="P3331:P3394" si="313">E:E/L:L</f>
        <v>44.92307692307692</v>
      </c>
      <c r="Q3331" t="str">
        <f t="shared" ref="Q3331:Q3394" si="314">LEFT(N:N,(FIND("/",N3331))-1)</f>
        <v>theater</v>
      </c>
      <c r="R3331" t="str">
        <f t="shared" ref="R3331:R3394" si="315">RIGHT(N:N,LEN(N:N)-FIND("/",N3331))</f>
        <v>plays</v>
      </c>
      <c r="S3331" s="12">
        <f t="shared" ref="S3331:S3394" si="316">(((J:J/60)/60)/24)+DATE(1970,1,1)</f>
        <v>41837.323009259257</v>
      </c>
      <c r="T3331" s="12">
        <f t="shared" ref="T3331:T3394" si="317">(((I:I/60)/60)/24)+DATE(1970,1,1)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312"/>
        <v>106.26666666666667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312"/>
        <v>104.52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312"/>
        <v>100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312"/>
        <v>104.57142857142858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312"/>
        <v>138.62051149573753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312"/>
        <v>100.32000000000001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312"/>
        <v>100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312"/>
        <v>110.2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312"/>
        <v>102.18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312"/>
        <v>104.35000000000001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312"/>
        <v>138.16666666666666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312"/>
        <v>100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312"/>
        <v>101.66666666666666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312"/>
        <v>171.42857142857142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312"/>
        <v>101.44444444444444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312"/>
        <v>130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312"/>
        <v>110.00000000000001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312"/>
        <v>119.44999999999999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312"/>
        <v>100.2909090909091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312"/>
        <v>153.4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312"/>
        <v>104.42857142857143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312"/>
        <v>101.1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312"/>
        <v>107.52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312"/>
        <v>315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312"/>
        <v>101.93333333333334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312"/>
        <v>126.28571428571429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312"/>
        <v>101.4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312"/>
        <v>101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312"/>
        <v>102.99000000000001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312"/>
        <v>106.25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312"/>
        <v>101.37777777777779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312"/>
        <v>113.46000000000001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312"/>
        <v>218.00000000000003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312"/>
        <v>101.41935483870968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312"/>
        <v>105.93333333333332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312"/>
        <v>104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312"/>
        <v>221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312"/>
        <v>118.66666666666667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312"/>
        <v>104.60000000000001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312"/>
        <v>103.89999999999999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312"/>
        <v>117.73333333333333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312"/>
        <v>138.5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312"/>
        <v>103.49999999999999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312"/>
        <v>100.25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312"/>
        <v>106.57142857142856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312"/>
        <v>100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312"/>
        <v>100.01249999999999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312"/>
        <v>101.05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312"/>
        <v>107.63636363636364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312"/>
        <v>103.64999999999999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312"/>
        <v>104.43333333333334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312"/>
        <v>102.25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312"/>
        <v>100.74285714285713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312"/>
        <v>111.71428571428572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312"/>
        <v>100.01100000000001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312"/>
        <v>100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312"/>
        <v>105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312"/>
        <v>116.86666666666667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312"/>
        <v>103.8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312"/>
        <v>114.5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312"/>
        <v>102.4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312"/>
        <v>223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312"/>
        <v>100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318">(E:E/D:D)*100</f>
        <v>105.80000000000001</v>
      </c>
      <c r="P3395" s="8">
        <f t="shared" ref="P3395:P3458" si="319">E:E/L:L</f>
        <v>36.06818181818182</v>
      </c>
      <c r="Q3395" t="str">
        <f t="shared" ref="Q3395:Q3458" si="320">LEFT(N:N,(FIND("/",N3395))-1)</f>
        <v>theater</v>
      </c>
      <c r="R3395" t="str">
        <f t="shared" ref="R3395:R3458" si="321">RIGHT(N:N,LEN(N:N)-FIND("/",N3395))</f>
        <v>plays</v>
      </c>
      <c r="S3395" s="12">
        <f t="shared" ref="S3395:S3458" si="322">(((J:J/60)/60)/24)+DATE(1970,1,1)</f>
        <v>41923.921643518523</v>
      </c>
      <c r="T3395" s="12">
        <f t="shared" ref="T3395:T3458" si="323">(((I:I/60)/60)/24)+DATE(1970,1,1)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318"/>
        <v>142.36363636363635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318"/>
        <v>184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318"/>
        <v>104.33333333333333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318"/>
        <v>112.00000000000001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318"/>
        <v>111.07499999999999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318"/>
        <v>103.75000000000001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318"/>
        <v>100.41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318"/>
        <v>101.86206896551724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318"/>
        <v>109.76666666666665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318"/>
        <v>100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318"/>
        <v>122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318"/>
        <v>137.57142857142856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318"/>
        <v>100.31000000000002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318"/>
        <v>107.1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318"/>
        <v>211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318"/>
        <v>123.6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318"/>
        <v>108.5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318"/>
        <v>103.56666666666668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318"/>
        <v>100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318"/>
        <v>130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318"/>
        <v>103.49999999999999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318"/>
        <v>100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318"/>
        <v>119.6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318"/>
        <v>100.00058823529412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318"/>
        <v>100.875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318"/>
        <v>106.54545454545455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318"/>
        <v>138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318"/>
        <v>101.15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318"/>
        <v>109.1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318"/>
        <v>140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318"/>
        <v>103.58333333333334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318"/>
        <v>102.97033333333331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318"/>
        <v>108.13333333333333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318"/>
        <v>100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318"/>
        <v>102.75000000000001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318"/>
        <v>130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318"/>
        <v>108.54949999999999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318"/>
        <v>100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318"/>
        <v>109.65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318"/>
        <v>100.26315789473684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318"/>
        <v>105.55000000000001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318"/>
        <v>112.00000000000001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318"/>
        <v>105.89999999999999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318"/>
        <v>101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318"/>
        <v>104.2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318"/>
        <v>134.67833333333334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318"/>
        <v>105.2184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318"/>
        <v>102.60000000000001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318"/>
        <v>100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318"/>
        <v>185.5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318"/>
        <v>289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318"/>
        <v>100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318"/>
        <v>108.2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318"/>
        <v>107.80000000000001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318"/>
        <v>109.76190476190477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318"/>
        <v>170.625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318"/>
        <v>152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318"/>
        <v>101.23076923076924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318"/>
        <v>153.19999999999999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318"/>
        <v>128.33333333333334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318"/>
        <v>100.71428571428571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318"/>
        <v>100.64999999999999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318"/>
        <v>191.3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324">(E:E/D:D)*100</f>
        <v>140.19999999999999</v>
      </c>
      <c r="P3459" s="8">
        <f t="shared" ref="P3459:P3522" si="325">E:E/L:L</f>
        <v>50.981818181818184</v>
      </c>
      <c r="Q3459" t="str">
        <f t="shared" ref="Q3459:Q3522" si="326">LEFT(N:N,(FIND("/",N3459))-1)</f>
        <v>theater</v>
      </c>
      <c r="R3459" t="str">
        <f t="shared" ref="R3459:R3522" si="327">RIGHT(N:N,LEN(N:N)-FIND("/",N3459))</f>
        <v>plays</v>
      </c>
      <c r="S3459" s="12">
        <f t="shared" ref="S3459:S3522" si="328">(((J:J/60)/60)/24)+DATE(1970,1,1)</f>
        <v>42016.706678240742</v>
      </c>
      <c r="T3459" s="12">
        <f t="shared" ref="T3459:T3522" si="329">(((I:I/60)/60)/24)+DATE(1970,1,1)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324"/>
        <v>124.33537832310839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324"/>
        <v>126.2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324"/>
        <v>190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324"/>
        <v>139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324"/>
        <v>202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324"/>
        <v>103.38000000000001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324"/>
        <v>102.3236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324"/>
        <v>103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324"/>
        <v>127.14285714285714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324"/>
        <v>101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324"/>
        <v>121.78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324"/>
        <v>113.39285714285714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324"/>
        <v>150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324"/>
        <v>214.6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324"/>
        <v>102.05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324"/>
        <v>100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324"/>
        <v>101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324"/>
        <v>113.33333333333333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324"/>
        <v>104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324"/>
        <v>115.33333333333333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324"/>
        <v>112.85000000000001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324"/>
        <v>127.86666666666666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324"/>
        <v>142.66666666666669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324"/>
        <v>118.8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324"/>
        <v>138.33333333333334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324"/>
        <v>159.9402985074627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324"/>
        <v>114.24000000000001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324"/>
        <v>100.60606060606061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324"/>
        <v>155.20000000000002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324"/>
        <v>127.75000000000001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324"/>
        <v>121.2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324"/>
        <v>112.7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324"/>
        <v>127.49999999999999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324"/>
        <v>158.20000000000002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324"/>
        <v>105.26894736842105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324"/>
        <v>100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324"/>
        <v>100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324"/>
        <v>106.86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324"/>
        <v>124.4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324"/>
        <v>108.70406189555126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324"/>
        <v>102.42424242424242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324"/>
        <v>105.5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324"/>
        <v>106.3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324"/>
        <v>100.66666666666666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324"/>
        <v>105.4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324"/>
        <v>107.55999999999999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324"/>
        <v>100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324"/>
        <v>103.76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324"/>
        <v>101.49999999999999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324"/>
        <v>104.4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324"/>
        <v>180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324"/>
        <v>106.33333333333333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324"/>
        <v>100.55555555555556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324"/>
        <v>101.2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324"/>
        <v>100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324"/>
        <v>118.39285714285714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324"/>
        <v>110.00000000000001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324"/>
        <v>102.66666666666666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324"/>
        <v>100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324"/>
        <v>100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324"/>
        <v>110.04599999999999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324"/>
        <v>101.35000000000001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324"/>
        <v>100.75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330">(E:E/D:D)*100</f>
        <v>169.42857142857144</v>
      </c>
      <c r="P3523" s="8">
        <f t="shared" ref="P3523:P3586" si="331">E:E/L:L</f>
        <v>45.615384615384613</v>
      </c>
      <c r="Q3523" t="str">
        <f t="shared" ref="Q3523:Q3586" si="332">LEFT(N:N,(FIND("/",N3523))-1)</f>
        <v>theater</v>
      </c>
      <c r="R3523" t="str">
        <f t="shared" ref="R3523:R3586" si="333">RIGHT(N:N,LEN(N:N)-FIND("/",N3523))</f>
        <v>plays</v>
      </c>
      <c r="S3523" s="12">
        <f t="shared" ref="S3523:S3586" si="334">(((J:J/60)/60)/24)+DATE(1970,1,1)</f>
        <v>41881.361342592594</v>
      </c>
      <c r="T3523" s="12">
        <f t="shared" ref="T3523:T3586" si="335">(((I:I/60)/60)/24)+DATE(1970,1,1)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330"/>
        <v>100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330"/>
        <v>113.65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330"/>
        <v>101.56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330"/>
        <v>106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330"/>
        <v>102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330"/>
        <v>116.91666666666667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330"/>
        <v>101.15151515151514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330"/>
        <v>132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330"/>
        <v>100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330"/>
        <v>128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330"/>
        <v>118.95833333333334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330"/>
        <v>126.2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330"/>
        <v>156.20000000000002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330"/>
        <v>103.15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330"/>
        <v>153.33333333333334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330"/>
        <v>180.44444444444446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330"/>
        <v>128.44999999999999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330"/>
        <v>119.66666666666667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330"/>
        <v>123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330"/>
        <v>105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330"/>
        <v>102.23636363636363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330"/>
        <v>104.66666666666666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330"/>
        <v>100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330"/>
        <v>100.4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330"/>
        <v>102.27272727272727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330"/>
        <v>114.40928571428573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330"/>
        <v>101.9047619047619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330"/>
        <v>102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330"/>
        <v>104.80000000000001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330"/>
        <v>101.83333333333333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330"/>
        <v>100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330"/>
        <v>106.27272727272728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330"/>
        <v>113.42219999999999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330"/>
        <v>100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330"/>
        <v>100.45454545454547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330"/>
        <v>100.03599999999999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330"/>
        <v>144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330"/>
        <v>103.49999999999999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330"/>
        <v>108.43750000000001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330"/>
        <v>102.4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330"/>
        <v>148.88888888888889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330"/>
        <v>105.49000000000002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330"/>
        <v>100.49999999999999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330"/>
        <v>130.55555555555557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330"/>
        <v>104.75000000000001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330"/>
        <v>108.80000000000001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330"/>
        <v>111.00000000000001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330"/>
        <v>100.47999999999999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330"/>
        <v>114.35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330"/>
        <v>122.06666666666666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330"/>
        <v>100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330"/>
        <v>102.8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330"/>
        <v>106.12068965517241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330"/>
        <v>101.33000000000001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330"/>
        <v>100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330"/>
        <v>130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330"/>
        <v>100.01333333333334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330"/>
        <v>100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330"/>
        <v>113.88888888888889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330"/>
        <v>100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330"/>
        <v>287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330"/>
        <v>108.5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330"/>
        <v>115.5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336">(E:E/D:D)*100</f>
        <v>119.11764705882352</v>
      </c>
      <c r="P3587" s="8">
        <f t="shared" ref="P3587:P3650" si="337">E:E/L:L</f>
        <v>176.08695652173913</v>
      </c>
      <c r="Q3587" t="str">
        <f t="shared" ref="Q3587:Q3650" si="338">LEFT(N:N,(FIND("/",N3587))-1)</f>
        <v>theater</v>
      </c>
      <c r="R3587" t="str">
        <f t="shared" ref="R3587:R3650" si="339">RIGHT(N:N,LEN(N:N)-FIND("/",N3587))</f>
        <v>plays</v>
      </c>
      <c r="S3587" s="12">
        <f t="shared" ref="S3587:S3650" si="340">(((J:J/60)/60)/24)+DATE(1970,1,1)</f>
        <v>41964.716319444444</v>
      </c>
      <c r="T3587" s="12">
        <f t="shared" ref="T3587:T3650" si="341">(((I:I/60)/60)/24)+DATE(1970,1,1)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336"/>
        <v>109.42666666666668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336"/>
        <v>126.6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336"/>
        <v>100.49999999999999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336"/>
        <v>127.49999999999999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336"/>
        <v>100.05999999999999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336"/>
        <v>175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336"/>
        <v>127.25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336"/>
        <v>110.63333333333334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336"/>
        <v>125.93749999999999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336"/>
        <v>118.5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336"/>
        <v>107.72727272727273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336"/>
        <v>102.60000000000001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336"/>
        <v>110.1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336"/>
        <v>202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336"/>
        <v>130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336"/>
        <v>104.35000000000001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336"/>
        <v>100.05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336"/>
        <v>170.66666666666669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336"/>
        <v>112.83333333333334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336"/>
        <v>184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336"/>
        <v>130.26666666666665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336"/>
        <v>105.45454545454544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336"/>
        <v>100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336"/>
        <v>153.31632653061226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336"/>
        <v>162.30000000000001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336"/>
        <v>136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336"/>
        <v>144.4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336"/>
        <v>100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336"/>
        <v>100.8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336"/>
        <v>106.80000000000001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336"/>
        <v>124.8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336"/>
        <v>118.91891891891892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336"/>
        <v>101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336"/>
        <v>112.99999999999999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336"/>
        <v>105.19047619047619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336"/>
        <v>109.73333333333332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336"/>
        <v>100.099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336"/>
        <v>120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336"/>
        <v>104.93333333333332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336"/>
        <v>102.66666666666666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336"/>
        <v>101.82500000000002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336"/>
        <v>100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336"/>
        <v>1.9999999999999998E-4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336"/>
        <v>3.3333333333333333E-2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336"/>
        <v>51.023391812865491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336"/>
        <v>20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336"/>
        <v>35.24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336"/>
        <v>4.246666666666667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336"/>
        <v>36.457142857142856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336"/>
        <v>30.866666666666664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336"/>
        <v>6.5454545454545459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336"/>
        <v>4.0000000000000001E-3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336"/>
        <v>5.5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336"/>
        <v>2.1428571428571428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336"/>
        <v>16.420000000000002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336"/>
        <v>0.1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336"/>
        <v>4.8099999999999996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336"/>
        <v>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336"/>
        <v>100.38249999999999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342">(E:E/D:D)*100</f>
        <v>104</v>
      </c>
      <c r="P3651" s="8">
        <f t="shared" ref="P3651:P3714" si="343">E:E/L:L</f>
        <v>97.5</v>
      </c>
      <c r="Q3651" t="str">
        <f t="shared" ref="Q3651:Q3714" si="344">LEFT(N:N,(FIND("/",N3651))-1)</f>
        <v>theater</v>
      </c>
      <c r="R3651" t="str">
        <f t="shared" ref="R3651:R3714" si="345">RIGHT(N:N,LEN(N:N)-FIND("/",N3651))</f>
        <v>plays</v>
      </c>
      <c r="S3651" s="12">
        <f t="shared" ref="S3651:S3714" si="346">(((J:J/60)/60)/24)+DATE(1970,1,1)</f>
        <v>41780.712893518517</v>
      </c>
      <c r="T3651" s="12">
        <f t="shared" ref="T3651:T3714" si="347">(((I:I/60)/60)/24)+DATE(1970,1,1)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342"/>
        <v>100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342"/>
        <v>104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342"/>
        <v>250.66666666666669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342"/>
        <v>100.49999999999999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342"/>
        <v>174.4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342"/>
        <v>116.26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342"/>
        <v>105.82000000000001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342"/>
        <v>110.75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342"/>
        <v>100.66666666666666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342"/>
        <v>102.03333333333333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342"/>
        <v>100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342"/>
        <v>111.00000000000001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342"/>
        <v>101.42500000000001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342"/>
        <v>104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342"/>
        <v>109.375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342"/>
        <v>115.16129032258064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342"/>
        <v>100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342"/>
        <v>103.17033333333335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342"/>
        <v>103.49999999999999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342"/>
        <v>138.19999999999999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342"/>
        <v>109.54545454545455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342"/>
        <v>100.85714285714286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342"/>
        <v>101.53333333333335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342"/>
        <v>113.625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342"/>
        <v>100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342"/>
        <v>140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342"/>
        <v>128.75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342"/>
        <v>102.90416666666667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342"/>
        <v>102.49999999999999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342"/>
        <v>110.1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342"/>
        <v>112.76666666666667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342"/>
        <v>111.9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342"/>
        <v>139.19999999999999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342"/>
        <v>110.85714285714286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342"/>
        <v>139.06666666666666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342"/>
        <v>105.69999999999999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342"/>
        <v>101.42857142857142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342"/>
        <v>100.245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342"/>
        <v>109.16666666666666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342"/>
        <v>118.33333333333333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342"/>
        <v>120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342"/>
        <v>127.96000000000001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342"/>
        <v>126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342"/>
        <v>129.12912912912913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342"/>
        <v>107.42857142857143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342"/>
        <v>100.125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342"/>
        <v>155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342"/>
        <v>108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342"/>
        <v>110.52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342"/>
        <v>100.8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342"/>
        <v>121.2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342"/>
        <v>100.33333333333334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342"/>
        <v>109.16666666666666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342"/>
        <v>123.42857142857142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342"/>
        <v>136.33666666666667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342"/>
        <v>103.46657233816768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342"/>
        <v>121.33333333333334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342"/>
        <v>186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342"/>
        <v>300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342"/>
        <v>108.25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342"/>
        <v>141.15384615384616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342"/>
        <v>113.99999999999999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342"/>
        <v>153.73333333333335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348">(E:E/D:D)*100</f>
        <v>101.49999999999999</v>
      </c>
      <c r="P3715" s="8">
        <f t="shared" ref="P3715:P3778" si="349">E:E/L:L</f>
        <v>106.84210526315789</v>
      </c>
      <c r="Q3715" t="str">
        <f t="shared" ref="Q3715:Q3778" si="350">LEFT(N:N,(FIND("/",N3715))-1)</f>
        <v>theater</v>
      </c>
      <c r="R3715" t="str">
        <f t="shared" ref="R3715:R3778" si="351">RIGHT(N:N,LEN(N:N)-FIND("/",N3715))</f>
        <v>plays</v>
      </c>
      <c r="S3715" s="12">
        <f t="shared" ref="S3715:S3778" si="352">(((J:J/60)/60)/24)+DATE(1970,1,1)</f>
        <v>42505.738032407404</v>
      </c>
      <c r="T3715" s="12">
        <f t="shared" ref="T3715:T3778" si="353">(((I:I/60)/60)/24)+DATE(1970,1,1)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348"/>
        <v>102.35000000000001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348"/>
        <v>102.57142857142858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348"/>
        <v>155.75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348"/>
        <v>100.75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348"/>
        <v>239.4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348"/>
        <v>210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348"/>
        <v>104.51515151515152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348"/>
        <v>100.8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348"/>
        <v>111.20000000000002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348"/>
        <v>102.04444444444445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348"/>
        <v>102.54767441860466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348"/>
        <v>127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348"/>
        <v>338.70588235294122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348"/>
        <v>100.75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348"/>
        <v>9.31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348"/>
        <v>7.24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348"/>
        <v>10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348"/>
        <v>11.272727272727273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348"/>
        <v>15.411764705882353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348"/>
        <v>28.466666666666669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348"/>
        <v>13.333333333333334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348"/>
        <v>0.66666666666666674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348"/>
        <v>21.428571428571427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348"/>
        <v>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348"/>
        <v>20.125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348"/>
        <v>17.899999999999999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348"/>
        <v>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348"/>
        <v>10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348"/>
        <v>2.3764705882352941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348"/>
        <v>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348"/>
        <v>103.52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348"/>
        <v>105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348"/>
        <v>100.44999999999999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348"/>
        <v>132.6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348"/>
        <v>112.99999999999999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348"/>
        <v>103.34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348"/>
        <v>120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348"/>
        <v>129.63636363636363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348"/>
        <v>101.11111111111111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348"/>
        <v>108.51428571428572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348"/>
        <v>102.33333333333334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348"/>
        <v>110.24425000000002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348"/>
        <v>101.0154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348"/>
        <v>100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348"/>
        <v>106.24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348"/>
        <v>100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348"/>
        <v>100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348"/>
        <v>113.45714285714286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348"/>
        <v>102.65010000000001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348"/>
        <v>116.75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348"/>
        <v>107.65274999999998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348"/>
        <v>100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348"/>
        <v>100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348"/>
        <v>146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348"/>
        <v>110.2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348"/>
        <v>108.2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348"/>
        <v>100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348"/>
        <v>100.25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348"/>
        <v>106.71250000000001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354">(E:E/D:D)*100</f>
        <v>143.19999999999999</v>
      </c>
      <c r="P3779" s="8">
        <f t="shared" ref="P3779:P3842" si="355">E:E/L:L</f>
        <v>48.542372881355931</v>
      </c>
      <c r="Q3779" t="str">
        <f t="shared" ref="Q3779:Q3842" si="356">LEFT(N:N,(FIND("/",N3779))-1)</f>
        <v>theater</v>
      </c>
      <c r="R3779" t="str">
        <f t="shared" ref="R3779:R3842" si="357">RIGHT(N:N,LEN(N:N)-FIND("/",N3779))</f>
        <v>musical</v>
      </c>
      <c r="S3779" s="12">
        <f t="shared" ref="S3779:S3842" si="358">(((J:J/60)/60)/24)+DATE(1970,1,1)</f>
        <v>41887.111354166671</v>
      </c>
      <c r="T3779" s="12">
        <f t="shared" ref="T3779:T3842" si="359">(((I:I/60)/60)/24)+DATE(1970,1,1)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354"/>
        <v>105.04166666666667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354"/>
        <v>103.98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354"/>
        <v>120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354"/>
        <v>109.66666666666667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354"/>
        <v>101.75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354"/>
        <v>128.91666666666666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354"/>
        <v>114.99999999999999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354"/>
        <v>150.75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354"/>
        <v>110.96666666666665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354"/>
        <v>100.28571428571429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354"/>
        <v>0.66666666666666674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354"/>
        <v>3.267605633802817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354"/>
        <v>0.27999999999999997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354"/>
        <v>59.657142857142851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354"/>
        <v>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354"/>
        <v>1.6666666666666667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354"/>
        <v>4.4444444444444444E-3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354"/>
        <v>89.666666666666657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354"/>
        <v>1.4642857142857144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354"/>
        <v>4.0199999999999996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354"/>
        <v>4.004545454545454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354"/>
        <v>8.52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354"/>
        <v>19.650000000000002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354"/>
        <v>2E-3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354"/>
        <v>6.6666666666666666E-2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354"/>
        <v>30.333333333333336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354"/>
        <v>100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354"/>
        <v>101.25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354"/>
        <v>121.73333333333333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354"/>
        <v>330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354"/>
        <v>109.55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354"/>
        <v>100.95190476190474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354"/>
        <v>140.13333333333333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354"/>
        <v>100.001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354"/>
        <v>119.238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354"/>
        <v>107.25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354"/>
        <v>227.99999999999997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354"/>
        <v>106.4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354"/>
        <v>143.33333333333334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354"/>
        <v>104.54285714285714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354"/>
        <v>110.02000000000001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354"/>
        <v>106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354"/>
        <v>108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354"/>
        <v>105.42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354"/>
        <v>119.16666666666667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354"/>
        <v>152.66666666666666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354"/>
        <v>100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354"/>
        <v>100.2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354"/>
        <v>225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354"/>
        <v>106.02199999999999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354"/>
        <v>104.66666666666666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354"/>
        <v>116.66666666666667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354"/>
        <v>109.03333333333333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354"/>
        <v>160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354"/>
        <v>112.5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354"/>
        <v>102.1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354"/>
        <v>100.824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354"/>
        <v>101.25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354"/>
        <v>6500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360">(E:E/D:D)*100</f>
        <v>8.7200000000000006</v>
      </c>
      <c r="P3843" s="8">
        <f t="shared" ref="P3843:P3906" si="361">E:E/L:L</f>
        <v>25.647058823529413</v>
      </c>
      <c r="Q3843" t="str">
        <f t="shared" ref="Q3843:Q3906" si="362">LEFT(N:N,(FIND("/",N3843))-1)</f>
        <v>theater</v>
      </c>
      <c r="R3843" t="str">
        <f t="shared" ref="R3843:R3906" si="363">RIGHT(N:N,LEN(N:N)-FIND("/",N3843))</f>
        <v>plays</v>
      </c>
      <c r="S3843" s="12">
        <f t="shared" ref="S3843:S3906" si="364">(((J:J/60)/60)/24)+DATE(1970,1,1)</f>
        <v>41780.785729166666</v>
      </c>
      <c r="T3843" s="12">
        <f t="shared" ref="T3843:T3906" si="365">(((I:I/60)/60)/24)+DATE(1970,1,1)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360"/>
        <v>21.94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360"/>
        <v>21.3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360"/>
        <v>41.489795918367342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360"/>
        <v>2.105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360"/>
        <v>2.7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360"/>
        <v>16.161904761904761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360"/>
        <v>16.376923076923077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360"/>
        <v>7.043333333333333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360"/>
        <v>3.8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360"/>
        <v>34.08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360"/>
        <v>0.2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360"/>
        <v>2.5999999999999999E-2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360"/>
        <v>16.254545454545454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360"/>
        <v>2.5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360"/>
        <v>0.02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360"/>
        <v>5.2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360"/>
        <v>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360"/>
        <v>0.04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360"/>
        <v>17.666666666666668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360"/>
        <v>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360"/>
        <v>1.3333333333333334E-2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360"/>
        <v>1.2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360"/>
        <v>26.937422295897225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360"/>
        <v>0.54999999999999993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360"/>
        <v>12.55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360"/>
        <v>0.2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360"/>
        <v>3.4474868431088401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360"/>
        <v>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360"/>
        <v>2.666666666666667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360"/>
        <v>52.794871794871788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360"/>
        <v>4.9639999999999995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360"/>
        <v>5.5555555555555552E-2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360"/>
        <v>0</v>
      </c>
      <c r="P3881" s="8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360"/>
        <v>13.066666666666665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360"/>
        <v>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360"/>
        <v>0</v>
      </c>
      <c r="P3884" s="8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360"/>
        <v>0</v>
      </c>
      <c r="P3885" s="8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360"/>
        <v>0</v>
      </c>
      <c r="P3887" s="8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360"/>
        <v>0</v>
      </c>
      <c r="P3888" s="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360"/>
        <v>1.7500000000000002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360"/>
        <v>27.1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360"/>
        <v>1.4749999999999999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360"/>
        <v>16.826666666666668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360"/>
        <v>32.5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360"/>
        <v>0</v>
      </c>
      <c r="P3894" s="8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360"/>
        <v>21.55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360"/>
        <v>3.4666666666666663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360"/>
        <v>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360"/>
        <v>10.625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360"/>
        <v>17.599999999999998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360"/>
        <v>32.56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360"/>
        <v>1.25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360"/>
        <v>5.4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360"/>
        <v>0.83333333333333337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360"/>
        <v>48.833333333333336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360"/>
        <v>0</v>
      </c>
      <c r="P3905" s="8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360"/>
        <v>0.03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366">(E:E/D:D)*100</f>
        <v>11.533333333333333</v>
      </c>
      <c r="P3907" s="8">
        <f t="shared" ref="P3907:P3970" si="367">E:E/L:L</f>
        <v>24.714285714285715</v>
      </c>
      <c r="Q3907" t="str">
        <f t="shared" ref="Q3907:Q3970" si="368">LEFT(N:N,(FIND("/",N3907))-1)</f>
        <v>theater</v>
      </c>
      <c r="R3907" t="str">
        <f t="shared" ref="R3907:R3970" si="369">RIGHT(N:N,LEN(N:N)-FIND("/",N3907))</f>
        <v>plays</v>
      </c>
      <c r="S3907" s="12">
        <f t="shared" ref="S3907:S3970" si="370">(((J:J/60)/60)/24)+DATE(1970,1,1)</f>
        <v>42124.623877314814</v>
      </c>
      <c r="T3907" s="12">
        <f t="shared" ref="T3907:T3970" si="371">(((I:I/60)/60)/24)+DATE(1970,1,1)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366"/>
        <v>67.333333333333329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366"/>
        <v>15.299999999999999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366"/>
        <v>8.6666666666666679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366"/>
        <v>0.22499999999999998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366"/>
        <v>3.0833333333333335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366"/>
        <v>37.412500000000001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366"/>
        <v>6.6666666666666671E-3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366"/>
        <v>10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366"/>
        <v>36.36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366"/>
        <v>0.33333333333333337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366"/>
        <v>0</v>
      </c>
      <c r="P3918" s="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366"/>
        <v>0.2857142857142857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366"/>
        <v>0.2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366"/>
        <v>1.7999999999999998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366"/>
        <v>5.4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366"/>
        <v>0</v>
      </c>
      <c r="P3923" s="8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366"/>
        <v>8.1333333333333329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366"/>
        <v>12.034782608695652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366"/>
        <v>15.266666666666667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366"/>
        <v>10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366"/>
        <v>0.3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366"/>
        <v>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366"/>
        <v>13.020000000000001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366"/>
        <v>2.2650000000000001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366"/>
        <v>0</v>
      </c>
      <c r="P3932" s="8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366"/>
        <v>0</v>
      </c>
      <c r="P3933" s="8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366"/>
        <v>8.3333333333333332E-3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366"/>
        <v>15.742857142857142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366"/>
        <v>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366"/>
        <v>43.833333333333336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366"/>
        <v>0</v>
      </c>
      <c r="P3938" s="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366"/>
        <v>86.135181975736558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366"/>
        <v>12.196620583717358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366"/>
        <v>0.1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366"/>
        <v>0.22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366"/>
        <v>0.90909090909090906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366"/>
        <v>0</v>
      </c>
      <c r="P3944" s="8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366"/>
        <v>35.64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366"/>
        <v>0</v>
      </c>
      <c r="P3946" s="8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366"/>
        <v>0.25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366"/>
        <v>3.25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366"/>
        <v>3.3666666666666663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366"/>
        <v>0</v>
      </c>
      <c r="P3950" s="8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366"/>
        <v>15.770000000000001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366"/>
        <v>0.625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366"/>
        <v>5.0000000000000001E-4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366"/>
        <v>9.6153846153846159E-2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366"/>
        <v>0</v>
      </c>
      <c r="P3955" s="8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366"/>
        <v>0</v>
      </c>
      <c r="P3956" s="8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366"/>
        <v>24.285714285714285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366"/>
        <v>2.5000000000000001E-2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366"/>
        <v>32.049999999999997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366"/>
        <v>24.333333333333336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366"/>
        <v>1.5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366"/>
        <v>0.42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366"/>
        <v>3.214285714285714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366"/>
        <v>0</v>
      </c>
      <c r="P3965" s="8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366"/>
        <v>6.3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366"/>
        <v>14.249999999999998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366"/>
        <v>0.6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366"/>
        <v>24.117647058823529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366"/>
        <v>10.54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372">(E:E/D:D)*100</f>
        <v>7.4690265486725664</v>
      </c>
      <c r="P3971" s="8">
        <f t="shared" ref="P3971:P4034" si="373">E:E/L:L</f>
        <v>35.166666666666664</v>
      </c>
      <c r="Q3971" t="str">
        <f t="shared" ref="Q3971:Q4034" si="374">LEFT(N:N,(FIND("/",N3971))-1)</f>
        <v>theater</v>
      </c>
      <c r="R3971" t="str">
        <f t="shared" ref="R3971:R4034" si="375">RIGHT(N:N,LEN(N:N)-FIND("/",N3971))</f>
        <v>plays</v>
      </c>
      <c r="S3971" s="12">
        <f t="shared" ref="S3971:S4034" si="376">(((J:J/60)/60)/24)+DATE(1970,1,1)</f>
        <v>42601.854699074072</v>
      </c>
      <c r="T3971" s="12">
        <f t="shared" ref="T3971:T4034" si="377">(((I:I/60)/60)/24)+DATE(1970,1,1)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372"/>
        <v>7.3333333333333334E-2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372"/>
        <v>0.97142857142857131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372"/>
        <v>21.099999999999998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372"/>
        <v>78.100000000000009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372"/>
        <v>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372"/>
        <v>0</v>
      </c>
      <c r="P3977" s="8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372"/>
        <v>47.692307692307693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372"/>
        <v>1.4500000000000002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372"/>
        <v>10.7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372"/>
        <v>1.8333333333333333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372"/>
        <v>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372"/>
        <v>4.083333333333333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372"/>
        <v>20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372"/>
        <v>34.802513464991023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372"/>
        <v>6.3333333333333339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372"/>
        <v>32.049999999999997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372"/>
        <v>9.76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372"/>
        <v>37.75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372"/>
        <v>2.1333333333333333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372"/>
        <v>0</v>
      </c>
      <c r="P3991" s="8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372"/>
        <v>4.1818181818181817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372"/>
        <v>20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372"/>
        <v>5.41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372"/>
        <v>6.0000000000000001E-3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372"/>
        <v>0.25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372"/>
        <v>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372"/>
        <v>16.566666666666666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372"/>
        <v>0</v>
      </c>
      <c r="P3999" s="8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372"/>
        <v>57.199999999999996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372"/>
        <v>16.514285714285716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372"/>
        <v>0.125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372"/>
        <v>37.75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372"/>
        <v>1.8399999999999999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372"/>
        <v>10.050000000000001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372"/>
        <v>0.2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372"/>
        <v>1.3333333333333335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372"/>
        <v>6.6666666666666671E-3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372"/>
        <v>0.25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372"/>
        <v>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372"/>
        <v>3.8860103626943006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372"/>
        <v>24.194444444444443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372"/>
        <v>7.6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372"/>
        <v>0</v>
      </c>
      <c r="P4014" s="8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372"/>
        <v>1.3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372"/>
        <v>0</v>
      </c>
      <c r="P4016" s="8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372"/>
        <v>1.4285714285714287E-2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372"/>
        <v>14.000000000000002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372"/>
        <v>1.05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372"/>
        <v>8.6666666666666679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372"/>
        <v>0.82857142857142851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372"/>
        <v>16.666666666666664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372"/>
        <v>0.83333333333333337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372"/>
        <v>69.561111111111103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372"/>
        <v>0</v>
      </c>
      <c r="P4025" s="8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372"/>
        <v>1.25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372"/>
        <v>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372"/>
        <v>0</v>
      </c>
      <c r="P4028" s="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372"/>
        <v>7.166666666666667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372"/>
        <v>28.050000000000004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372"/>
        <v>0</v>
      </c>
      <c r="P4031" s="8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372"/>
        <v>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372"/>
        <v>0</v>
      </c>
      <c r="P4033" s="8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372"/>
        <v>6.8287037037037033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378">(E:E/D:D)*100</f>
        <v>25.698702928870294</v>
      </c>
      <c r="P4035" s="8">
        <f t="shared" ref="P4035:P4098" si="379">E:E/L:L</f>
        <v>65.340319148936175</v>
      </c>
      <c r="Q4035" t="str">
        <f t="shared" ref="Q4035:Q4098" si="380">LEFT(N:N,(FIND("/",N4035))-1)</f>
        <v>theater</v>
      </c>
      <c r="R4035" t="str">
        <f t="shared" ref="R4035:R4098" si="381">RIGHT(N:N,LEN(N:N)-FIND("/",N4035))</f>
        <v>plays</v>
      </c>
      <c r="S4035" s="12">
        <f t="shared" ref="S4035:S4098" si="382">(((J:J/60)/60)/24)+DATE(1970,1,1)</f>
        <v>42614.268796296295</v>
      </c>
      <c r="T4035" s="12">
        <f t="shared" ref="T4035:T4098" si="383">(((I:I/60)/60)/24)+DATE(1970,1,1)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378"/>
        <v>1.4814814814814816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378"/>
        <v>36.85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378"/>
        <v>47.05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378"/>
        <v>11.428571428571429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378"/>
        <v>12.04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378"/>
        <v>60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378"/>
        <v>31.25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378"/>
        <v>0.42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378"/>
        <v>0.21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378"/>
        <v>0</v>
      </c>
      <c r="P4045" s="8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378"/>
        <v>37.5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378"/>
        <v>0.02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378"/>
        <v>8.2142857142857135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378"/>
        <v>2.1999999999999997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378"/>
        <v>17.652941176470588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378"/>
        <v>0.08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378"/>
        <v>6.6666666666666666E-2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378"/>
        <v>0</v>
      </c>
      <c r="P4053" s="8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378"/>
        <v>37.533333333333339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378"/>
        <v>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378"/>
        <v>0</v>
      </c>
      <c r="P4056" s="8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378"/>
        <v>17.62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378"/>
        <v>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378"/>
        <v>22.142857142857142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378"/>
        <v>2.5333333333333332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378"/>
        <v>2.5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378"/>
        <v>2.85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378"/>
        <v>0</v>
      </c>
      <c r="P4063" s="8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378"/>
        <v>2.4500000000000002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378"/>
        <v>1.4210526315789473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378"/>
        <v>19.25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378"/>
        <v>0.67500000000000004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378"/>
        <v>0.16666666666666669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378"/>
        <v>60.9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378"/>
        <v>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378"/>
        <v>34.4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378"/>
        <v>16.5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78"/>
        <v>0</v>
      </c>
      <c r="P4073" s="8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378"/>
        <v>0.4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378"/>
        <v>1.0571428571428572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378"/>
        <v>26.727272727272727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378"/>
        <v>28.799999999999997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378"/>
        <v>0</v>
      </c>
      <c r="P4078" s="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378"/>
        <v>8.9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378"/>
        <v>0</v>
      </c>
      <c r="P4080" s="8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378"/>
        <v>0.16666666666666669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378"/>
        <v>0</v>
      </c>
      <c r="P4082" s="8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378"/>
        <v>15.737410071942445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378"/>
        <v>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378"/>
        <v>21.685714285714287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378"/>
        <v>0.33333333333333337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378"/>
        <v>0.2857142857142857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378"/>
        <v>4.7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378"/>
        <v>0</v>
      </c>
      <c r="P4089" s="8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378"/>
        <v>10.8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378"/>
        <v>4.8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378"/>
        <v>3.2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378"/>
        <v>12.75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378"/>
        <v>1.8181818181818181E-2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378"/>
        <v>2.4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378"/>
        <v>36.5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378"/>
        <v>2.666666666666667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378"/>
        <v>11.428571428571429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384">(E:E/D:D)*100</f>
        <v>0</v>
      </c>
      <c r="P4099" s="8" t="e">
        <f t="shared" ref="P4099:P4115" si="385">E:E/L:L</f>
        <v>#DIV/0!</v>
      </c>
      <c r="Q4099" t="str">
        <f t="shared" ref="Q4099:Q4115" si="386">LEFT(N:N,(FIND("/",N4099))-1)</f>
        <v>theater</v>
      </c>
      <c r="R4099" t="str">
        <f t="shared" ref="R4099:R4115" si="387">RIGHT(N:N,LEN(N:N)-FIND("/",N4099))</f>
        <v>plays</v>
      </c>
      <c r="S4099" s="12">
        <f t="shared" ref="S4099:S4115" si="388">(((J:J/60)/60)/24)+DATE(1970,1,1)</f>
        <v>42344.824502314819</v>
      </c>
      <c r="T4099" s="12">
        <f t="shared" ref="T4099:T4115" si="389">(((I:I/60)/60)/24)+DATE(1970,1,1)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384"/>
        <v>0</v>
      </c>
      <c r="P4100" s="8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384"/>
        <v>1.1111111111111112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384"/>
        <v>0</v>
      </c>
      <c r="P4102" s="8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384"/>
        <v>0</v>
      </c>
      <c r="P4103" s="8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384"/>
        <v>27.400000000000002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384"/>
        <v>10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384"/>
        <v>21.366666666666667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384"/>
        <v>6.9696969696969706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384"/>
        <v>70.599999999999994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384"/>
        <v>2.0500000000000003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384"/>
        <v>1.9666666666666666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384"/>
        <v>0</v>
      </c>
      <c r="P4111" s="8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384"/>
        <v>28.666666666666668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384"/>
        <v>3.1333333333333333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384"/>
        <v>0.04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384"/>
        <v>0.2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conditionalFormatting sqref="F1:F1048576">
    <cfRule type="containsText" dxfId="3" priority="8" operator="containsText" text="successful">
      <formula>NOT(ISERROR(SEARCH("successful",F1)))</formula>
    </cfRule>
    <cfRule type="containsText" dxfId="2" priority="7" operator="containsText" text="failed">
      <formula>NOT(ISERROR(SEARCH("failed",F1)))</formula>
    </cfRule>
    <cfRule type="containsText" dxfId="1" priority="6" operator="containsText" text="canceled">
      <formula>NOT(ISERROR(SEARCH("canceled",F1)))</formula>
    </cfRule>
    <cfRule type="containsText" dxfId="0" priority="5" operator="containsText" text="live">
      <formula>NOT(ISERROR(SEARCH("live",F1)))</formula>
    </cfRule>
  </conditionalFormatting>
  <conditionalFormatting sqref="O1:O1048576">
    <cfRule type="colorScale" priority="3">
      <colorScale>
        <cfvo type="num" val="0"/>
        <cfvo type="num" val="100"/>
        <cfvo type="num" val="200"/>
        <color rgb="FFF8696B"/>
        <color theme="9"/>
        <color theme="4"/>
      </colorScale>
    </cfRule>
  </conditionalFormatting>
  <conditionalFormatting sqref="P1">
    <cfRule type="colorScale" priority="2">
      <colorScale>
        <cfvo type="num" val="0"/>
        <cfvo type="num" val="100"/>
        <cfvo type="num" val="200"/>
        <color rgb="FFF8696B"/>
        <color theme="9"/>
        <color theme="4"/>
      </colorScale>
    </cfRule>
  </conditionalFormatting>
  <conditionalFormatting sqref="Q1">
    <cfRule type="colorScale" priority="1">
      <colorScale>
        <cfvo type="num" val="0"/>
        <cfvo type="num" val="100"/>
        <cfvo type="num" val="200"/>
        <color rgb="FFF8696B"/>
        <color theme="9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B16F2-736D-486A-A703-443B5DC8CA90}">
  <dimension ref="A1:F14"/>
  <sheetViews>
    <sheetView workbookViewId="0">
      <selection activeCell="B3" sqref="B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8223</v>
      </c>
      <c r="B1" t="s">
        <v>8325</v>
      </c>
    </row>
    <row r="3" spans="1:6" x14ac:dyDescent="0.3">
      <c r="A3" s="9" t="s">
        <v>8322</v>
      </c>
      <c r="B3" s="9" t="s">
        <v>8321</v>
      </c>
    </row>
    <row r="4" spans="1:6" x14ac:dyDescent="0.3">
      <c r="A4" s="9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">
      <c r="A5" s="10" t="s">
        <v>8311</v>
      </c>
      <c r="B5" s="6">
        <v>300</v>
      </c>
      <c r="C5" s="6">
        <v>180</v>
      </c>
      <c r="D5" s="6">
        <v>40</v>
      </c>
      <c r="E5" s="6"/>
      <c r="F5" s="6">
        <v>520</v>
      </c>
    </row>
    <row r="6" spans="1:6" x14ac:dyDescent="0.3">
      <c r="A6" s="10" t="s">
        <v>8312</v>
      </c>
      <c r="B6" s="6">
        <v>34</v>
      </c>
      <c r="C6" s="6">
        <v>140</v>
      </c>
      <c r="D6" s="6">
        <v>20</v>
      </c>
      <c r="E6" s="6">
        <v>6</v>
      </c>
      <c r="F6" s="6">
        <v>200</v>
      </c>
    </row>
    <row r="7" spans="1:6" x14ac:dyDescent="0.3">
      <c r="A7" s="10" t="s">
        <v>8313</v>
      </c>
      <c r="B7" s="6">
        <v>80</v>
      </c>
      <c r="C7" s="6">
        <v>140</v>
      </c>
      <c r="D7" s="6"/>
      <c r="E7" s="6"/>
      <c r="F7" s="6">
        <v>220</v>
      </c>
    </row>
    <row r="8" spans="1:6" x14ac:dyDescent="0.3">
      <c r="A8" s="10" t="s">
        <v>8314</v>
      </c>
      <c r="B8" s="6"/>
      <c r="C8" s="6"/>
      <c r="D8" s="6">
        <v>24</v>
      </c>
      <c r="E8" s="6"/>
      <c r="F8" s="6">
        <v>24</v>
      </c>
    </row>
    <row r="9" spans="1:6" x14ac:dyDescent="0.3">
      <c r="A9" s="10" t="s">
        <v>8315</v>
      </c>
      <c r="B9" s="6">
        <v>540</v>
      </c>
      <c r="C9" s="6">
        <v>120</v>
      </c>
      <c r="D9" s="6">
        <v>20</v>
      </c>
      <c r="E9" s="6">
        <v>20</v>
      </c>
      <c r="F9" s="6">
        <v>700</v>
      </c>
    </row>
    <row r="10" spans="1:6" x14ac:dyDescent="0.3">
      <c r="A10" s="10" t="s">
        <v>8316</v>
      </c>
      <c r="B10" s="6">
        <v>103</v>
      </c>
      <c r="C10" s="6">
        <v>117</v>
      </c>
      <c r="D10" s="6"/>
      <c r="E10" s="6"/>
      <c r="F10" s="6">
        <v>220</v>
      </c>
    </row>
    <row r="11" spans="1:6" x14ac:dyDescent="0.3">
      <c r="A11" s="10" t="s">
        <v>8317</v>
      </c>
      <c r="B11" s="6">
        <v>80</v>
      </c>
      <c r="C11" s="6">
        <v>127</v>
      </c>
      <c r="D11" s="6">
        <v>30</v>
      </c>
      <c r="E11" s="6"/>
      <c r="F11" s="6">
        <v>237</v>
      </c>
    </row>
    <row r="12" spans="1:6" x14ac:dyDescent="0.3">
      <c r="A12" s="10" t="s">
        <v>8318</v>
      </c>
      <c r="B12" s="6">
        <v>209</v>
      </c>
      <c r="C12" s="6">
        <v>213</v>
      </c>
      <c r="D12" s="6">
        <v>178</v>
      </c>
      <c r="E12" s="6"/>
      <c r="F12" s="6">
        <v>600</v>
      </c>
    </row>
    <row r="13" spans="1:6" x14ac:dyDescent="0.3">
      <c r="A13" s="10" t="s">
        <v>8319</v>
      </c>
      <c r="B13" s="6">
        <v>839</v>
      </c>
      <c r="C13" s="6">
        <v>493</v>
      </c>
      <c r="D13" s="6">
        <v>37</v>
      </c>
      <c r="E13" s="6">
        <v>24</v>
      </c>
      <c r="F13" s="6">
        <v>1393</v>
      </c>
    </row>
    <row r="14" spans="1:6" x14ac:dyDescent="0.3">
      <c r="A14" s="10" t="s">
        <v>8320</v>
      </c>
      <c r="B14" s="6">
        <v>2185</v>
      </c>
      <c r="C14" s="6">
        <v>1530</v>
      </c>
      <c r="D14" s="6">
        <v>349</v>
      </c>
      <c r="E14" s="6">
        <v>50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4400E-7C7D-44F1-9EB7-345D462CE094}">
  <dimension ref="A1:F47"/>
  <sheetViews>
    <sheetView workbookViewId="0">
      <selection activeCell="A4" sqref="A4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8223</v>
      </c>
      <c r="B1" t="s">
        <v>8325</v>
      </c>
    </row>
    <row r="2" spans="1:6" x14ac:dyDescent="0.3">
      <c r="A2" s="9" t="s">
        <v>8308</v>
      </c>
      <c r="B2" t="s">
        <v>8325</v>
      </c>
    </row>
    <row r="4" spans="1:6" x14ac:dyDescent="0.3">
      <c r="A4" s="9" t="s">
        <v>8322</v>
      </c>
      <c r="B4" s="9" t="s">
        <v>8321</v>
      </c>
    </row>
    <row r="5" spans="1:6" x14ac:dyDescent="0.3">
      <c r="A5" s="9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">
      <c r="A6" s="10" t="s">
        <v>8323</v>
      </c>
      <c r="B6" s="6"/>
      <c r="C6" s="6">
        <v>100</v>
      </c>
      <c r="D6" s="6"/>
      <c r="E6" s="6"/>
      <c r="F6" s="6">
        <v>100</v>
      </c>
    </row>
    <row r="7" spans="1:6" x14ac:dyDescent="0.3">
      <c r="A7" s="10" t="s">
        <v>8326</v>
      </c>
      <c r="B7" s="6"/>
      <c r="C7" s="6"/>
      <c r="D7" s="6">
        <v>20</v>
      </c>
      <c r="E7" s="6"/>
      <c r="F7" s="6">
        <v>20</v>
      </c>
    </row>
    <row r="8" spans="1:6" x14ac:dyDescent="0.3">
      <c r="A8" s="10" t="s">
        <v>8327</v>
      </c>
      <c r="B8" s="6"/>
      <c r="C8" s="6"/>
      <c r="D8" s="6">
        <v>24</v>
      </c>
      <c r="E8" s="6"/>
      <c r="F8" s="6">
        <v>24</v>
      </c>
    </row>
    <row r="9" spans="1:6" x14ac:dyDescent="0.3">
      <c r="A9" s="10" t="s">
        <v>8328</v>
      </c>
      <c r="B9" s="6"/>
      <c r="C9" s="6">
        <v>40</v>
      </c>
      <c r="D9" s="6"/>
      <c r="E9" s="6"/>
      <c r="F9" s="6">
        <v>40</v>
      </c>
    </row>
    <row r="10" spans="1:6" x14ac:dyDescent="0.3">
      <c r="A10" s="10" t="s">
        <v>8329</v>
      </c>
      <c r="B10" s="6">
        <v>40</v>
      </c>
      <c r="C10" s="6"/>
      <c r="D10" s="6"/>
      <c r="E10" s="6"/>
      <c r="F10" s="6">
        <v>40</v>
      </c>
    </row>
    <row r="11" spans="1:6" x14ac:dyDescent="0.3">
      <c r="A11" s="10" t="s">
        <v>8330</v>
      </c>
      <c r="B11" s="6">
        <v>180</v>
      </c>
      <c r="C11" s="6"/>
      <c r="D11" s="6"/>
      <c r="E11" s="6"/>
      <c r="F11" s="6">
        <v>180</v>
      </c>
    </row>
    <row r="12" spans="1:6" x14ac:dyDescent="0.3">
      <c r="A12" s="10" t="s">
        <v>8324</v>
      </c>
      <c r="B12" s="6"/>
      <c r="C12" s="6">
        <v>80</v>
      </c>
      <c r="D12" s="6"/>
      <c r="E12" s="6"/>
      <c r="F12" s="6">
        <v>80</v>
      </c>
    </row>
    <row r="13" spans="1:6" x14ac:dyDescent="0.3">
      <c r="A13" s="10" t="s">
        <v>8331</v>
      </c>
      <c r="B13" s="6">
        <v>40</v>
      </c>
      <c r="C13" s="6"/>
      <c r="D13" s="6"/>
      <c r="E13" s="6"/>
      <c r="F13" s="6">
        <v>40</v>
      </c>
    </row>
    <row r="14" spans="1:6" x14ac:dyDescent="0.3">
      <c r="A14" s="10" t="s">
        <v>8332</v>
      </c>
      <c r="B14" s="6"/>
      <c r="C14" s="6">
        <v>40</v>
      </c>
      <c r="D14" s="6"/>
      <c r="E14" s="6">
        <v>20</v>
      </c>
      <c r="F14" s="6">
        <v>60</v>
      </c>
    </row>
    <row r="15" spans="1:6" x14ac:dyDescent="0.3">
      <c r="A15" s="10" t="s">
        <v>8333</v>
      </c>
      <c r="B15" s="6"/>
      <c r="C15" s="6">
        <v>40</v>
      </c>
      <c r="D15" s="6"/>
      <c r="E15" s="6"/>
      <c r="F15" s="6">
        <v>40</v>
      </c>
    </row>
    <row r="16" spans="1:6" x14ac:dyDescent="0.3">
      <c r="A16" s="10" t="s">
        <v>8334</v>
      </c>
      <c r="B16" s="6"/>
      <c r="C16" s="6">
        <v>120</v>
      </c>
      <c r="D16" s="6">
        <v>20</v>
      </c>
      <c r="E16" s="6"/>
      <c r="F16" s="6">
        <v>140</v>
      </c>
    </row>
    <row r="17" spans="1:6" x14ac:dyDescent="0.3">
      <c r="A17" s="10" t="s">
        <v>8335</v>
      </c>
      <c r="B17" s="6"/>
      <c r="C17" s="6">
        <v>20</v>
      </c>
      <c r="D17" s="6"/>
      <c r="E17" s="6"/>
      <c r="F17" s="6">
        <v>20</v>
      </c>
    </row>
    <row r="18" spans="1:6" x14ac:dyDescent="0.3">
      <c r="A18" s="10" t="s">
        <v>8336</v>
      </c>
      <c r="B18" s="6">
        <v>140</v>
      </c>
      <c r="C18" s="6"/>
      <c r="D18" s="6"/>
      <c r="E18" s="6"/>
      <c r="F18" s="6">
        <v>140</v>
      </c>
    </row>
    <row r="19" spans="1:6" x14ac:dyDescent="0.3">
      <c r="A19" s="10" t="s">
        <v>8337</v>
      </c>
      <c r="B19" s="6">
        <v>140</v>
      </c>
      <c r="C19" s="6">
        <v>20</v>
      </c>
      <c r="D19" s="6"/>
      <c r="E19" s="6"/>
      <c r="F19" s="6">
        <v>160</v>
      </c>
    </row>
    <row r="20" spans="1:6" x14ac:dyDescent="0.3">
      <c r="A20" s="10" t="s">
        <v>8338</v>
      </c>
      <c r="B20" s="6"/>
      <c r="C20" s="6">
        <v>60</v>
      </c>
      <c r="D20" s="6"/>
      <c r="E20" s="6"/>
      <c r="F20" s="6">
        <v>60</v>
      </c>
    </row>
    <row r="21" spans="1:6" x14ac:dyDescent="0.3">
      <c r="A21" s="10" t="s">
        <v>8339</v>
      </c>
      <c r="B21" s="6">
        <v>9</v>
      </c>
      <c r="C21" s="6">
        <v>11</v>
      </c>
      <c r="D21" s="6"/>
      <c r="E21" s="6"/>
      <c r="F21" s="6">
        <v>20</v>
      </c>
    </row>
    <row r="22" spans="1:6" x14ac:dyDescent="0.3">
      <c r="A22" s="10" t="s">
        <v>8340</v>
      </c>
      <c r="B22" s="6">
        <v>20</v>
      </c>
      <c r="C22" s="6"/>
      <c r="D22" s="6"/>
      <c r="E22" s="6"/>
      <c r="F22" s="6">
        <v>20</v>
      </c>
    </row>
    <row r="23" spans="1:6" x14ac:dyDescent="0.3">
      <c r="A23" s="10" t="s">
        <v>8341</v>
      </c>
      <c r="B23" s="6"/>
      <c r="C23" s="6">
        <v>40</v>
      </c>
      <c r="D23" s="6"/>
      <c r="E23" s="6"/>
      <c r="F23" s="6">
        <v>40</v>
      </c>
    </row>
    <row r="24" spans="1:6" x14ac:dyDescent="0.3">
      <c r="A24" s="10" t="s">
        <v>8342</v>
      </c>
      <c r="B24" s="6">
        <v>60</v>
      </c>
      <c r="C24" s="6">
        <v>60</v>
      </c>
      <c r="D24" s="6">
        <v>20</v>
      </c>
      <c r="E24" s="6"/>
      <c r="F24" s="6">
        <v>140</v>
      </c>
    </row>
    <row r="25" spans="1:6" x14ac:dyDescent="0.3">
      <c r="A25" s="10" t="s">
        <v>8343</v>
      </c>
      <c r="B25" s="6"/>
      <c r="C25" s="6">
        <v>20</v>
      </c>
      <c r="D25" s="6"/>
      <c r="E25" s="6"/>
      <c r="F25" s="6">
        <v>20</v>
      </c>
    </row>
    <row r="26" spans="1:6" x14ac:dyDescent="0.3">
      <c r="A26" s="10" t="s">
        <v>8344</v>
      </c>
      <c r="B26" s="6">
        <v>60</v>
      </c>
      <c r="C26" s="6"/>
      <c r="D26" s="6"/>
      <c r="E26" s="6"/>
      <c r="F26" s="6">
        <v>60</v>
      </c>
    </row>
    <row r="27" spans="1:6" x14ac:dyDescent="0.3">
      <c r="A27" s="10" t="s">
        <v>8345</v>
      </c>
      <c r="B27" s="6"/>
      <c r="C27" s="6">
        <v>20</v>
      </c>
      <c r="D27" s="6"/>
      <c r="E27" s="6"/>
      <c r="F27" s="6">
        <v>20</v>
      </c>
    </row>
    <row r="28" spans="1:6" x14ac:dyDescent="0.3">
      <c r="A28" s="10" t="s">
        <v>8346</v>
      </c>
      <c r="B28" s="6">
        <v>103</v>
      </c>
      <c r="C28" s="6">
        <v>57</v>
      </c>
      <c r="D28" s="6"/>
      <c r="E28" s="6"/>
      <c r="F28" s="6">
        <v>160</v>
      </c>
    </row>
    <row r="29" spans="1:6" x14ac:dyDescent="0.3">
      <c r="A29" s="10" t="s">
        <v>8347</v>
      </c>
      <c r="B29" s="6"/>
      <c r="C29" s="6">
        <v>20</v>
      </c>
      <c r="D29" s="6"/>
      <c r="E29" s="6"/>
      <c r="F29" s="6">
        <v>20</v>
      </c>
    </row>
    <row r="30" spans="1:6" x14ac:dyDescent="0.3">
      <c r="A30" s="10" t="s">
        <v>8348</v>
      </c>
      <c r="B30" s="6">
        <v>694</v>
      </c>
      <c r="C30" s="6">
        <v>353</v>
      </c>
      <c r="D30" s="6"/>
      <c r="E30" s="6">
        <v>19</v>
      </c>
      <c r="F30" s="6">
        <v>1066</v>
      </c>
    </row>
    <row r="31" spans="1:6" x14ac:dyDescent="0.3">
      <c r="A31" s="10" t="s">
        <v>8349</v>
      </c>
      <c r="B31" s="6">
        <v>40</v>
      </c>
      <c r="C31" s="6"/>
      <c r="D31" s="6"/>
      <c r="E31" s="6"/>
      <c r="F31" s="6">
        <v>40</v>
      </c>
    </row>
    <row r="32" spans="1:6" x14ac:dyDescent="0.3">
      <c r="A32" s="10" t="s">
        <v>8350</v>
      </c>
      <c r="B32" s="6">
        <v>20</v>
      </c>
      <c r="C32" s="6"/>
      <c r="D32" s="6"/>
      <c r="E32" s="6"/>
      <c r="F32" s="6">
        <v>20</v>
      </c>
    </row>
    <row r="33" spans="1:6" x14ac:dyDescent="0.3">
      <c r="A33" s="10" t="s">
        <v>8351</v>
      </c>
      <c r="B33" s="6"/>
      <c r="C33" s="6">
        <v>20</v>
      </c>
      <c r="D33" s="6"/>
      <c r="E33" s="6"/>
      <c r="F33" s="6">
        <v>20</v>
      </c>
    </row>
    <row r="34" spans="1:6" x14ac:dyDescent="0.3">
      <c r="A34" s="10" t="s">
        <v>8352</v>
      </c>
      <c r="B34" s="6">
        <v>260</v>
      </c>
      <c r="C34" s="6"/>
      <c r="D34" s="6"/>
      <c r="E34" s="6"/>
      <c r="F34" s="6">
        <v>260</v>
      </c>
    </row>
    <row r="35" spans="1:6" x14ac:dyDescent="0.3">
      <c r="A35" s="10" t="s">
        <v>8353</v>
      </c>
      <c r="B35" s="6"/>
      <c r="C35" s="6"/>
      <c r="D35" s="6">
        <v>40</v>
      </c>
      <c r="E35" s="6"/>
      <c r="F35" s="6">
        <v>40</v>
      </c>
    </row>
    <row r="36" spans="1:6" x14ac:dyDescent="0.3">
      <c r="A36" s="10" t="s">
        <v>8354</v>
      </c>
      <c r="B36" s="6">
        <v>60</v>
      </c>
      <c r="C36" s="6"/>
      <c r="D36" s="6"/>
      <c r="E36" s="6"/>
      <c r="F36" s="6">
        <v>60</v>
      </c>
    </row>
    <row r="37" spans="1:6" x14ac:dyDescent="0.3">
      <c r="A37" s="10" t="s">
        <v>8355</v>
      </c>
      <c r="B37" s="6">
        <v>34</v>
      </c>
      <c r="C37" s="6"/>
      <c r="D37" s="6"/>
      <c r="E37" s="6">
        <v>6</v>
      </c>
      <c r="F37" s="6">
        <v>40</v>
      </c>
    </row>
    <row r="38" spans="1:6" x14ac:dyDescent="0.3">
      <c r="A38" s="10" t="s">
        <v>8356</v>
      </c>
      <c r="B38" s="6">
        <v>40</v>
      </c>
      <c r="C38" s="6">
        <v>2</v>
      </c>
      <c r="D38" s="6">
        <v>18</v>
      </c>
      <c r="E38" s="6"/>
      <c r="F38" s="6">
        <v>60</v>
      </c>
    </row>
    <row r="39" spans="1:6" x14ac:dyDescent="0.3">
      <c r="A39" s="10" t="s">
        <v>8357</v>
      </c>
      <c r="B39" s="6">
        <v>85</v>
      </c>
      <c r="C39" s="6">
        <v>80</v>
      </c>
      <c r="D39" s="6">
        <v>17</v>
      </c>
      <c r="E39" s="6">
        <v>5</v>
      </c>
      <c r="F39" s="6">
        <v>187</v>
      </c>
    </row>
    <row r="40" spans="1:6" x14ac:dyDescent="0.3">
      <c r="A40" s="10" t="s">
        <v>8358</v>
      </c>
      <c r="B40" s="6">
        <v>80</v>
      </c>
      <c r="C40" s="6"/>
      <c r="D40" s="6"/>
      <c r="E40" s="6"/>
      <c r="F40" s="6">
        <v>80</v>
      </c>
    </row>
    <row r="41" spans="1:6" x14ac:dyDescent="0.3">
      <c r="A41" s="10" t="s">
        <v>8359</v>
      </c>
      <c r="B41" s="6">
        <v>60</v>
      </c>
      <c r="C41" s="6"/>
      <c r="D41" s="6"/>
      <c r="E41" s="6"/>
      <c r="F41" s="6">
        <v>60</v>
      </c>
    </row>
    <row r="42" spans="1:6" x14ac:dyDescent="0.3">
      <c r="A42" s="10" t="s">
        <v>8360</v>
      </c>
      <c r="B42" s="6"/>
      <c r="C42" s="6">
        <v>47</v>
      </c>
      <c r="D42" s="6">
        <v>10</v>
      </c>
      <c r="E42" s="6"/>
      <c r="F42" s="6">
        <v>57</v>
      </c>
    </row>
    <row r="43" spans="1:6" x14ac:dyDescent="0.3">
      <c r="A43" s="10" t="s">
        <v>8361</v>
      </c>
      <c r="B43" s="6"/>
      <c r="C43" s="6">
        <v>100</v>
      </c>
      <c r="D43" s="6"/>
      <c r="E43" s="6"/>
      <c r="F43" s="6">
        <v>100</v>
      </c>
    </row>
    <row r="44" spans="1:6" x14ac:dyDescent="0.3">
      <c r="A44" s="10" t="s">
        <v>8362</v>
      </c>
      <c r="B44" s="6">
        <v>20</v>
      </c>
      <c r="C44" s="6">
        <v>120</v>
      </c>
      <c r="D44" s="6">
        <v>60</v>
      </c>
      <c r="E44" s="6"/>
      <c r="F44" s="6">
        <v>200</v>
      </c>
    </row>
    <row r="45" spans="1:6" x14ac:dyDescent="0.3">
      <c r="A45" s="10" t="s">
        <v>8363</v>
      </c>
      <c r="B45" s="6"/>
      <c r="C45" s="6">
        <v>60</v>
      </c>
      <c r="D45" s="6">
        <v>100</v>
      </c>
      <c r="E45" s="6"/>
      <c r="F45" s="6">
        <v>160</v>
      </c>
    </row>
    <row r="46" spans="1:6" x14ac:dyDescent="0.3">
      <c r="A46" s="10" t="s">
        <v>8364</v>
      </c>
      <c r="B46" s="6"/>
      <c r="C46" s="6"/>
      <c r="D46" s="6">
        <v>20</v>
      </c>
      <c r="E46" s="6"/>
      <c r="F46" s="6">
        <v>20</v>
      </c>
    </row>
    <row r="47" spans="1:6" x14ac:dyDescent="0.3">
      <c r="A47" s="10" t="s">
        <v>8320</v>
      </c>
      <c r="B47" s="6">
        <v>2185</v>
      </c>
      <c r="C47" s="6">
        <v>1530</v>
      </c>
      <c r="D47" s="6">
        <v>349</v>
      </c>
      <c r="E47" s="6">
        <v>50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E52C2-34AB-4F2B-BB0E-203DDFD6C0AC}">
  <dimension ref="A1:F18"/>
  <sheetViews>
    <sheetView topLeftCell="A2" zoomScale="115" workbookViewId="0">
      <selection activeCell="B6" sqref="B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8308</v>
      </c>
      <c r="B1" t="s">
        <v>8325</v>
      </c>
    </row>
    <row r="2" spans="1:6" x14ac:dyDescent="0.3">
      <c r="A2" s="9" t="s">
        <v>8379</v>
      </c>
      <c r="B2" t="s">
        <v>8325</v>
      </c>
    </row>
    <row r="4" spans="1:6" x14ac:dyDescent="0.3">
      <c r="A4" s="9" t="s">
        <v>8322</v>
      </c>
      <c r="B4" s="9" t="s">
        <v>8321</v>
      </c>
    </row>
    <row r="5" spans="1:6" x14ac:dyDescent="0.3">
      <c r="A5" s="9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">
      <c r="A6" s="13" t="s">
        <v>8373</v>
      </c>
      <c r="B6" s="6">
        <v>182</v>
      </c>
      <c r="C6" s="6">
        <v>149</v>
      </c>
      <c r="D6" s="6">
        <v>34</v>
      </c>
      <c r="E6" s="6">
        <v>2</v>
      </c>
      <c r="F6" s="6">
        <v>367</v>
      </c>
    </row>
    <row r="7" spans="1:6" x14ac:dyDescent="0.3">
      <c r="A7" s="13" t="s">
        <v>8374</v>
      </c>
      <c r="B7" s="6">
        <v>202</v>
      </c>
      <c r="C7" s="6">
        <v>106</v>
      </c>
      <c r="D7" s="6">
        <v>27</v>
      </c>
      <c r="E7" s="6">
        <v>18</v>
      </c>
      <c r="F7" s="6">
        <v>353</v>
      </c>
    </row>
    <row r="8" spans="1:6" x14ac:dyDescent="0.3">
      <c r="A8" s="13" t="s">
        <v>8375</v>
      </c>
      <c r="B8" s="6">
        <v>180</v>
      </c>
      <c r="C8" s="6">
        <v>108</v>
      </c>
      <c r="D8" s="6">
        <v>28</v>
      </c>
      <c r="E8" s="6">
        <v>30</v>
      </c>
      <c r="F8" s="6">
        <v>346</v>
      </c>
    </row>
    <row r="9" spans="1:6" x14ac:dyDescent="0.3">
      <c r="A9" s="13" t="s">
        <v>8376</v>
      </c>
      <c r="B9" s="6">
        <v>192</v>
      </c>
      <c r="C9" s="6">
        <v>102</v>
      </c>
      <c r="D9" s="6">
        <v>27</v>
      </c>
      <c r="E9" s="6"/>
      <c r="F9" s="6">
        <v>321</v>
      </c>
    </row>
    <row r="10" spans="1:6" x14ac:dyDescent="0.3">
      <c r="A10" s="13" t="s">
        <v>8367</v>
      </c>
      <c r="B10" s="6">
        <v>234</v>
      </c>
      <c r="C10" s="6">
        <v>126</v>
      </c>
      <c r="D10" s="6">
        <v>26</v>
      </c>
      <c r="E10" s="6"/>
      <c r="F10" s="6">
        <v>386</v>
      </c>
    </row>
    <row r="11" spans="1:6" x14ac:dyDescent="0.3">
      <c r="A11" s="13" t="s">
        <v>8377</v>
      </c>
      <c r="B11" s="6">
        <v>211</v>
      </c>
      <c r="C11" s="6">
        <v>147</v>
      </c>
      <c r="D11" s="6">
        <v>27</v>
      </c>
      <c r="E11" s="6"/>
      <c r="F11" s="6">
        <v>385</v>
      </c>
    </row>
    <row r="12" spans="1:6" x14ac:dyDescent="0.3">
      <c r="A12" s="13" t="s">
        <v>8368</v>
      </c>
      <c r="B12" s="6">
        <v>194</v>
      </c>
      <c r="C12" s="6">
        <v>150</v>
      </c>
      <c r="D12" s="6">
        <v>43</v>
      </c>
      <c r="E12" s="6"/>
      <c r="F12" s="6">
        <v>387</v>
      </c>
    </row>
    <row r="13" spans="1:6" x14ac:dyDescent="0.3">
      <c r="A13" s="13" t="s">
        <v>8369</v>
      </c>
      <c r="B13" s="6">
        <v>166</v>
      </c>
      <c r="C13" s="6">
        <v>134</v>
      </c>
      <c r="D13" s="6">
        <v>33</v>
      </c>
      <c r="E13" s="6"/>
      <c r="F13" s="6">
        <v>333</v>
      </c>
    </row>
    <row r="14" spans="1:6" x14ac:dyDescent="0.3">
      <c r="A14" s="13" t="s">
        <v>8370</v>
      </c>
      <c r="B14" s="6">
        <v>147</v>
      </c>
      <c r="C14" s="6">
        <v>127</v>
      </c>
      <c r="D14" s="6">
        <v>24</v>
      </c>
      <c r="E14" s="6"/>
      <c r="F14" s="6">
        <v>298</v>
      </c>
    </row>
    <row r="15" spans="1:6" x14ac:dyDescent="0.3">
      <c r="A15" s="13" t="s">
        <v>8371</v>
      </c>
      <c r="B15" s="6">
        <v>183</v>
      </c>
      <c r="C15" s="6">
        <v>149</v>
      </c>
      <c r="D15" s="6">
        <v>20</v>
      </c>
      <c r="E15" s="6"/>
      <c r="F15" s="6">
        <v>352</v>
      </c>
    </row>
    <row r="16" spans="1:6" x14ac:dyDescent="0.3">
      <c r="A16" s="13" t="s">
        <v>8372</v>
      </c>
      <c r="B16" s="6">
        <v>183</v>
      </c>
      <c r="C16" s="6">
        <v>114</v>
      </c>
      <c r="D16" s="6">
        <v>37</v>
      </c>
      <c r="E16" s="6"/>
      <c r="F16" s="6">
        <v>334</v>
      </c>
    </row>
    <row r="17" spans="1:6" x14ac:dyDescent="0.3">
      <c r="A17" s="13" t="s">
        <v>8378</v>
      </c>
      <c r="B17" s="6">
        <v>111</v>
      </c>
      <c r="C17" s="6">
        <v>118</v>
      </c>
      <c r="D17" s="6">
        <v>23</v>
      </c>
      <c r="E17" s="6"/>
      <c r="F17" s="6">
        <v>252</v>
      </c>
    </row>
    <row r="18" spans="1:6" x14ac:dyDescent="0.3">
      <c r="A18" s="13" t="s">
        <v>8320</v>
      </c>
      <c r="B18" s="6">
        <v>2185</v>
      </c>
      <c r="C18" s="6">
        <v>1530</v>
      </c>
      <c r="D18" s="6">
        <v>349</v>
      </c>
      <c r="E18" s="6">
        <v>50</v>
      </c>
      <c r="F18" s="6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Source</vt:lpstr>
      <vt:lpstr>Pivot 1</vt:lpstr>
      <vt:lpstr>Pivot 2</vt:lpstr>
      <vt:lpstr>Pivot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Yoo</cp:lastModifiedBy>
  <dcterms:created xsi:type="dcterms:W3CDTF">2017-04-20T15:17:24Z</dcterms:created>
  <dcterms:modified xsi:type="dcterms:W3CDTF">2019-02-16T16:24:01Z</dcterms:modified>
</cp:coreProperties>
</file>