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eonard\Documents\IPRs\Risk Data Tim Pavlick\"/>
    </mc:Choice>
  </mc:AlternateContent>
  <bookViews>
    <workbookView xWindow="0" yWindow="0" windowWidth="23040" windowHeight="8808" firstSheet="8" activeTab="14"/>
  </bookViews>
  <sheets>
    <sheet name="Project 1" sheetId="1" r:id="rId1"/>
    <sheet name="Proj 1 Worksheet" sheetId="5" r:id="rId2"/>
    <sheet name="Project 2" sheetId="2" r:id="rId3"/>
    <sheet name="Proj 2 Worksheet" sheetId="6" r:id="rId4"/>
    <sheet name="Project 3" sheetId="3" r:id="rId5"/>
    <sheet name="Proj 3 Worksheet" sheetId="7" r:id="rId6"/>
    <sheet name="Project 4" sheetId="4" r:id="rId7"/>
    <sheet name="Proj 4 Worksheet" sheetId="8" r:id="rId8"/>
    <sheet name="Project 5" sheetId="9" r:id="rId9"/>
    <sheet name="Proj 5 Worksheet" sheetId="10" r:id="rId10"/>
    <sheet name="Project 6" sheetId="11" r:id="rId11"/>
    <sheet name="Proj 6 Worksheet" sheetId="12" r:id="rId12"/>
    <sheet name="Project 7" sheetId="13" r:id="rId13"/>
    <sheet name="Proj 7 Worksheet" sheetId="14" r:id="rId14"/>
    <sheet name="Project 8" sheetId="15" r:id="rId15"/>
  </sheets>
  <externalReferences>
    <externalReference r:id="rId16"/>
    <externalReference r:id="rId17"/>
    <externalReference r:id="rId18"/>
    <externalReference r:id="rId19"/>
    <externalReference r:id="rId20"/>
    <externalReference r:id="rId21"/>
  </externalReferences>
  <definedNames>
    <definedName name="PI" localSheetId="13">[6]_Names!$A$22:$A$26</definedName>
    <definedName name="PI">[1]_Names!$A$22:$A$26</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14" l="1"/>
  <c r="D22" i="14"/>
  <c r="D21" i="14"/>
  <c r="D20" i="14"/>
  <c r="AK16" i="14"/>
  <c r="AH16" i="14"/>
  <c r="AE16" i="14"/>
  <c r="AB16" i="14"/>
  <c r="Y16" i="14"/>
  <c r="V16" i="14"/>
  <c r="S16" i="14"/>
  <c r="P16" i="14"/>
  <c r="M16" i="14"/>
  <c r="J16" i="14"/>
  <c r="G16" i="14"/>
  <c r="D16" i="14"/>
  <c r="AK15" i="14"/>
  <c r="AH15" i="14"/>
  <c r="AE15" i="14"/>
  <c r="AB15" i="14"/>
  <c r="Y15" i="14"/>
  <c r="V15" i="14"/>
  <c r="S15" i="14"/>
  <c r="P15" i="14"/>
  <c r="M15" i="14"/>
  <c r="J15" i="14"/>
  <c r="G15" i="14"/>
  <c r="D15" i="14"/>
  <c r="AK14" i="14"/>
  <c r="AH14" i="14"/>
  <c r="AE14" i="14"/>
  <c r="AB14" i="14"/>
  <c r="Y14" i="14"/>
  <c r="V14" i="14"/>
  <c r="S14" i="14"/>
  <c r="P14" i="14"/>
  <c r="M14" i="14"/>
  <c r="J14" i="14"/>
  <c r="G14" i="14"/>
  <c r="D14" i="14"/>
  <c r="AK13" i="14"/>
  <c r="AH13" i="14"/>
  <c r="AE13" i="14"/>
  <c r="AB13" i="14"/>
  <c r="Y13" i="14"/>
  <c r="V13" i="14"/>
  <c r="S13" i="14"/>
  <c r="P13" i="14"/>
  <c r="M13" i="14"/>
  <c r="J13" i="14"/>
  <c r="G13" i="14"/>
  <c r="D13" i="14"/>
  <c r="AK12" i="14"/>
  <c r="AH12" i="14"/>
  <c r="AE12" i="14"/>
  <c r="AB12" i="14"/>
  <c r="Y12" i="14"/>
  <c r="V12" i="14"/>
  <c r="S12" i="14"/>
  <c r="P12" i="14"/>
  <c r="M12" i="14"/>
  <c r="J12" i="14"/>
  <c r="G12" i="14"/>
  <c r="D12" i="14"/>
  <c r="AK11" i="14"/>
  <c r="AH11" i="14"/>
  <c r="AE11" i="14"/>
  <c r="AB11" i="14"/>
  <c r="Y11" i="14"/>
  <c r="V11" i="14"/>
  <c r="S11" i="14"/>
  <c r="P11" i="14"/>
  <c r="M11" i="14"/>
  <c r="J11" i="14"/>
  <c r="G11" i="14"/>
  <c r="D11" i="14"/>
  <c r="AK10" i="14"/>
  <c r="AH10" i="14"/>
  <c r="AE10" i="14"/>
  <c r="AB10" i="14"/>
  <c r="Y10" i="14"/>
  <c r="V10" i="14"/>
  <c r="S10" i="14"/>
  <c r="P10" i="14"/>
  <c r="M10" i="14"/>
  <c r="J10" i="14"/>
  <c r="G10" i="14"/>
  <c r="D10" i="14"/>
  <c r="AK9" i="14"/>
  <c r="AH9" i="14"/>
  <c r="AE9" i="14"/>
  <c r="AB9" i="14"/>
  <c r="Y9" i="14"/>
  <c r="V9" i="14"/>
  <c r="S9" i="14"/>
  <c r="P9" i="14"/>
  <c r="M9" i="14"/>
  <c r="J9" i="14"/>
  <c r="G9" i="14"/>
  <c r="D9" i="14"/>
  <c r="AK8" i="14"/>
  <c r="AH8" i="14"/>
  <c r="AE8" i="14"/>
  <c r="AB8" i="14"/>
  <c r="Y8" i="14"/>
  <c r="V8" i="14"/>
  <c r="S8" i="14"/>
  <c r="P8" i="14"/>
  <c r="M8" i="14"/>
  <c r="J8" i="14"/>
  <c r="G8" i="14"/>
  <c r="D8" i="14"/>
  <c r="AK7" i="14"/>
  <c r="AH7" i="14"/>
  <c r="AE7" i="14"/>
  <c r="AB7" i="14"/>
  <c r="Y7" i="14"/>
  <c r="V7" i="14"/>
  <c r="S7" i="14"/>
  <c r="P7" i="14"/>
  <c r="M7" i="14"/>
  <c r="J7" i="14"/>
  <c r="G7" i="14"/>
  <c r="D7" i="14"/>
  <c r="AK6" i="14"/>
  <c r="AH6" i="14"/>
  <c r="AE6" i="14"/>
  <c r="AB6" i="14"/>
  <c r="Y6" i="14"/>
  <c r="V6" i="14"/>
  <c r="S6" i="14"/>
  <c r="P6" i="14"/>
  <c r="M6" i="14"/>
  <c r="J6" i="14"/>
  <c r="G6" i="14"/>
  <c r="D6" i="14"/>
  <c r="AK5" i="14"/>
  <c r="AH5" i="14"/>
  <c r="AE5" i="14"/>
  <c r="AB5" i="14"/>
  <c r="Y5" i="14"/>
  <c r="V5" i="14"/>
  <c r="S5" i="14"/>
  <c r="P5" i="14"/>
  <c r="M5" i="14"/>
  <c r="J5" i="14"/>
  <c r="G5" i="14"/>
  <c r="D5" i="14"/>
  <c r="AK4" i="14"/>
  <c r="AH4" i="14"/>
  <c r="AE4" i="14"/>
  <c r="AB4" i="14"/>
  <c r="Y4" i="14"/>
  <c r="V4" i="14"/>
  <c r="S4" i="14"/>
  <c r="P4" i="14"/>
  <c r="M4" i="14"/>
  <c r="J4" i="14"/>
  <c r="G4" i="14"/>
  <c r="D4" i="14"/>
  <c r="D23" i="12" l="1"/>
  <c r="D22" i="12"/>
  <c r="D21" i="12"/>
  <c r="D20" i="12"/>
  <c r="AK16" i="12"/>
  <c r="AH16" i="12"/>
  <c r="AE16" i="12"/>
  <c r="AB16" i="12"/>
  <c r="Y16" i="12"/>
  <c r="V16" i="12"/>
  <c r="S16" i="12"/>
  <c r="P16" i="12"/>
  <c r="M16" i="12"/>
  <c r="J16" i="12"/>
  <c r="G16" i="12"/>
  <c r="D16" i="12"/>
  <c r="AK15" i="12"/>
  <c r="AH15" i="12"/>
  <c r="AE15" i="12"/>
  <c r="AB15" i="12"/>
  <c r="Y15" i="12"/>
  <c r="V15" i="12"/>
  <c r="S15" i="12"/>
  <c r="P15" i="12"/>
  <c r="M15" i="12"/>
  <c r="J15" i="12"/>
  <c r="G15" i="12"/>
  <c r="D15" i="12"/>
  <c r="AK14" i="12"/>
  <c r="AH14" i="12"/>
  <c r="AE14" i="12"/>
  <c r="AB14" i="12"/>
  <c r="Y14" i="12"/>
  <c r="V14" i="12"/>
  <c r="S14" i="12"/>
  <c r="P14" i="12"/>
  <c r="M14" i="12"/>
  <c r="J14" i="12"/>
  <c r="G14" i="12"/>
  <c r="D14" i="12"/>
  <c r="AK13" i="12"/>
  <c r="AH13" i="12"/>
  <c r="AE13" i="12"/>
  <c r="AB13" i="12"/>
  <c r="Y13" i="12"/>
  <c r="V13" i="12"/>
  <c r="S13" i="12"/>
  <c r="P13" i="12"/>
  <c r="M13" i="12"/>
  <c r="J13" i="12"/>
  <c r="G13" i="12"/>
  <c r="D13" i="12"/>
  <c r="AK12" i="12"/>
  <c r="AH12" i="12"/>
  <c r="AE12" i="12"/>
  <c r="AB12" i="12"/>
  <c r="Y12" i="12"/>
  <c r="V12" i="12"/>
  <c r="S12" i="12"/>
  <c r="P12" i="12"/>
  <c r="M12" i="12"/>
  <c r="J12" i="12"/>
  <c r="G12" i="12"/>
  <c r="D12" i="12"/>
  <c r="AK11" i="12"/>
  <c r="AH11" i="12"/>
  <c r="AE11" i="12"/>
  <c r="AB11" i="12"/>
  <c r="Y11" i="12"/>
  <c r="V11" i="12"/>
  <c r="S11" i="12"/>
  <c r="P11" i="12"/>
  <c r="M11" i="12"/>
  <c r="J11" i="12"/>
  <c r="G11" i="12"/>
  <c r="D11" i="12"/>
  <c r="AK10" i="12"/>
  <c r="AH10" i="12"/>
  <c r="AE10" i="12"/>
  <c r="AB10" i="12"/>
  <c r="Y10" i="12"/>
  <c r="V10" i="12"/>
  <c r="S10" i="12"/>
  <c r="P10" i="12"/>
  <c r="M10" i="12"/>
  <c r="J10" i="12"/>
  <c r="G10" i="12"/>
  <c r="D10" i="12"/>
  <c r="AK9" i="12"/>
  <c r="AH9" i="12"/>
  <c r="AE9" i="12"/>
  <c r="AB9" i="12"/>
  <c r="Y9" i="12"/>
  <c r="V9" i="12"/>
  <c r="S9" i="12"/>
  <c r="P9" i="12"/>
  <c r="M9" i="12"/>
  <c r="J9" i="12"/>
  <c r="G9" i="12"/>
  <c r="D9" i="12"/>
  <c r="AK8" i="12"/>
  <c r="AH8" i="12"/>
  <c r="AE8" i="12"/>
  <c r="AB8" i="12"/>
  <c r="Y8" i="12"/>
  <c r="V8" i="12"/>
  <c r="S8" i="12"/>
  <c r="P8" i="12"/>
  <c r="M8" i="12"/>
  <c r="J8" i="12"/>
  <c r="G8" i="12"/>
  <c r="D8" i="12"/>
  <c r="AK7" i="12"/>
  <c r="AH7" i="12"/>
  <c r="AE7" i="12"/>
  <c r="AB7" i="12"/>
  <c r="Y7" i="12"/>
  <c r="V7" i="12"/>
  <c r="S7" i="12"/>
  <c r="P7" i="12"/>
  <c r="M7" i="12"/>
  <c r="J7" i="12"/>
  <c r="G7" i="12"/>
  <c r="D7" i="12"/>
  <c r="AK6" i="12"/>
  <c r="AH6" i="12"/>
  <c r="AE6" i="12"/>
  <c r="AB6" i="12"/>
  <c r="Y6" i="12"/>
  <c r="V6" i="12"/>
  <c r="S6" i="12"/>
  <c r="P6" i="12"/>
  <c r="M6" i="12"/>
  <c r="J6" i="12"/>
  <c r="G6" i="12"/>
  <c r="D6" i="12"/>
  <c r="AK5" i="12"/>
  <c r="AH5" i="12"/>
  <c r="AE5" i="12"/>
  <c r="AB5" i="12"/>
  <c r="Y5" i="12"/>
  <c r="V5" i="12"/>
  <c r="S5" i="12"/>
  <c r="P5" i="12"/>
  <c r="M5" i="12"/>
  <c r="J5" i="12"/>
  <c r="G5" i="12"/>
  <c r="D5" i="12"/>
  <c r="AK4" i="12"/>
  <c r="AH4" i="12"/>
  <c r="AE4" i="12"/>
  <c r="AB4" i="12"/>
  <c r="Y4" i="12"/>
  <c r="V4" i="12"/>
  <c r="S4" i="12"/>
  <c r="P4" i="12"/>
  <c r="M4" i="12"/>
  <c r="J4" i="12"/>
  <c r="G4" i="12"/>
  <c r="D4" i="12"/>
  <c r="D23" i="10" l="1"/>
  <c r="D22" i="10"/>
  <c r="D21" i="10"/>
  <c r="D20" i="10"/>
  <c r="AK16" i="10"/>
  <c r="AH16" i="10"/>
  <c r="AE16" i="10"/>
  <c r="AB16" i="10"/>
  <c r="Y16" i="10"/>
  <c r="V16" i="10"/>
  <c r="S16" i="10"/>
  <c r="P16" i="10"/>
  <c r="M16" i="10"/>
  <c r="J16" i="10"/>
  <c r="G16" i="10"/>
  <c r="D16" i="10"/>
  <c r="AK15" i="10"/>
  <c r="AH15" i="10"/>
  <c r="AE15" i="10"/>
  <c r="AB15" i="10"/>
  <c r="Y15" i="10"/>
  <c r="V15" i="10"/>
  <c r="S15" i="10"/>
  <c r="P15" i="10"/>
  <c r="M15" i="10"/>
  <c r="J15" i="10"/>
  <c r="G15" i="10"/>
  <c r="D15" i="10"/>
  <c r="AK14" i="10"/>
  <c r="AH14" i="10"/>
  <c r="AE14" i="10"/>
  <c r="AB14" i="10"/>
  <c r="Y14" i="10"/>
  <c r="V14" i="10"/>
  <c r="S14" i="10"/>
  <c r="P14" i="10"/>
  <c r="M14" i="10"/>
  <c r="J14" i="10"/>
  <c r="G14" i="10"/>
  <c r="D14" i="10"/>
  <c r="AK13" i="10"/>
  <c r="AH13" i="10"/>
  <c r="AE13" i="10"/>
  <c r="AB13" i="10"/>
  <c r="Y13" i="10"/>
  <c r="V13" i="10"/>
  <c r="S13" i="10"/>
  <c r="P13" i="10"/>
  <c r="M13" i="10"/>
  <c r="J13" i="10"/>
  <c r="G13" i="10"/>
  <c r="D13" i="10"/>
  <c r="AK12" i="10"/>
  <c r="AH12" i="10"/>
  <c r="AE12" i="10"/>
  <c r="AB12" i="10"/>
  <c r="Y12" i="10"/>
  <c r="V12" i="10"/>
  <c r="S12" i="10"/>
  <c r="P12" i="10"/>
  <c r="M12" i="10"/>
  <c r="J12" i="10"/>
  <c r="G12" i="10"/>
  <c r="D12" i="10"/>
  <c r="AK11" i="10"/>
  <c r="AH11" i="10"/>
  <c r="AE11" i="10"/>
  <c r="AB11" i="10"/>
  <c r="Y11" i="10"/>
  <c r="V11" i="10"/>
  <c r="S11" i="10"/>
  <c r="P11" i="10"/>
  <c r="M11" i="10"/>
  <c r="J11" i="10"/>
  <c r="G11" i="10"/>
  <c r="D11" i="10"/>
  <c r="AK10" i="10"/>
  <c r="AH10" i="10"/>
  <c r="AE10" i="10"/>
  <c r="AB10" i="10"/>
  <c r="Y10" i="10"/>
  <c r="V10" i="10"/>
  <c r="S10" i="10"/>
  <c r="P10" i="10"/>
  <c r="M10" i="10"/>
  <c r="J10" i="10"/>
  <c r="G10" i="10"/>
  <c r="D10" i="10"/>
  <c r="AK9" i="10"/>
  <c r="AH9" i="10"/>
  <c r="AE9" i="10"/>
  <c r="AB9" i="10"/>
  <c r="Y9" i="10"/>
  <c r="V9" i="10"/>
  <c r="S9" i="10"/>
  <c r="P9" i="10"/>
  <c r="M9" i="10"/>
  <c r="J9" i="10"/>
  <c r="G9" i="10"/>
  <c r="D9" i="10"/>
  <c r="AK8" i="10"/>
  <c r="AH8" i="10"/>
  <c r="AE8" i="10"/>
  <c r="AB8" i="10"/>
  <c r="Y8" i="10"/>
  <c r="V8" i="10"/>
  <c r="S8" i="10"/>
  <c r="P8" i="10"/>
  <c r="M8" i="10"/>
  <c r="J8" i="10"/>
  <c r="G8" i="10"/>
  <c r="D8" i="10"/>
  <c r="AK7" i="10"/>
  <c r="AH7" i="10"/>
  <c r="AE7" i="10"/>
  <c r="AB7" i="10"/>
  <c r="Y7" i="10"/>
  <c r="V7" i="10"/>
  <c r="S7" i="10"/>
  <c r="P7" i="10"/>
  <c r="M7" i="10"/>
  <c r="J7" i="10"/>
  <c r="G7" i="10"/>
  <c r="D7" i="10"/>
  <c r="AK6" i="10"/>
  <c r="AH6" i="10"/>
  <c r="AE6" i="10"/>
  <c r="AB6" i="10"/>
  <c r="Y6" i="10"/>
  <c r="V6" i="10"/>
  <c r="S6" i="10"/>
  <c r="P6" i="10"/>
  <c r="M6" i="10"/>
  <c r="J6" i="10"/>
  <c r="G6" i="10"/>
  <c r="D6" i="10"/>
  <c r="AK5" i="10"/>
  <c r="AH5" i="10"/>
  <c r="AE5" i="10"/>
  <c r="AB5" i="10"/>
  <c r="Y5" i="10"/>
  <c r="V5" i="10"/>
  <c r="S5" i="10"/>
  <c r="P5" i="10"/>
  <c r="M5" i="10"/>
  <c r="J5" i="10"/>
  <c r="G5" i="10"/>
  <c r="D5" i="10"/>
  <c r="AK4" i="10"/>
  <c r="AH4" i="10"/>
  <c r="AE4" i="10"/>
  <c r="AB4" i="10"/>
  <c r="Y4" i="10"/>
  <c r="V4" i="10"/>
  <c r="S4" i="10"/>
  <c r="P4" i="10"/>
  <c r="M4" i="10"/>
  <c r="J4" i="10"/>
  <c r="G4" i="10"/>
  <c r="D4" i="10"/>
  <c r="D23" i="8" l="1"/>
  <c r="D22" i="8"/>
  <c r="D21" i="8"/>
  <c r="D20" i="8"/>
  <c r="AB17" i="8"/>
  <c r="AK16" i="8"/>
  <c r="AH16" i="8"/>
  <c r="AE16" i="8"/>
  <c r="AB16" i="8"/>
  <c r="Y16" i="8"/>
  <c r="V16" i="8"/>
  <c r="S16" i="8"/>
  <c r="P16" i="8"/>
  <c r="M16" i="8"/>
  <c r="J16" i="8"/>
  <c r="G16" i="8"/>
  <c r="D16" i="8"/>
  <c r="AK15" i="8"/>
  <c r="AH15" i="8"/>
  <c r="AE15" i="8"/>
  <c r="AB15" i="8"/>
  <c r="Y15" i="8"/>
  <c r="V15" i="8"/>
  <c r="S15" i="8"/>
  <c r="P15" i="8"/>
  <c r="M15" i="8"/>
  <c r="J15" i="8"/>
  <c r="G15" i="8"/>
  <c r="D15" i="8"/>
  <c r="AK14" i="8"/>
  <c r="AH14" i="8"/>
  <c r="AE14" i="8"/>
  <c r="AB14" i="8"/>
  <c r="Y14" i="8"/>
  <c r="V14" i="8"/>
  <c r="S14" i="8"/>
  <c r="P14" i="8"/>
  <c r="M14" i="8"/>
  <c r="J14" i="8"/>
  <c r="G14" i="8"/>
  <c r="D14" i="8"/>
  <c r="AK13" i="8"/>
  <c r="AH13" i="8"/>
  <c r="AE13" i="8"/>
  <c r="AB13" i="8"/>
  <c r="Y13" i="8"/>
  <c r="V13" i="8"/>
  <c r="S13" i="8"/>
  <c r="P13" i="8"/>
  <c r="M13" i="8"/>
  <c r="J13" i="8"/>
  <c r="G13" i="8"/>
  <c r="D13" i="8"/>
  <c r="AK12" i="8"/>
  <c r="AH12" i="8"/>
  <c r="AE12" i="8"/>
  <c r="AB12" i="8"/>
  <c r="Y12" i="8"/>
  <c r="V12" i="8"/>
  <c r="S12" i="8"/>
  <c r="P12" i="8"/>
  <c r="M12" i="8"/>
  <c r="J12" i="8"/>
  <c r="G12" i="8"/>
  <c r="D12" i="8"/>
  <c r="AK11" i="8"/>
  <c r="AH11" i="8"/>
  <c r="AE11" i="8"/>
  <c r="AB11" i="8"/>
  <c r="Y11" i="8"/>
  <c r="V11" i="8"/>
  <c r="S11" i="8"/>
  <c r="P11" i="8"/>
  <c r="M11" i="8"/>
  <c r="J11" i="8"/>
  <c r="G11" i="8"/>
  <c r="D11" i="8"/>
  <c r="AK10" i="8"/>
  <c r="AH10" i="8"/>
  <c r="AE10" i="8"/>
  <c r="AB10" i="8"/>
  <c r="Y10" i="8"/>
  <c r="V10" i="8"/>
  <c r="S10" i="8"/>
  <c r="P10" i="8"/>
  <c r="M10" i="8"/>
  <c r="J10" i="8"/>
  <c r="G10" i="8"/>
  <c r="D10" i="8"/>
  <c r="AK9" i="8"/>
  <c r="AH9" i="8"/>
  <c r="AE9" i="8"/>
  <c r="AB9" i="8"/>
  <c r="Y9" i="8"/>
  <c r="V9" i="8"/>
  <c r="S9" i="8"/>
  <c r="P9" i="8"/>
  <c r="M9" i="8"/>
  <c r="J9" i="8"/>
  <c r="G9" i="8"/>
  <c r="D9" i="8"/>
  <c r="AK8" i="8"/>
  <c r="AH8" i="8"/>
  <c r="AE8" i="8"/>
  <c r="AB8" i="8"/>
  <c r="Y8" i="8"/>
  <c r="V8" i="8"/>
  <c r="S8" i="8"/>
  <c r="P8" i="8"/>
  <c r="M8" i="8"/>
  <c r="J8" i="8"/>
  <c r="G8" i="8"/>
  <c r="D8" i="8"/>
  <c r="AK7" i="8"/>
  <c r="AH7" i="8"/>
  <c r="AE7" i="8"/>
  <c r="AB7" i="8"/>
  <c r="Y7" i="8"/>
  <c r="V7" i="8"/>
  <c r="S7" i="8"/>
  <c r="P7" i="8"/>
  <c r="M7" i="8"/>
  <c r="J7" i="8"/>
  <c r="G7" i="8"/>
  <c r="D7" i="8"/>
  <c r="AK6" i="8"/>
  <c r="AH6" i="8"/>
  <c r="AE6" i="8"/>
  <c r="AB6" i="8"/>
  <c r="Y6" i="8"/>
  <c r="V6" i="8"/>
  <c r="S6" i="8"/>
  <c r="P6" i="8"/>
  <c r="M6" i="8"/>
  <c r="J6" i="8"/>
  <c r="G6" i="8"/>
  <c r="D6" i="8"/>
  <c r="AK5" i="8"/>
  <c r="AK17" i="8" s="1"/>
  <c r="AH5" i="8"/>
  <c r="AH17" i="8" s="1"/>
  <c r="AE5" i="8"/>
  <c r="AE17" i="8" s="1"/>
  <c r="AB5" i="8"/>
  <c r="Y5" i="8"/>
  <c r="Y17" i="8" s="1"/>
  <c r="V5" i="8"/>
  <c r="V17" i="8" s="1"/>
  <c r="S5" i="8"/>
  <c r="P5" i="8"/>
  <c r="M5" i="8"/>
  <c r="J5" i="8"/>
  <c r="G5" i="8"/>
  <c r="D5" i="8"/>
  <c r="D17" i="8" s="1"/>
  <c r="AK4" i="8"/>
  <c r="AH4" i="8"/>
  <c r="AE4" i="8"/>
  <c r="AB4" i="8"/>
  <c r="Y4" i="8"/>
  <c r="V4" i="8"/>
  <c r="S4" i="8"/>
  <c r="P4" i="8"/>
  <c r="M4" i="8"/>
  <c r="J4" i="8"/>
  <c r="G4" i="8"/>
  <c r="D4" i="8"/>
  <c r="D23" i="7" l="1"/>
  <c r="D22" i="7"/>
  <c r="D21" i="7"/>
  <c r="D20" i="7"/>
  <c r="AK16" i="7"/>
  <c r="AH16" i="7"/>
  <c r="AE16" i="7"/>
  <c r="AB16" i="7"/>
  <c r="Y16" i="7"/>
  <c r="V16" i="7"/>
  <c r="S16" i="7"/>
  <c r="P16" i="7"/>
  <c r="M16" i="7"/>
  <c r="J16" i="7"/>
  <c r="G16" i="7"/>
  <c r="D16" i="7"/>
  <c r="AK15" i="7"/>
  <c r="AH15" i="7"/>
  <c r="AE15" i="7"/>
  <c r="AB15" i="7"/>
  <c r="Y15" i="7"/>
  <c r="V15" i="7"/>
  <c r="S15" i="7"/>
  <c r="P15" i="7"/>
  <c r="M15" i="7"/>
  <c r="J15" i="7"/>
  <c r="G15" i="7"/>
  <c r="D15" i="7"/>
  <c r="AK14" i="7"/>
  <c r="AH14" i="7"/>
  <c r="AE14" i="7"/>
  <c r="AB14" i="7"/>
  <c r="Y14" i="7"/>
  <c r="V14" i="7"/>
  <c r="S14" i="7"/>
  <c r="P14" i="7"/>
  <c r="M14" i="7"/>
  <c r="J14" i="7"/>
  <c r="G14" i="7"/>
  <c r="D14" i="7"/>
  <c r="AK13" i="7"/>
  <c r="AH13" i="7"/>
  <c r="AE13" i="7"/>
  <c r="AB13" i="7"/>
  <c r="Y13" i="7"/>
  <c r="V13" i="7"/>
  <c r="S13" i="7"/>
  <c r="P13" i="7"/>
  <c r="M13" i="7"/>
  <c r="J13" i="7"/>
  <c r="G13" i="7"/>
  <c r="D13" i="7"/>
  <c r="AK12" i="7"/>
  <c r="AH12" i="7"/>
  <c r="AE12" i="7"/>
  <c r="AB12" i="7"/>
  <c r="Y12" i="7"/>
  <c r="V12" i="7"/>
  <c r="S12" i="7"/>
  <c r="P12" i="7"/>
  <c r="M12" i="7"/>
  <c r="J12" i="7"/>
  <c r="G12" i="7"/>
  <c r="D12" i="7"/>
  <c r="AK11" i="7"/>
  <c r="AH11" i="7"/>
  <c r="AE11" i="7"/>
  <c r="AB11" i="7"/>
  <c r="Y11" i="7"/>
  <c r="V11" i="7"/>
  <c r="S11" i="7"/>
  <c r="P11" i="7"/>
  <c r="M11" i="7"/>
  <c r="J11" i="7"/>
  <c r="G11" i="7"/>
  <c r="D11" i="7"/>
  <c r="AK10" i="7"/>
  <c r="AH10" i="7"/>
  <c r="AE10" i="7"/>
  <c r="AB10" i="7"/>
  <c r="Y10" i="7"/>
  <c r="V10" i="7"/>
  <c r="S10" i="7"/>
  <c r="P10" i="7"/>
  <c r="M10" i="7"/>
  <c r="J10" i="7"/>
  <c r="G10" i="7"/>
  <c r="D10" i="7"/>
  <c r="AK9" i="7"/>
  <c r="AH9" i="7"/>
  <c r="AE9" i="7"/>
  <c r="AB9" i="7"/>
  <c r="Y9" i="7"/>
  <c r="V9" i="7"/>
  <c r="S9" i="7"/>
  <c r="P9" i="7"/>
  <c r="M9" i="7"/>
  <c r="J9" i="7"/>
  <c r="G9" i="7"/>
  <c r="D9" i="7"/>
  <c r="AK8" i="7"/>
  <c r="AH8" i="7"/>
  <c r="AE8" i="7"/>
  <c r="AB8" i="7"/>
  <c r="Y8" i="7"/>
  <c r="V8" i="7"/>
  <c r="S8" i="7"/>
  <c r="P8" i="7"/>
  <c r="M8" i="7"/>
  <c r="J8" i="7"/>
  <c r="G8" i="7"/>
  <c r="D8" i="7"/>
  <c r="AK7" i="7"/>
  <c r="AH7" i="7"/>
  <c r="AE7" i="7"/>
  <c r="AB7" i="7"/>
  <c r="Y7" i="7"/>
  <c r="V7" i="7"/>
  <c r="S7" i="7"/>
  <c r="P7" i="7"/>
  <c r="M7" i="7"/>
  <c r="J7" i="7"/>
  <c r="G7" i="7"/>
  <c r="D7" i="7"/>
  <c r="AK6" i="7"/>
  <c r="AH6" i="7"/>
  <c r="AE6" i="7"/>
  <c r="AB6" i="7"/>
  <c r="Y6" i="7"/>
  <c r="V6" i="7"/>
  <c r="S6" i="7"/>
  <c r="P6" i="7"/>
  <c r="M6" i="7"/>
  <c r="J6" i="7"/>
  <c r="G6" i="7"/>
  <c r="D6" i="7"/>
  <c r="AK5" i="7"/>
  <c r="AH5" i="7"/>
  <c r="AE5" i="7"/>
  <c r="AB5" i="7"/>
  <c r="Y5" i="7"/>
  <c r="V5" i="7"/>
  <c r="S5" i="7"/>
  <c r="P5" i="7"/>
  <c r="M5" i="7"/>
  <c r="J5" i="7"/>
  <c r="G5" i="7"/>
  <c r="D5" i="7"/>
  <c r="AK4" i="7"/>
  <c r="AH4" i="7"/>
  <c r="AE4" i="7"/>
  <c r="AB4" i="7"/>
  <c r="Y4" i="7"/>
  <c r="V4" i="7"/>
  <c r="S4" i="7"/>
  <c r="P4" i="7"/>
  <c r="M4" i="7"/>
  <c r="J4" i="7"/>
  <c r="G4" i="7"/>
  <c r="D4" i="7"/>
  <c r="D23" i="6" l="1"/>
  <c r="D22" i="6"/>
  <c r="D21" i="6"/>
  <c r="D20" i="6"/>
  <c r="AH18" i="6"/>
  <c r="AE18" i="6"/>
  <c r="AK16" i="6"/>
  <c r="AH16" i="6"/>
  <c r="AE16" i="6"/>
  <c r="AB16" i="6"/>
  <c r="Y16" i="6"/>
  <c r="V16" i="6"/>
  <c r="S16" i="6"/>
  <c r="P16" i="6"/>
  <c r="M16" i="6"/>
  <c r="J16" i="6"/>
  <c r="G16" i="6"/>
  <c r="D16" i="6"/>
  <c r="AK15" i="6"/>
  <c r="AH15" i="6"/>
  <c r="AE15" i="6"/>
  <c r="AB15" i="6"/>
  <c r="Y15" i="6"/>
  <c r="V15" i="6"/>
  <c r="S15" i="6"/>
  <c r="P15" i="6"/>
  <c r="M15" i="6"/>
  <c r="J15" i="6"/>
  <c r="G15" i="6"/>
  <c r="D15" i="6"/>
  <c r="AK14" i="6"/>
  <c r="AH14" i="6"/>
  <c r="AE14" i="6"/>
  <c r="AB14" i="6"/>
  <c r="Y14" i="6"/>
  <c r="V14" i="6"/>
  <c r="S14" i="6"/>
  <c r="P14" i="6"/>
  <c r="M14" i="6"/>
  <c r="J14" i="6"/>
  <c r="G14" i="6"/>
  <c r="D14" i="6"/>
  <c r="AK13" i="6"/>
  <c r="AH13" i="6"/>
  <c r="AE13" i="6"/>
  <c r="AB13" i="6"/>
  <c r="Y13" i="6"/>
  <c r="V13" i="6"/>
  <c r="S13" i="6"/>
  <c r="P13" i="6"/>
  <c r="M13" i="6"/>
  <c r="J13" i="6"/>
  <c r="G13" i="6"/>
  <c r="D13" i="6"/>
  <c r="AK12" i="6"/>
  <c r="AH12" i="6"/>
  <c r="AE12" i="6"/>
  <c r="AB12" i="6"/>
  <c r="Y12" i="6"/>
  <c r="V12" i="6"/>
  <c r="S12" i="6"/>
  <c r="P12" i="6"/>
  <c r="M12" i="6"/>
  <c r="J12" i="6"/>
  <c r="G12" i="6"/>
  <c r="D12" i="6"/>
  <c r="AK11" i="6"/>
  <c r="AH11" i="6"/>
  <c r="AE11" i="6"/>
  <c r="AB11" i="6"/>
  <c r="Y11" i="6"/>
  <c r="V11" i="6"/>
  <c r="S11" i="6"/>
  <c r="P11" i="6"/>
  <c r="M11" i="6"/>
  <c r="J11" i="6"/>
  <c r="G11" i="6"/>
  <c r="D11" i="6"/>
  <c r="AK10" i="6"/>
  <c r="AH10" i="6"/>
  <c r="AE10" i="6"/>
  <c r="AB10" i="6"/>
  <c r="Y10" i="6"/>
  <c r="V10" i="6"/>
  <c r="S10" i="6"/>
  <c r="P10" i="6"/>
  <c r="M10" i="6"/>
  <c r="J10" i="6"/>
  <c r="G10" i="6"/>
  <c r="D10" i="6"/>
  <c r="AK9" i="6"/>
  <c r="AH9" i="6"/>
  <c r="AE9" i="6"/>
  <c r="AB9" i="6"/>
  <c r="Y9" i="6"/>
  <c r="V9" i="6"/>
  <c r="S9" i="6"/>
  <c r="P9" i="6"/>
  <c r="M9" i="6"/>
  <c r="J9" i="6"/>
  <c r="G9" i="6"/>
  <c r="D9" i="6"/>
  <c r="AK8" i="6"/>
  <c r="AH8" i="6"/>
  <c r="AE8" i="6"/>
  <c r="AB8" i="6"/>
  <c r="Y8" i="6"/>
  <c r="V8" i="6"/>
  <c r="S8" i="6"/>
  <c r="P8" i="6"/>
  <c r="M8" i="6"/>
  <c r="J8" i="6"/>
  <c r="G8" i="6"/>
  <c r="D8" i="6"/>
  <c r="AK7" i="6"/>
  <c r="AH7" i="6"/>
  <c r="AE7" i="6"/>
  <c r="AB7" i="6"/>
  <c r="Y7" i="6"/>
  <c r="V7" i="6"/>
  <c r="S7" i="6"/>
  <c r="P7" i="6"/>
  <c r="M7" i="6"/>
  <c r="J7" i="6"/>
  <c r="G7" i="6"/>
  <c r="D7" i="6"/>
  <c r="AK6" i="6"/>
  <c r="AH6" i="6"/>
  <c r="AE6" i="6"/>
  <c r="AB6" i="6"/>
  <c r="Y6" i="6"/>
  <c r="V6" i="6"/>
  <c r="S6" i="6"/>
  <c r="P6" i="6"/>
  <c r="M6" i="6"/>
  <c r="J6" i="6"/>
  <c r="G6" i="6"/>
  <c r="D6" i="6"/>
  <c r="AK5" i="6"/>
  <c r="AK18" i="6" s="1"/>
  <c r="AH5" i="6"/>
  <c r="AE5" i="6"/>
  <c r="AB5" i="6"/>
  <c r="AB18" i="6" s="1"/>
  <c r="Y5" i="6"/>
  <c r="Y18" i="6" s="1"/>
  <c r="V5" i="6"/>
  <c r="S5" i="6"/>
  <c r="P5" i="6"/>
  <c r="M5" i="6"/>
  <c r="J5" i="6"/>
  <c r="G5" i="6"/>
  <c r="D5" i="6"/>
  <c r="D17" i="6" s="1"/>
  <c r="AK4" i="6"/>
  <c r="AH4" i="6"/>
  <c r="AE4" i="6"/>
  <c r="AB4" i="6"/>
  <c r="Y4" i="6"/>
  <c r="V4" i="6"/>
  <c r="S4" i="6"/>
  <c r="P4" i="6"/>
  <c r="M4" i="6"/>
  <c r="J4" i="6"/>
  <c r="G4" i="6"/>
  <c r="D4" i="6"/>
  <c r="D23" i="5" l="1"/>
  <c r="D22" i="5"/>
  <c r="D21" i="5"/>
  <c r="D20" i="5"/>
  <c r="AK16" i="5"/>
  <c r="AH16" i="5"/>
  <c r="AE16" i="5"/>
  <c r="AB16" i="5"/>
  <c r="Y16" i="5"/>
  <c r="V16" i="5"/>
  <c r="S16" i="5"/>
  <c r="P16" i="5"/>
  <c r="M16" i="5"/>
  <c r="J16" i="5"/>
  <c r="G16" i="5"/>
  <c r="D16" i="5"/>
  <c r="AK15" i="5"/>
  <c r="AH15" i="5"/>
  <c r="AE15" i="5"/>
  <c r="AB15" i="5"/>
  <c r="Y15" i="5"/>
  <c r="V15" i="5"/>
  <c r="S15" i="5"/>
  <c r="P15" i="5"/>
  <c r="M15" i="5"/>
  <c r="J15" i="5"/>
  <c r="G15" i="5"/>
  <c r="D15" i="5"/>
  <c r="AK14" i="5"/>
  <c r="AH14" i="5"/>
  <c r="AE14" i="5"/>
  <c r="AB14" i="5"/>
  <c r="Y14" i="5"/>
  <c r="V14" i="5"/>
  <c r="S14" i="5"/>
  <c r="P14" i="5"/>
  <c r="M14" i="5"/>
  <c r="J14" i="5"/>
  <c r="G14" i="5"/>
  <c r="D14" i="5"/>
  <c r="AK13" i="5"/>
  <c r="AH13" i="5"/>
  <c r="AE13" i="5"/>
  <c r="AB13" i="5"/>
  <c r="Y13" i="5"/>
  <c r="V13" i="5"/>
  <c r="S13" i="5"/>
  <c r="P13" i="5"/>
  <c r="M13" i="5"/>
  <c r="J13" i="5"/>
  <c r="G13" i="5"/>
  <c r="D13" i="5"/>
  <c r="AK12" i="5"/>
  <c r="AH12" i="5"/>
  <c r="AE12" i="5"/>
  <c r="AB12" i="5"/>
  <c r="Y12" i="5"/>
  <c r="V12" i="5"/>
  <c r="S12" i="5"/>
  <c r="P12" i="5"/>
  <c r="M12" i="5"/>
  <c r="J12" i="5"/>
  <c r="G12" i="5"/>
  <c r="D12" i="5"/>
  <c r="AK11" i="5"/>
  <c r="AH11" i="5"/>
  <c r="AE11" i="5"/>
  <c r="AB11" i="5"/>
  <c r="Y11" i="5"/>
  <c r="V11" i="5"/>
  <c r="S11" i="5"/>
  <c r="P11" i="5"/>
  <c r="M11" i="5"/>
  <c r="J11" i="5"/>
  <c r="G11" i="5"/>
  <c r="D11" i="5"/>
  <c r="AK10" i="5"/>
  <c r="AH10" i="5"/>
  <c r="AE10" i="5"/>
  <c r="AB10" i="5"/>
  <c r="Y10" i="5"/>
  <c r="V10" i="5"/>
  <c r="S10" i="5"/>
  <c r="P10" i="5"/>
  <c r="M10" i="5"/>
  <c r="J10" i="5"/>
  <c r="G10" i="5"/>
  <c r="D10" i="5"/>
  <c r="AK9" i="5"/>
  <c r="AH9" i="5"/>
  <c r="AE9" i="5"/>
  <c r="AB9" i="5"/>
  <c r="Y9" i="5"/>
  <c r="V9" i="5"/>
  <c r="S9" i="5"/>
  <c r="P9" i="5"/>
  <c r="M9" i="5"/>
  <c r="J9" i="5"/>
  <c r="G9" i="5"/>
  <c r="D9" i="5"/>
  <c r="AK8" i="5"/>
  <c r="AH8" i="5"/>
  <c r="AE8" i="5"/>
  <c r="AB8" i="5"/>
  <c r="Y8" i="5"/>
  <c r="V8" i="5"/>
  <c r="S8" i="5"/>
  <c r="P8" i="5"/>
  <c r="M8" i="5"/>
  <c r="J8" i="5"/>
  <c r="G8" i="5"/>
  <c r="D8" i="5"/>
  <c r="AK7" i="5"/>
  <c r="AH7" i="5"/>
  <c r="AE7" i="5"/>
  <c r="AB7" i="5"/>
  <c r="Y7" i="5"/>
  <c r="V7" i="5"/>
  <c r="S7" i="5"/>
  <c r="P7" i="5"/>
  <c r="M7" i="5"/>
  <c r="J7" i="5"/>
  <c r="G7" i="5"/>
  <c r="D7" i="5"/>
  <c r="AK6" i="5"/>
  <c r="AH6" i="5"/>
  <c r="AE6" i="5"/>
  <c r="AB6" i="5"/>
  <c r="Y6" i="5"/>
  <c r="V6" i="5"/>
  <c r="S6" i="5"/>
  <c r="P6" i="5"/>
  <c r="M6" i="5"/>
  <c r="J6" i="5"/>
  <c r="G6" i="5"/>
  <c r="D6" i="5"/>
  <c r="AK5" i="5"/>
  <c r="AH5" i="5"/>
  <c r="AE5" i="5"/>
  <c r="AB5" i="5"/>
  <c r="Y5" i="5"/>
  <c r="V5" i="5"/>
  <c r="S5" i="5"/>
  <c r="P5" i="5"/>
  <c r="M5" i="5"/>
  <c r="J5" i="5"/>
  <c r="G5" i="5"/>
  <c r="D5" i="5"/>
  <c r="AK4" i="5"/>
  <c r="AH4" i="5"/>
  <c r="AE4" i="5"/>
  <c r="AB4" i="5"/>
  <c r="Y4" i="5"/>
  <c r="V4" i="5"/>
  <c r="S4" i="5"/>
  <c r="P4" i="5"/>
  <c r="M4" i="5"/>
  <c r="J4" i="5"/>
  <c r="G4" i="5"/>
  <c r="D4" i="5"/>
</calcChain>
</file>

<file path=xl/comments1.xml><?xml version="1.0" encoding="utf-8"?>
<comments xmlns="http://schemas.openxmlformats.org/spreadsheetml/2006/main">
  <authors>
    <author>Gordon Levy</author>
  </authors>
  <commentList>
    <comment ref="S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t>
        </r>
      </text>
    </comment>
    <comment ref="V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t>
        </r>
      </text>
    </comment>
    <comment ref="Y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t>
        </r>
      </text>
    </comment>
    <comment ref="AB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
- Tanium support required (new tool)</t>
        </r>
      </text>
    </comment>
    <comment ref="AE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
- Tanium support required (new tool)</t>
        </r>
      </text>
    </comment>
    <comment ref="AH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
- Tanium support required (new tool)
-Planning for Sqrrl implementation
-Planning for Splunk implementation/stand-up</t>
        </r>
      </text>
    </comment>
    <comment ref="AK5" authorId="0" shapeId="0">
      <text>
        <r>
          <rPr>
            <b/>
            <sz val="9"/>
            <color indexed="81"/>
            <rFont val="Tahoma"/>
            <family val="2"/>
          </rPr>
          <t>Gordon Levy:</t>
        </r>
        <r>
          <rPr>
            <sz val="9"/>
            <color indexed="81"/>
            <rFont val="Tahoma"/>
            <family val="2"/>
          </rPr>
          <t xml:space="preserve">
Implementing new tools w/o adding team support:
- Invincea support required by customer (new tool)
- Tanium support required (new tool)
-Planning for Sqrrl implementation
-Planning for Splunk implementation/stand-up</t>
        </r>
      </text>
    </comment>
    <comment ref="AH6" authorId="0" shapeId="0">
      <text>
        <r>
          <rPr>
            <b/>
            <sz val="9"/>
            <color indexed="81"/>
            <rFont val="Tahoma"/>
            <family val="2"/>
          </rPr>
          <t>Gordon Levy:</t>
        </r>
        <r>
          <rPr>
            <sz val="9"/>
            <color indexed="81"/>
            <rFont val="Tahoma"/>
            <family val="2"/>
          </rPr>
          <t xml:space="preserve">
FO Deliverables not completed due to limited resources and access to classified system. Meeting called by customer due to noticed issue.</t>
        </r>
      </text>
    </comment>
    <comment ref="AK6" authorId="0" shapeId="0">
      <text>
        <r>
          <rPr>
            <b/>
            <sz val="9"/>
            <color indexed="81"/>
            <rFont val="Tahoma"/>
            <family val="2"/>
          </rPr>
          <t>Gordon Levy:</t>
        </r>
        <r>
          <rPr>
            <sz val="9"/>
            <color indexed="81"/>
            <rFont val="Tahoma"/>
            <family val="2"/>
          </rPr>
          <t xml:space="preserve">
With additional effort and momentum as well as working with internal resources who have the needed access, the deliverables will be addressed by the 12/14 PMR with customer.</t>
        </r>
      </text>
    </comment>
    <comment ref="S7" authorId="0" shapeId="0">
      <text>
        <r>
          <rPr>
            <b/>
            <sz val="9"/>
            <color indexed="81"/>
            <rFont val="Tahoma"/>
            <family val="2"/>
          </rPr>
          <t>Gordon Levy:</t>
        </r>
        <r>
          <rPr>
            <sz val="9"/>
            <color indexed="81"/>
            <rFont val="Tahoma"/>
            <family val="2"/>
          </rPr>
          <t xml:space="preserve">
-Hampered by facility clearance issue
-No PM and Ops Mgr foot-out-door</t>
        </r>
      </text>
    </comment>
    <comment ref="V7" authorId="0" shapeId="0">
      <text>
        <r>
          <rPr>
            <b/>
            <sz val="9"/>
            <color indexed="81"/>
            <rFont val="Tahoma"/>
            <family val="2"/>
          </rPr>
          <t>Gordon Levy:</t>
        </r>
        <r>
          <rPr>
            <sz val="9"/>
            <color indexed="81"/>
            <rFont val="Tahoma"/>
            <family val="2"/>
          </rPr>
          <t xml:space="preserve">
-Hampered by facility clearance issue
-No PM and Ops Mgr foot-out-door</t>
        </r>
      </text>
    </comment>
    <comment ref="Y7" authorId="0" shapeId="0">
      <text>
        <r>
          <rPr>
            <b/>
            <sz val="9"/>
            <color indexed="81"/>
            <rFont val="Tahoma"/>
            <family val="2"/>
          </rPr>
          <t>Gordon Levy:</t>
        </r>
        <r>
          <rPr>
            <sz val="9"/>
            <color indexed="81"/>
            <rFont val="Tahoma"/>
            <family val="2"/>
          </rPr>
          <t xml:space="preserve">
-Hampered by facility clearance issue
-No PM and Ops Mgr foot-out-door
-O&amp;M team hampered by low resources and new tool implemented (Invincea)
</t>
        </r>
      </text>
    </comment>
    <comment ref="AB7" authorId="0" shapeId="0">
      <text>
        <r>
          <rPr>
            <b/>
            <sz val="9"/>
            <color indexed="81"/>
            <rFont val="Tahoma"/>
            <family val="2"/>
          </rPr>
          <t>Gordon Levy:</t>
        </r>
        <r>
          <rPr>
            <sz val="9"/>
            <color indexed="81"/>
            <rFont val="Tahoma"/>
            <family val="2"/>
          </rPr>
          <t xml:space="preserve">
-No PM and Ops Mgr foot-out-door
-O&amp;M team hampered by low resources and new tools implemented (Invincea and Tanium)</t>
        </r>
      </text>
    </comment>
    <comment ref="AE7" authorId="0" shapeId="0">
      <text>
        <r>
          <rPr>
            <b/>
            <sz val="9"/>
            <color indexed="81"/>
            <rFont val="Tahoma"/>
            <family val="2"/>
          </rPr>
          <t>Gordon Levy:</t>
        </r>
        <r>
          <rPr>
            <sz val="9"/>
            <color indexed="81"/>
            <rFont val="Tahoma"/>
            <family val="2"/>
          </rPr>
          <t xml:space="preserve">
-No PM and Ops Mgr foot-out-door
-O&amp;M team hampered by low resources and new tools implemented (Invincea and Tanium)</t>
        </r>
      </text>
    </comment>
    <comment ref="AH7" authorId="0" shapeId="0">
      <text>
        <r>
          <rPr>
            <b/>
            <sz val="9"/>
            <color indexed="81"/>
            <rFont val="Tahoma"/>
            <family val="2"/>
          </rPr>
          <t>Gordon Levy:</t>
        </r>
        <r>
          <rPr>
            <sz val="9"/>
            <color indexed="81"/>
            <rFont val="Tahoma"/>
            <family val="2"/>
          </rPr>
          <t xml:space="preserve">
-No PM and Ops Mgr foot-out-door
-O&amp;M team hampered by low resources and new tools implemented (Invincea and Tanium)
-Lack of onsite FO leadership</t>
        </r>
      </text>
    </comment>
    <comment ref="AK7" authorId="0" shapeId="0">
      <text>
        <r>
          <rPr>
            <b/>
            <sz val="9"/>
            <color indexed="81"/>
            <rFont val="Tahoma"/>
            <family val="2"/>
          </rPr>
          <t>Gordon Levy:</t>
        </r>
        <r>
          <rPr>
            <sz val="9"/>
            <color indexed="81"/>
            <rFont val="Tahoma"/>
            <family val="2"/>
          </rPr>
          <t xml:space="preserve">
-New PM to be onboarded and new Ops Mgr integrated and optimizing more fully
-O&amp;M team hampered by low resources and new tools implemented (Invincea and Tanium)
-Planning of new tool and system for next year (Sqrrl and Splunk)
-Lack of onsite FO leadership</t>
        </r>
      </text>
    </comment>
    <comment ref="AH8" authorId="0" shapeId="0">
      <text>
        <r>
          <rPr>
            <b/>
            <sz val="9"/>
            <color indexed="81"/>
            <rFont val="Tahoma"/>
            <family val="2"/>
          </rPr>
          <t>Gordon Levy:</t>
        </r>
        <r>
          <rPr>
            <sz val="9"/>
            <color indexed="81"/>
            <rFont val="Tahoma"/>
            <family val="2"/>
          </rPr>
          <t xml:space="preserve">
Quality maintained with SOC Ops and O&amp;M despite some empty slots. But FO lacks onsite leadership and full-staff in addition to most deliverables not yet developed--currently executing</t>
        </r>
      </text>
    </comment>
    <comment ref="AK8" authorId="0" shapeId="0">
      <text>
        <r>
          <rPr>
            <b/>
            <sz val="9"/>
            <color indexed="81"/>
            <rFont val="Tahoma"/>
            <family val="2"/>
          </rPr>
          <t>Gordon Levy:</t>
        </r>
        <r>
          <rPr>
            <sz val="9"/>
            <color indexed="81"/>
            <rFont val="Tahoma"/>
            <family val="2"/>
          </rPr>
          <t xml:space="preserve">
Quality maintained with SOC Ops and O&amp;M despite some empty slots. But FO lacks onsite leadership and full-staff in addition to most deliverables not yet developed--currently executing</t>
        </r>
      </text>
    </comment>
    <comment ref="S9" authorId="0" shapeId="0">
      <text>
        <r>
          <rPr>
            <b/>
            <sz val="9"/>
            <color indexed="81"/>
            <rFont val="Tahoma"/>
            <family val="2"/>
          </rPr>
          <t>Gordon Levy:</t>
        </r>
        <r>
          <rPr>
            <sz val="9"/>
            <color indexed="81"/>
            <rFont val="Tahoma"/>
            <family val="2"/>
          </rPr>
          <t xml:space="preserve">
Risk Mgmt is not formalized and tracked religiously</t>
        </r>
      </text>
    </comment>
    <comment ref="V9" authorId="0" shapeId="0">
      <text>
        <r>
          <rPr>
            <b/>
            <sz val="9"/>
            <color indexed="81"/>
            <rFont val="Tahoma"/>
            <family val="2"/>
          </rPr>
          <t>Gordon Levy:</t>
        </r>
        <r>
          <rPr>
            <sz val="9"/>
            <color indexed="81"/>
            <rFont val="Tahoma"/>
            <family val="2"/>
          </rPr>
          <t xml:space="preserve">
Risk Mgmt is not formalized and tracked religiously</t>
        </r>
      </text>
    </comment>
    <comment ref="Y9" authorId="0" shapeId="0">
      <text>
        <r>
          <rPr>
            <b/>
            <sz val="9"/>
            <color indexed="81"/>
            <rFont val="Tahoma"/>
            <family val="2"/>
          </rPr>
          <t>Gordon Levy:</t>
        </r>
        <r>
          <rPr>
            <sz val="9"/>
            <color indexed="81"/>
            <rFont val="Tahoma"/>
            <family val="2"/>
          </rPr>
          <t xml:space="preserve">
Risk Mgmt is not formalized and tracked religiously</t>
        </r>
      </text>
    </comment>
    <comment ref="AB9" authorId="0" shapeId="0">
      <text>
        <r>
          <rPr>
            <b/>
            <sz val="9"/>
            <color indexed="81"/>
            <rFont val="Tahoma"/>
            <family val="2"/>
          </rPr>
          <t>Gordon Levy:</t>
        </r>
        <r>
          <rPr>
            <sz val="9"/>
            <color indexed="81"/>
            <rFont val="Tahoma"/>
            <family val="2"/>
          </rPr>
          <t xml:space="preserve">
Risk Mgmt is not formalized and tracked religiously</t>
        </r>
      </text>
    </comment>
    <comment ref="AE9" authorId="0" shapeId="0">
      <text>
        <r>
          <rPr>
            <b/>
            <sz val="9"/>
            <color indexed="81"/>
            <rFont val="Tahoma"/>
            <family val="2"/>
          </rPr>
          <t>Gordon Levy:</t>
        </r>
        <r>
          <rPr>
            <sz val="9"/>
            <color indexed="81"/>
            <rFont val="Tahoma"/>
            <family val="2"/>
          </rPr>
          <t xml:space="preserve">
Risk Mgmt is not formalized and tracked religiously</t>
        </r>
      </text>
    </comment>
    <comment ref="AH9" authorId="0" shapeId="0">
      <text>
        <r>
          <rPr>
            <b/>
            <sz val="9"/>
            <color indexed="81"/>
            <rFont val="Tahoma"/>
            <family val="2"/>
          </rPr>
          <t>Gordon Levy:</t>
        </r>
        <r>
          <rPr>
            <sz val="9"/>
            <color indexed="81"/>
            <rFont val="Tahoma"/>
            <family val="2"/>
          </rPr>
          <t xml:space="preserve">
Risk Mgmt is not formalized and tracked religiously</t>
        </r>
      </text>
    </comment>
    <comment ref="AK9" authorId="0" shapeId="0">
      <text>
        <r>
          <rPr>
            <b/>
            <sz val="9"/>
            <color indexed="81"/>
            <rFont val="Tahoma"/>
            <family val="2"/>
          </rPr>
          <t>Gordon Levy:</t>
        </r>
        <r>
          <rPr>
            <sz val="9"/>
            <color indexed="81"/>
            <rFont val="Tahoma"/>
            <family val="2"/>
          </rPr>
          <t xml:space="preserve">
With new PM and Ops Mgr onboard, we will have more time to maintain proper risk mgmt</t>
        </r>
      </text>
    </comment>
    <comment ref="S10" authorId="0" shapeId="0">
      <text>
        <r>
          <rPr>
            <b/>
            <sz val="9"/>
            <color indexed="81"/>
            <rFont val="Tahoma"/>
            <family val="2"/>
          </rPr>
          <t>Gordon Levy:</t>
        </r>
        <r>
          <rPr>
            <sz val="9"/>
            <color indexed="81"/>
            <rFont val="Tahoma"/>
            <family val="2"/>
          </rPr>
          <t xml:space="preserve">
Just transferred team to Attain, subcontracts being moved over and high CSRA costs being accrued</t>
        </r>
      </text>
    </comment>
    <comment ref="V10" authorId="0" shapeId="0">
      <text>
        <r>
          <rPr>
            <b/>
            <sz val="9"/>
            <color indexed="81"/>
            <rFont val="Tahoma"/>
            <family val="2"/>
          </rPr>
          <t>Gordon Levy:</t>
        </r>
        <r>
          <rPr>
            <sz val="9"/>
            <color indexed="81"/>
            <rFont val="Tahoma"/>
            <family val="2"/>
          </rPr>
          <t xml:space="preserve">
Timesheets and subcontracts are online but not all subs are entering time requiring estimates/accruals (CSRA and Cruthirds)</t>
        </r>
      </text>
    </comment>
    <comment ref="Y10" authorId="0" shapeId="0">
      <text>
        <r>
          <rPr>
            <b/>
            <sz val="9"/>
            <color indexed="81"/>
            <rFont val="Tahoma"/>
            <family val="2"/>
          </rPr>
          <t>Gordon Levy:</t>
        </r>
        <r>
          <rPr>
            <sz val="9"/>
            <color indexed="81"/>
            <rFont val="Tahoma"/>
            <family val="2"/>
          </rPr>
          <t xml:space="preserve">
Despite ongoing issue with CSRA and consultant cost accruals, we have a better handle on planning and budget</t>
        </r>
      </text>
    </comment>
    <comment ref="AB10" authorId="0" shapeId="0">
      <text>
        <r>
          <rPr>
            <b/>
            <sz val="9"/>
            <color indexed="81"/>
            <rFont val="Tahoma"/>
            <family val="2"/>
          </rPr>
          <t>Gordon Levy:</t>
        </r>
        <r>
          <rPr>
            <sz val="9"/>
            <color indexed="81"/>
            <rFont val="Tahoma"/>
            <family val="2"/>
          </rPr>
          <t xml:space="preserve">
Despite ongoing issue with CSRA and consultant cost accruals, we have a better handle on planning and budget</t>
        </r>
      </text>
    </comment>
    <comment ref="AE10" authorId="0" shapeId="0">
      <text>
        <r>
          <rPr>
            <b/>
            <sz val="9"/>
            <color indexed="81"/>
            <rFont val="Tahoma"/>
            <family val="2"/>
          </rPr>
          <t>Gordon Levy:</t>
        </r>
        <r>
          <rPr>
            <sz val="9"/>
            <color indexed="81"/>
            <rFont val="Tahoma"/>
            <family val="2"/>
          </rPr>
          <t xml:space="preserve">
Despite ongoing issue with CSRA and consultant cost accruals, we have a better handle on planning and budget</t>
        </r>
      </text>
    </comment>
    <comment ref="AH10" authorId="0" shapeId="0">
      <text>
        <r>
          <rPr>
            <b/>
            <sz val="9"/>
            <color indexed="81"/>
            <rFont val="Tahoma"/>
            <family val="2"/>
          </rPr>
          <t>Gordon Levy:</t>
        </r>
        <r>
          <rPr>
            <sz val="9"/>
            <color indexed="81"/>
            <rFont val="Tahoma"/>
            <family val="2"/>
          </rPr>
          <t xml:space="preserve">
Still accruing CSRA costs but all other costs are actualized and budget planning has been optimized for 17% GM EAC</t>
        </r>
      </text>
    </comment>
    <comment ref="AK10" authorId="0" shapeId="0">
      <text>
        <r>
          <rPr>
            <b/>
            <sz val="9"/>
            <color indexed="81"/>
            <rFont val="Tahoma"/>
            <family val="2"/>
          </rPr>
          <t>Gordon Levy:</t>
        </r>
        <r>
          <rPr>
            <sz val="9"/>
            <color indexed="81"/>
            <rFont val="Tahoma"/>
            <family val="2"/>
          </rPr>
          <t xml:space="preserve">
Still accruing CSRA costs but all other costs are actualized and budget planning has been optimized for 17% GM EAC</t>
        </r>
      </text>
    </comment>
    <comment ref="AH11" authorId="0" shapeId="0">
      <text>
        <r>
          <rPr>
            <b/>
            <sz val="9"/>
            <color indexed="81"/>
            <rFont val="Tahoma"/>
            <family val="2"/>
          </rPr>
          <t>Gordon Levy:</t>
        </r>
        <r>
          <rPr>
            <sz val="9"/>
            <color indexed="81"/>
            <rFont val="Tahoma"/>
            <family val="2"/>
          </rPr>
          <t xml:space="preserve">
Only with FO, the customer has made their visibility of deliverables issue known and meeting occurred. Due to minimal resources and ramp up of FO team, the deliverables fell on the wayside.</t>
        </r>
      </text>
    </comment>
    <comment ref="AK11" authorId="0" shapeId="0">
      <text>
        <r>
          <rPr>
            <b/>
            <sz val="9"/>
            <color indexed="81"/>
            <rFont val="Tahoma"/>
            <family val="2"/>
          </rPr>
          <t>Gordon Levy:</t>
        </r>
        <r>
          <rPr>
            <sz val="9"/>
            <color indexed="81"/>
            <rFont val="Tahoma"/>
            <family val="2"/>
          </rPr>
          <t xml:space="preserve">
Although FO resources are the same, we are adjusting to prioritize the planning and build of weekly/monthly deliverables in time for customer PMR on 14-Dec.</t>
        </r>
      </text>
    </comment>
    <comment ref="S12" authorId="0" shapeId="0">
      <text>
        <r>
          <rPr>
            <b/>
            <sz val="9"/>
            <color indexed="81"/>
            <rFont val="Tahoma"/>
            <family val="2"/>
          </rPr>
          <t>Gordon Levy:</t>
        </r>
        <r>
          <rPr>
            <sz val="9"/>
            <color indexed="81"/>
            <rFont val="Tahoma"/>
            <family val="2"/>
          </rPr>
          <t xml:space="preserve">
No Stakeholder Plan in place yet.</t>
        </r>
      </text>
    </comment>
    <comment ref="S14" authorId="0" shapeId="0">
      <text>
        <r>
          <rPr>
            <b/>
            <sz val="9"/>
            <color indexed="81"/>
            <rFont val="Tahoma"/>
            <family val="2"/>
          </rPr>
          <t>Gordon Levy:</t>
        </r>
        <r>
          <rPr>
            <sz val="9"/>
            <color indexed="81"/>
            <rFont val="Tahoma"/>
            <family val="2"/>
          </rPr>
          <t xml:space="preserve">
All contracts active and first invoices are coming in while timecard accts being set up</t>
        </r>
      </text>
    </comment>
    <comment ref="S16" authorId="0" shapeId="0">
      <text>
        <r>
          <rPr>
            <b/>
            <sz val="9"/>
            <color indexed="81"/>
            <rFont val="Tahoma"/>
            <family val="2"/>
          </rPr>
          <t>Gordon Levy:</t>
        </r>
        <r>
          <rPr>
            <sz val="9"/>
            <color indexed="81"/>
            <rFont val="Tahoma"/>
            <family val="2"/>
          </rPr>
          <t xml:space="preserve">
No means to request formal customer review in place; customer hasn't provided CPAR since 2012</t>
        </r>
      </text>
    </comment>
    <comment ref="AH16" authorId="0" shapeId="0">
      <text>
        <r>
          <rPr>
            <b/>
            <sz val="9"/>
            <color indexed="81"/>
            <rFont val="Tahoma"/>
            <family val="2"/>
          </rPr>
          <t>Gordon Levy:</t>
        </r>
        <r>
          <rPr>
            <sz val="9"/>
            <color indexed="81"/>
            <rFont val="Tahoma"/>
            <family val="2"/>
          </rPr>
          <t xml:space="preserve">
-Customer has called a meeting to discuss dissatisfaction with lack of FO deliverables and has implemented monthly program reviews (PMR) starting in December.
-No formal customer review in place or planned; customer hasn't provided CPAR since 2012</t>
        </r>
      </text>
    </comment>
  </commentList>
</comments>
</file>

<file path=xl/sharedStrings.xml><?xml version="1.0" encoding="utf-8"?>
<sst xmlns="http://schemas.openxmlformats.org/spreadsheetml/2006/main" count="779" uniqueCount="180">
  <si>
    <t>Risk Rating Areas</t>
  </si>
  <si>
    <t>Sept Planned (PM Input)</t>
  </si>
  <si>
    <t>Sept Actual (Peer Reviewer Input)</t>
  </si>
  <si>
    <t>Oct Planned (PM Input)</t>
  </si>
  <si>
    <t>Oct Actual (Peer Reviewer Input)</t>
  </si>
  <si>
    <t>Nov Planned (PM Input)</t>
  </si>
  <si>
    <t>Nov Actual (Peer Reviewer Input)</t>
  </si>
  <si>
    <t>Dec Planned (PM Input)</t>
  </si>
  <si>
    <t>Dec Actual (Peer Reviewer Input)</t>
  </si>
  <si>
    <t>Jan Planned (PM Input)</t>
  </si>
  <si>
    <t>Jan Actual (Peer Reviewer Input)</t>
  </si>
  <si>
    <t>Overall</t>
  </si>
  <si>
    <t>Scope</t>
  </si>
  <si>
    <t>Schedule</t>
  </si>
  <si>
    <t>Resources</t>
  </si>
  <si>
    <t>Quality</t>
  </si>
  <si>
    <t>Risks/Issues</t>
  </si>
  <si>
    <t>Budget</t>
  </si>
  <si>
    <t>Deliverables</t>
  </si>
  <si>
    <t>Stakeholders</t>
  </si>
  <si>
    <t>Value to Client</t>
  </si>
  <si>
    <t>Subcontractors</t>
  </si>
  <si>
    <t>Back Office Support</t>
  </si>
  <si>
    <t>Client Satisfaction</t>
  </si>
  <si>
    <t>Total Risk Ratings Max 300 Points (except Overall)</t>
  </si>
  <si>
    <t>Project Type:</t>
  </si>
  <si>
    <t>Agile, software development, legacy system maintenance</t>
  </si>
  <si>
    <t>AUG</t>
  </si>
  <si>
    <t>Planned</t>
  </si>
  <si>
    <t>(PM Input)</t>
  </si>
  <si>
    <t>AUG Actual (PR Input)</t>
  </si>
  <si>
    <t>SEPT</t>
  </si>
  <si>
    <t>SEPT Actual (PR Input)</t>
  </si>
  <si>
    <t>OCT</t>
  </si>
  <si>
    <t>OCT Actual (PR Input)</t>
  </si>
  <si>
    <t>NOV Planned (PM Input)</t>
  </si>
  <si>
    <t>NOV Actual (PR Input)</t>
  </si>
  <si>
    <t>DEC Planned (PM Input)</t>
  </si>
  <si>
    <t>DEC Actual (PR Input)</t>
  </si>
  <si>
    <t>JAN Planned (PM Input)</t>
  </si>
  <si>
    <t>JAN Actual (PR Input)</t>
  </si>
  <si>
    <t>Total Risk Ratings Max 300 Points</t>
  </si>
  <si>
    <t xml:space="preserve">Project Type: </t>
  </si>
  <si>
    <t>Agile, Software Development, System Maintenance, Infrastructure</t>
  </si>
  <si>
    <t>System Maintenance, Infrastructure, Service Management</t>
  </si>
  <si>
    <t>NOTE: No change in descriptors over time.</t>
  </si>
  <si>
    <t xml:space="preserve">NOTE: </t>
  </si>
  <si>
    <t>Things were originally great; and quickly went south.</t>
  </si>
  <si>
    <t>Risk Criticality Worksheet</t>
  </si>
  <si>
    <t>Probability</t>
  </si>
  <si>
    <t>Impact</t>
  </si>
  <si>
    <t>Criticality</t>
  </si>
  <si>
    <t>3 Overall</t>
  </si>
  <si>
    <t>4 Scope</t>
  </si>
  <si>
    <t>5 Schedule</t>
  </si>
  <si>
    <t>6 Resources</t>
  </si>
  <si>
    <t>7 Quality</t>
  </si>
  <si>
    <t>8 Risks/Issues</t>
  </si>
  <si>
    <t>9 Budget</t>
  </si>
  <si>
    <t>10 Deliverables</t>
  </si>
  <si>
    <t>11 Stakeholders</t>
  </si>
  <si>
    <t>12 Value to Client</t>
  </si>
  <si>
    <t>13 Subcontractors</t>
  </si>
  <si>
    <t>14 Back Office Support</t>
  </si>
  <si>
    <t>15 Customer Satisfaction</t>
  </si>
  <si>
    <t>NOTE: Overall is calculated as AVERAGE of #4 (Scope) through #15 (Customer Satisfaction)</t>
  </si>
  <si>
    <t>28  Team Investment in Capture &amp; Proposals</t>
  </si>
  <si>
    <t>29  Team Attain DNA</t>
  </si>
  <si>
    <t>30  Team Cadence</t>
  </si>
  <si>
    <t>31  Understanding of Goals &amp; Rewards</t>
  </si>
  <si>
    <t>January 2018: No issues
December 2017: No issues
November 2017: No issues</t>
  </si>
  <si>
    <t xml:space="preserve">January 2018: No scope changes from last IPR. 
December 2017: No scope changes from last IPR. 
November 2017: No scope changes from last IPR. 
August 2017: DIACAP to RMF conversion (not in original TO scope) increasing resources to achieve  ATO </t>
  </si>
  <si>
    <t>January 2018: Three week releases starting Nov 14th, 2017
December 2017: Three week releases starting Nov 14th, 2017
November 2017: Three week releases starting Nov 14th, 2017
August 2017: Discussed with the  COR and agreed to a six month release schedule (Aug 2017)</t>
  </si>
  <si>
    <t>January 2018: No issues
December 2017: No issues
November 2017: No issues
August 2017: Hired a lead and a sr. dev to address the ATO issues</t>
  </si>
  <si>
    <t>January 2018: Bigger learning curve for junior developers. 
December 2017: Bigger learning curve for junior developers. 
November 2017: Bigger learning curve for junior developers. 
August 2017: Lack of automated regression tests affected the quality of the deliverables</t>
  </si>
  <si>
    <t xml:space="preserve">January 2018: OPY 2 plus up money not approved yet
December 2017: OPY 2 plus up money not approved yet
November 2017: OPY 2 budget not approved yet - OPY 1 ends Dec 6th, 2017
August 2017: All the risks were accepted by the client
</t>
  </si>
  <si>
    <t>January 2018: OPY 2 plus up money not approved yet
December 2017: OPY 2 plus up money not approved yet. 
November 2017: OPY 2 budget not approved yet. 
August 2017: Working to get plus up money for option year 2</t>
  </si>
  <si>
    <t>January 2018: All deliverables are on time
December 2017: All deliverables are on time
November 2017: All deliverables are on time
August 2017: All deliverables are on time and were accepted by the client.</t>
  </si>
  <si>
    <t xml:space="preserve">January 2018: No issues
December 2017: No issues
November 2017: No issues
August 2017: Met stakeholder priorities
</t>
  </si>
  <si>
    <t xml:space="preserve">January 2018: Cleaned up 75% of duplicate code
December 2017: Cleaned up 70% of duplicate code.
November 2017: Cleaned up 60% of duplicate code.
August 2017: Getting the system ready for risk management framework. Addressing growing sustainment tasks
</t>
  </si>
  <si>
    <t>January 2018: No issues
December 2017: No issues
November 2017: No issues
August 2017: No issues; good subcontractor relationship</t>
  </si>
  <si>
    <t>January 2018: Satisfied with ATO and code cleanup
December 2017: Satisfied with ATO and code cleanup
November 2017: Satisfied with ATO and code cleanup
August 2017: Client appreciated hiring of senior developers to support the ATO process</t>
  </si>
  <si>
    <t>User testing kicking off in January was a major boost to client satisfaction. 
January 2018: Client is frustrated with current state of SDWIS, but seeing improvements and value of team. User testing kicking off in January was a major boost to client satisfcation.
December 2017: Client is frustrated with current state of Project X, but seeing improvements and value of team.
November 2017: Client is frustrated with current state of Project X
August 2017: Client relations between PMO Director and program management.</t>
  </si>
  <si>
    <t>January 2018: Delays in getting the invoices to the client. 
August 2017: Complex invoicing.</t>
  </si>
  <si>
    <t>Subcontractor Y quality is still an issue. 
January 2018: Inclusion of Subcontractor Y in Project X team continues to reduce risk with customer.
December 2017: Inclusion of Subcontractor X in Project X team continues to reduce risk with stakeholder.  
November 2017: Resource adjustments will impact subs.  Subcontractor Y notified of poor invoicing via formal letter.
August 2017: Invoicing challenges with subcontractors resolved.</t>
  </si>
  <si>
    <t xml:space="preserve">January 2018: Fully integrated client into team is improving their visibility of value provided by project X team. 
December 2017: Fully integrated client into team is improving their visibility of value provided by project X team. 
November 2017: Concern of client questioning value, fully integrating client into team response.
August 2017: Highly valued on Project X.  </t>
  </si>
  <si>
    <t>January 2018: Involvement of specific customer Senior Leadership could override needs/concerns of all stakeholders. 
December 2017: Involvement of specific customer Senior Leadership could override needs/concerns of all stakeholders. 
August 2017: UAT input on Project X is good.  Ongoing stakeholder meetings with clients to ensure communication. Initiated a Project X working group specific to user and stakeholders needs.  Internal team resource is facilitating.</t>
  </si>
  <si>
    <t>January 2018: Major project X and Y releases complete, long term data migration remains high risk. 
December 2017: Major project X and Y releases complete, long term data migration remains high risk. 
November 2017: Team resources need to be adjusted to meet new focus of deliverables.
August 2017: Delivered Project Z in May.  Project Xa and Xb are still outstanding</t>
  </si>
  <si>
    <t xml:space="preserve"> Customer Accepted the proposal from the october incident to credit $270K.  The project FY19 budget is in question, which has direct impacts to completing the project. 
January 2018: Negotiations with customer senior leadership about responsibility and cost of UAT delay.
December 2017: Negotiations with customer senior leadership about responsibility and cost of UAT delay.
August 2017: No current budget issues.  President Budget decreased customer funding significantly and House Authorization decreased budget by X%. OY1 is at annual ceiling- rollover expected. Ceiling in OY2: $XXM</t>
  </si>
  <si>
    <t xml:space="preserve">January 2018: Shifting client focus and number of requirements exceeding capacity is still increasing risks related to future expectations. 
December 2017: Shifting client focus and number of requirements exceeding capacity is still increasing risks related to future expectations. 
November 2017: Increased focus on documentation and process development put application dev at risk.
August 2017: Funding and tasking stability due to unpredictablilty of the option award in April. </t>
  </si>
  <si>
    <t>Client still concerned about overall quality; but confidence in the team is building. 
January 2018: Data testing for January UAT has improved quality, client still concerned about overall quality.
December 2017: Data testing for Jan UAT has improved quality, 
November 2017: Security concerns raised questions about quality.  Verification needed. 
August 2017: Delivering top quality with available staff</t>
  </si>
  <si>
    <t>Holding until results of ROM and decision from customer.
January 2018: New hires: System Engineer, and tech writer started in January. DBA/Data Manager outstanding. 
December 2017: Hires identified for System Engineer, and tech writer. DBA/Data Manager outstanding.  
November 2017: Preparations for Production System may require team member changes.
August 2017: Current resource allocation is fine.    Federal Funding of customer makes predicting resourcing and tasking difficult. Project X resources are expected to stay the same or increase.  In April,  hired a Project X resource that didn't work out, which overburdened the project manager.</t>
  </si>
  <si>
    <t>Requirements exceed capacity for a complete March release.  ROM activity kicked off in February. 
January 2018: Accepted delay of Project X user testing increased probability of successful January user testing.  Requirements exceed capacity for a complete March release.  Rebaseling activity will begin in February
December 2017: Accepted delay of project X user testing increased probability of successful Jan user testing. March release uncertain.  
November 2017: Project X UAT Schedule at jeopardy.  
August 2017: On track for Sept 2017 delivery date for Project X.  Code freeze and it's on its way to OPS for deployment.</t>
  </si>
  <si>
    <t xml:space="preserve"> Customer softening tone of March release. User testing completed in February.  Customer requested a Rough Order of Magnitude estimate. 
January 2018: Project X involvement of customer Senior Leadership drawing scope of support and contract into question.  Initiated user testing.  Additional requirements are expected, but no additional capacity
December 2017: Involvement of customer Senior Leadership drawing scope of support and contract into question. 
August 2017: Lost the infrastructure contract in April and reduced overall ceiling on the contract.  Mitigated with additional ceiling needed for Project X (net loss - $60K per option year)</t>
  </si>
  <si>
    <t>January</t>
  </si>
  <si>
    <t>February</t>
  </si>
  <si>
    <t>March</t>
  </si>
  <si>
    <t>April</t>
  </si>
  <si>
    <t>May</t>
  </si>
  <si>
    <t>June</t>
  </si>
  <si>
    <t>July</t>
  </si>
  <si>
    <t>August</t>
  </si>
  <si>
    <t>September</t>
  </si>
  <si>
    <t>October</t>
  </si>
  <si>
    <t>November</t>
  </si>
  <si>
    <t>December</t>
  </si>
  <si>
    <t>August 2017: Delivering change to client, speed remains client focus</t>
  </si>
  <si>
    <t>January 2018: Overall satisfaction is high
December 2017: Overall satisfaction is high
November 2017: Overall satisfaction is high
August 2017: Overall satisfaction is high; satisfaction level will increase with streamlining the processes</t>
  </si>
  <si>
    <t>January 2018: Supportive and responsive. 
December 2017: Supportive and responsive. 
November 2017: Supportive and responsive.</t>
  </si>
  <si>
    <t>January 2018: Subcontractors performing work as described within contracts
December 2017: Subcontractors performing work as described within contracts
November 2017: Subcontractors performing work as described within contracts. 
August 2017: Subcontractors performing work as described within contracts.</t>
  </si>
  <si>
    <t>January 2018: High value; one of the most visible projects in the organization.
December 2017: High value; one of the most visible projects in the organization.
November 2017: High value; one of the most visible projects in the organization.
August 2017: High value; one of the most visible projects in the organization.</t>
  </si>
  <si>
    <t>January 2018: Key stakeholders sufficiently involved and supportive. 
December 2017: Key stakeholders sufficiently involved and supportive. 
November 2017: Key stakeholders sufficiently involved and supportive.
August 2017: Key stakeholders sufficiently involved and supportive.</t>
  </si>
  <si>
    <t>January 2018: All Deliverable are accepted by the customer. 
December 2017: All Deliverable are accepted by the customer. 
November 2017: All Deliverable are accepted by the customer. 
August 2017: All Deliverable are accepted by the customer.</t>
  </si>
  <si>
    <t>January 2018: Operating within budget. 
December 2017: Operating within budget. 
November 2017: Operating within budget. 
August 2017: Operating within budget.</t>
  </si>
  <si>
    <t>January 2018: Not being able to find / hire qualified staff quickly.
December 2017: Not being able to find / hire qualified staff quickly.
November 2017: Not being able to find / hire qualified staff quickly.
August 2017: Not being able to find / hire qualified staff quickly.</t>
  </si>
  <si>
    <t>January 2018: Client very happy with quality of deliverables, system functionality.
December 2017: Client very happy with quality of deliverables, system functionality.
November 2017: Client very happy with quality of deliverables, system functionality.
August 2017: Client very happy with quality of deliverables, system functionality.</t>
  </si>
  <si>
    <t>Interviewsing for 2 positions. 
January 2018:  Interviewing for 5  positions. 
December 2017: Interviewing for 5  positions. 
November 2017: Interviewing for 5  positions. 
August 2017: Fully Staffed except for the Operations Engineer/Morale is improving.</t>
  </si>
  <si>
    <t>January 2018: Challenge reprioritizing projects
December 2017: Challenge reprioritizing projects
November 2017: Challenge reprioritizing projects
August 2017: Challenge reprioritizing projects</t>
  </si>
  <si>
    <t>January 2018: Client adding work to our contract. 
December 2017: Client adding work to our contract. 
November 2017: Client adding work to our contract. 
August 2017: Client adding work to our contract</t>
  </si>
  <si>
    <t xml:space="preserve">January 2018: The customer is very pleased with our services on all tasks.  Satisfaction issue watched very closely on Sybase to Oracle Migration Program.  Additionally, we have moved through 4 project X PM's in 2017 proving to be most unsettling to the customer. 
December 2017: The customer is very pleased with our services on all tasks.  Improvements in transition/stabilization continue allowing Attain to take on additional applications planned for more than 355 critical apps in 2018 (not inclusive of OFMW). 
August 2017: The customer is very pleased with our services on all tasks.  Improvements in transition/stabilization continue allowing Attain to take on additional applications planned for more than 355 critical apps in 2018 (not inclusive of OFMW). </t>
  </si>
  <si>
    <t xml:space="preserve">January 2018: Overall, support has been very strong in Recruiting, Subcontract Management and Financial Management.   
December 2017: Overall, support has been very strong in Recruiting, Subcontract Management and Financial Management.   
August 2017: Overall, support has been very strong in Recruiting, Subcontract Management and Financial Management.   </t>
  </si>
  <si>
    <t xml:space="preserve">January 2018:  Risk exists with key knowledge that is maintained in Oracle Fusion and our Subcontractor X.  Mitigation exists elsewhere where Attain should have key partners as part of  our team for the recompete.  
December 2017: Risk exists with key knowledge that is maintained in Oracle Fusion and our Subcontractor X.  Mitigation exists elsewhere where Attain should have key partners as part of  our team for the recompete.  
August 2017: Risk exists with key knowledge that is maintained in Oracle Fusion and our Subcontractor X.  Mitigation exists elsewhere where Attain should have key partners as part of  our team for the recompete. </t>
  </si>
  <si>
    <t xml:space="preserve">January 2018: Extremely high value in the mgt. of critical customer Apps, BIA, COTS and FTS support activities. Progress in OFMW reflecting strong Attain value prop. 
December 2017: Extremely high value in the mgt. of critical customer Apps, BIA, COTS and FTS support activities. Progress in OFMW reflecting strong Attain value prop. 
August 2017: Extremely high value in the mgt. of critical customer Apps, BIA, COTS and FTS support activities. Progress in OFMW reflecting strong Attain value prop. </t>
  </si>
  <si>
    <t xml:space="preserve">January 2018: Key stakeholders extremely involved and supportive of all efforts.  Extremely pleased with COTS effort.  Time will tell on the ability to stabilize OFMW.  
December 2017: Key stakeholders extremely involved and supportive of all efforts.  Extremely pleased with COTS effort.  Time will tell on the ability to stabilize OFMW. 
August 2017: Key stakeholders extremely involved and supportive of all efforts.  Extremely pleased with COTS effort.  Time will tell on the ability to stabilize OFMW. </t>
  </si>
  <si>
    <r>
      <t>January 2018: Risk now exists with Sybase to Oracle Migration, Oracle Fusion with key dates (that cannot be missed) and Sun to Linux Migration 
December 2017: Risk now exists with Sybase to Oracle Migration, Oracle Fusion with key dates (that cannot be missed) and Sun to Linux Migration 
August 2017: Risk now exists with Sybase to Oracle Migration,</t>
    </r>
    <r>
      <rPr>
        <b/>
        <sz val="8"/>
        <color theme="1"/>
        <rFont val="Calibri"/>
        <family val="2"/>
        <scheme val="minor"/>
      </rPr>
      <t xml:space="preserve"> Oracle Fusion </t>
    </r>
    <r>
      <rPr>
        <sz val="8"/>
        <color theme="1"/>
        <rFont val="Calibri"/>
        <family val="2"/>
        <scheme val="minor"/>
      </rPr>
      <t xml:space="preserve">with key dates (that cannot be missed) and Sun to Linux Migration </t>
    </r>
  </si>
  <si>
    <t xml:space="preserve">January 2018: Team working on OP4 Budget and Proposal.  $14.6M of $25M from our OP4 Proposal has been funded.   Expecting $9M to be additionally funded in February.  
December 2017: Revenue, Margin and Bookings will exceed 2017 targets.  Team is working on OP4 Budget and Proposal. 
August 2017: Revenue, Margin and Bookings will exceed 2017 targets but risks exists with the ability for customer to fund all initiatives to completion </t>
  </si>
  <si>
    <t>January 2018: Most critical risk exists in Sybase to Migration initiative.  OFMW Platform stabilization identified as critical in last IPR has been mitigated and first application successfully deployed. 
December 2017: Most critical risk exists in Sybase to Migration initiative.  OFMW Platform stabilization identified as critical in last IPR has been mitigated. 
August 2017: Risks exist in 2 areas; completion of Project X Initiatives due to customer delays in Linux and Sybase to Oracle and closure of OFMW Platform stabilization required 10/2.</t>
  </si>
  <si>
    <t xml:space="preserve">January 2018: Client pleased with quality of products with the exception of the Sybase to Oracle initiative that has both Attain issues and customer responsibility issues.  All are being worked. 
December 2017: Client pleased with quality of products with the exception of the Sybase to Oracle initiative that has both Attain issues and customer responsibility issues.  All are being worked. 
August 2017: Client pleased with quality of products with the exception of the Sybase to Oracle initiative  </t>
  </si>
  <si>
    <t xml:space="preserve">January 2018: Attain was dependent on Subcontractor X for OFMW skills but the program has made some strong technical and managerial hires.  Intent is still to move to a total Attain resourced team. 
December 2017: Attain was dependent on Subcontractor X for OFMW skills but the program has made some strong technical and managerial hires.  Intent is still to move to a total Attain resourced team. 
August 2017: Attain today is dependent on Subcontractor X for OFMW skills and they have proven to be a far lesser partner than expected.  Attain continues to recruit and recruit resources which has been beneficial but time to recruit is long.  </t>
  </si>
  <si>
    <t xml:space="preserve">January 2018: Risk item remains to be the schedule for Sybase to Oracle Migration and (somewhat) the Sun to Linux Migration though the customer has acknowledged issues on their side. 
December 2017: Risk item remains to be the schedule for Sybase to Oracle Migration and (somewhat) the Sun to Linux Migration though the customer has acknowledged issues on their side. 
August 2017: Risk item remains to be the schedule for Sybase to Oracle Migration, the Sun to Linux Migration and stabilization of the S2O Platform. </t>
  </si>
  <si>
    <t xml:space="preserve">January 2018: Sybase to Oracle (S2O) continues to be the focus of scope questions but is being aggressively worked by the project teams and the Customer. 
December 2017: Sybase to Oracle (S2O) continues to be the focus of scope questions but is being aggressively worked by the project teams and the Customer. 
August 2017: The overall understanding and scope of Sybase to Oracle (S2O) continues to be somewhat unknown as progress is made on both key initiatives.   This is both an Attain and customer issue and is being worked aggressively.  </t>
  </si>
  <si>
    <t xml:space="preserve">January 2018: Sybase to Oracle are risks to the overall scoring where all other program initiatives are performing very well.
December 2017: Sybase to Oracle are risks to the overall scoring where all other program initiatives are performing very well.
August 2017: Sybase to Oracle are risks to the overall scoring where all other program initiatives are performing very well.   </t>
  </si>
  <si>
    <t>Sept Actual (PR Input)</t>
  </si>
  <si>
    <t>Oct Actual (PR Input)</t>
  </si>
  <si>
    <t>Nov Actual (PR Input)</t>
  </si>
  <si>
    <t>Staff Augmentation, Research, Health and Safety</t>
  </si>
  <si>
    <t xml:space="preserve">December 2017: Overall the client is satisfied with our technical work across the board.
We've had some issues with management particularly with the FFP projects and other smaller task. 
November 2017: Overall the client is satisfied with our technical work across the board.
We've had some issues with management particularly with the FFP projects and other smaller task. </t>
  </si>
  <si>
    <t>December 2017: No issues related to back office support 
November 2017: No issues related to back office support</t>
  </si>
  <si>
    <t xml:space="preserve">December 2017: Sub contractors have been responsive to new expectations, though there is some risk staffing part time positions or hard to fill positions within an acceptable timeframe. Customer organizations be addressed with customer restructuring. 
November 2017: Sub contractors have been responsive to new expectations, though there is some risk staffing part time positions or hard to fill positions within an acceptable timeframe. Customer organizations be addressed with customer restructuring. </t>
  </si>
  <si>
    <t>December 2017: Value to client is clear, articulated, and recognized. Team Attain is part of customer's value to larger organization.
November 2017: Value to client is clear, articulated, and recognized. Team Attain is part of customer's value to larger organization.</t>
  </si>
  <si>
    <t xml:space="preserve">December 2017: Expected to go back to green in Jan/Feb.
November 2017: Initial disatisfaction were raised for both FFP stakeholders (PM included in customer feedback)  and another task. Again the key is to be responsive in addressing these concerns immediately.  </t>
  </si>
  <si>
    <t xml:space="preserve">December 2017: We are back on track with the FFP deliverables.  Competed  I/O Tool review 
November 2017: We are back on track with the FFP deliverables.  I/O Tool is current in the final review phase. </t>
  </si>
  <si>
    <t xml:space="preserve">December 2017: FFP Project is a concern. 
November 2017: FFP Project is a concern. </t>
  </si>
  <si>
    <t>December 2017: We continue to monitor and manage risk, including the escalation of potential challenges to management. The key thing here is to be responsive and proactive. 
November 2017: We continue to monitor and manage risk, including the escalation of potential challenges to management. The key thing here is to be responsive and proactive. It goes a long way.</t>
  </si>
  <si>
    <t>December 2017: We've also seen  issues particularly related to quality of deliverables with the task. Concern mitigate.
November 2017: We've also seen  issues particularly related to quality of deliverables with the task. Concern mitigate.</t>
  </si>
  <si>
    <t xml:space="preserve">December 2017: Lost a Cyber security staff on one project site . His last day was mid Jan. 
Also Working with task monitor to ensure we have the right number of hours to cover 2 staff that are not fully covered till end of June. 
November 2017: Flight risk of key resources remains a concern.  However not an immidiate risk. there is no immediate risk currently now that many staff's salaries have been or in the process of being addressed.  </t>
  </si>
  <si>
    <t>December 2017: FFP Project deliverable completed and delivered waiting for feedback- Expected closure mid Feb.
I/O Tool Closing end of Jan. 
November 2017: FFP project had to be Stopped Oct 24- Negotiating closure with CO,
I/O Tool delayed through Nov 15- In final review with customer.</t>
  </si>
  <si>
    <t>December 2017: No scope issues
November 2017: No scope issues</t>
  </si>
  <si>
    <t>AUG Planned (PM Input)</t>
  </si>
  <si>
    <t>Service Management, Infrastructure, System Maintenance, Security Operations</t>
  </si>
  <si>
    <t xml:space="preserve">January 2018: The customer is starting to believe that Attain is capable of doing great things.  They will be watching closely to ensure that we deliver.  We need to ensure that we bring on quality talent and are aggressive with our timelines.
December 2017: Customer has called a meeting to discuss dissatisfaction with lack of FO deliverables and has implemented monthly program reviews (PMR) starting in December. Also, no CPAR done since 2012
November 2017: Customer has called a meeting to discuss dissatisfaction with lack of FO deliverables and has implemented monthly program reviews (PMR) starting in December. Also, no CPAR done since 2012. </t>
  </si>
  <si>
    <t>January 2018: Back office support has been very helpful.  The recruiting team has gone above and beyond to help the customer contract be successful. 
December 2017: Support in all areas fully engaged and only glitch occurred July-Sep with no Facility Clearance (FCL) in place and limiting where teams could perform.
November 2017: Support in all areas fully engaged and only glitch occurred July-Sep with no Facility Clearance (FCL) in place and limiting where teams could perform.</t>
  </si>
  <si>
    <t>January 2018: Some minor issues related to a consultant not invoicing Attain until Nov. And outstanding invoices from previous contractors remain; however, currently accruing these costs.
December 2017: Some minor issues related to a consultant not invoicing Attain until Nov. And outstanding invoices from previous contractor remain; however, currently accruing these costs.
November 2017: Some minor issues related to a consultant not invoicing Attain until Nov. And outstanding invoices from previous contractor remain; however, currently accruing these costs.</t>
  </si>
  <si>
    <t>January 2018: The new PM and New Ops Manager are providing operational experience and a technical vision that the customer felt was missing.  We are in talks to expand contractual capabilities. 
December 2017: Customer satisfied with current PM although there is lack of technical vision. Previous contractor Ops Mgr has "foot out the door", and it shows. New Ops Mgr started and currently transitioning fully into role.
November 2017: Customer satisfied with current PM although there is lack of technical vision. Previous contractor Ops Mgr has "foot out the door", and it shows. New Ops Mgr started and currently transitioning fully into role.</t>
  </si>
  <si>
    <t>January 2018: No Stakeholder Plan in place; however, customer, Attain, and staff are fully engaged with objectives of program and all seek to maintain/improve in all areas.
December 2017: No Stakeholder Plan in place; however, customer, Attain, and staff are fully engaged with objectives of program and all seek to maintain/improve in all areas.
November 2017: No Stakeholder Plan in place; however, customer, Attain, and staff are fully engaged with objectives of program and all seek to maintain/improve in all areas.</t>
  </si>
  <si>
    <t xml:space="preserve">January 2018: We had massive success in getting our deliverable submitted for January.  At the end of January, we were missing one deliverable.  The last missing deliverable was addressed in February.  
December 2017: Only with FO, the customer has made their visibility of deliverables issue known and meeting occurred. Due to minimal resources and ramp up of FO team, the deliverables fell on the wayside. 
November 2017: Only with FO, the customer has made their visibility of deliverables issue known and meeting occurred. Due to minimal resources and ramp up of FO team, the deliverables fell on the wayside. </t>
  </si>
  <si>
    <t>January 2018: Some historical issues with lack of subc invoicing and mostly mitigated. Still accruing previous contractor X and Y  costs, but all others are actualized and budget planning has been optimized for 17% GM EAC (May 2018).
December 2017: Some historical issues with lack of subc invoicing and mostly mitigated. Still accruing previous contractor X and Y  costs, but all others are actualized and budget planning has been optimized for 17% GM EAC (May 2018).
November 2017: Some historical issues with lack of subc invoicing and mostly mitigated. Still accruing previous contractor X and Y  costs, but all others are actualized and budget planning has been optimized for 17% GM EAC (May 2018).</t>
  </si>
  <si>
    <t xml:space="preserve">January 2018: Although we still have risk, it is being mitigated.  The customer is giving us time to fix the issues, but are still watching our actions closely.  
December 2017: Risk Mgmt is not formalized and tracked religiously. Risks are known and being mitigated, especially contractual risk with FO task's lack of deliverables and both FO and O&amp;M teams have critical staff deficiencies. 
November 2017: Risk Mgmt is not formalized and tracked religiously. Risks are known and being mitigated, especially contractual risk with FO task's lack of deliverables and both FO and O&amp;M teams have critical staff deficiencies. </t>
  </si>
  <si>
    <t>January 2018: Quality is being increased, but is still a risk.  Roadmaps and process review will correct the current issues, but will take time and effort to complete.  Estimate two months to green.
December 2017: Began integrating our Ops Manager in to the FO operations in order to provide some stop-gap technical leadership and program oversight until Attain leadership is on-site.
November 2017: Quality maintained with SOC Ops and O&amp;M despite some empty slots. But FO lacks onsite leadership and full-staff in addition to most deliverables not yet developed--currently executing</t>
  </si>
  <si>
    <t>January 2018: The customer pipeline is filled with promising candidates.  We are still missing several key positions (Splunk engineer, night time analysts, engineers, etc..) We need to change the customers perception of what Attain is capable of providing.
December 2017: Lost two engineers to resignations but our PM received his TS clearance.  He will receive customer vetting in January and be able to start on-site then. 
November 2017: Incoming PM &amp; Ops Mgr transitioning/optimizing. O&amp;M hampered by open slots &amp; new tools implemented (Invincea and Tanium). Planning  of new tool &amp; a system for 2018 (Sqrrl &amp; Splunk). Lack of onsite FO leadership &amp; open slots</t>
  </si>
  <si>
    <t xml:space="preserve">January 2018: Roadmaps have been developed and an effort is in place to get back on track in several areas.  We hope to have this area in green in the next two months. 
December 2017: With focused effort and momentum, as well as working with internal resources who have the needed access, the FO deliverables will be addressed before the 12/14 PMR with customer. 
November 2017: With focused effort and momentum, as well as working with internal resources who have the needed access, the FO deliverables will be addressed before the 12/14 PMR with customer. </t>
  </si>
  <si>
    <t>January 2018: Deliverable review was completed and a plan implemented.  At the end of January, we were compliant on all deliverables except one. We are continuing at working to become complaint and then will focus on over delivering to the customer
December 2017: Implemented a plan to accomplish our contractually obligated deliverables for the FO CLIN.   That implementation started in December and continued through January.
November 2017: Implementing new tools w/o adding team support: required by customer. Planning for Sqrrl &amp; Splunk implementations/standup in 2018. Not all FO deliverables completed; customer taken informal action.</t>
  </si>
  <si>
    <t>OCT Planned (PM Input)</t>
  </si>
  <si>
    <t>OCT Actual (Peer Reviewer Input)</t>
  </si>
  <si>
    <t>JAN Actual (Peer Reviewer Input)</t>
  </si>
  <si>
    <t>Finance team was slow to get invoices posted and there were coding issues that caused COR to reject invoices for several consecutive months.  This has been corrected and the finance team is working more closely with Patty and has been consistently getting invoices posted on time.</t>
  </si>
  <si>
    <t>August 2017: Scheduled is in flux due to additional tasks coming from customer  This is gradually shifting from customer X centric projects to customer Y centric projects.  Workload for existing sustainment project is slight so we are able to redirect resources to new development for customer Y projects.  We have filled additional positions to fulfil needs of the new customer Y Projects.  We completed our first successful high profile effort to convert multiple customer Y mobile apps from MobileSmith to Progress Web Apps on time.  Progressive Web App development continues to be the main focus of new development.</t>
  </si>
  <si>
    <t xml:space="preserve">August 2017: We are currently fully staffed.  During the quarter the decision was made to terminate employee as Art Director.  We replaced him with new employee and she has successfully completed several new graphics projects, as well as establishing a strong working relationship with the Usability Lab team.  </t>
  </si>
  <si>
    <t>August 2017: Team is performing well with high quality of work.  customer Y related projects continue to be delivered with a high level of satisfaction, resulting in quick to market publishing.  Our Cyber Security team has completed thorough vetting of all mobile apps and web sites and is on track to implement responses to new cybersecuirty standards.  Our QA team has developed automated test scripts that will soon be implemented for all mobile and web development efforts.</t>
  </si>
  <si>
    <t>August 2017: The shift to customer Y has caused a great deal of uncertainty.  Most of the requests for new web site development and sustainment of existing mobile apps have been on hold until relationships with interfacing users/customers are established within the government entities and new processes are established.  The Attain team is working closely with customer to mitigate cybersecurity risks for all products.  The web site implementations are still delayed by the customer server farm.  They have been in the process of shifting the servers and certificates for web products to a more secure environment for over 10 months.  We are continuing to work closely with them to review and respond to security risks.  The delays are largely at the server farm, but have resulted in all web development work being held up at the User Acceptance testing phase.</t>
  </si>
  <si>
    <t>August 2017: Deliverables for mobile applications are on schedule.  Web applications are still delayed due to shifting of networks.  Contract deliverables for status and financial reports are as scheduled.</t>
  </si>
  <si>
    <t>August 2017: The entire team is engaged on a daily basis to provide the best quality solutions to the client</t>
  </si>
  <si>
    <t>August 2017: Loss of Developer for CLIN 2008 Project has not caused a risk to the project at this time, but it is recognized that by the end of April, the team will have need of the developer resource to complete the work.  230 hours remain.  This is a very specific skill set, so we were able to get the prior developer back under a separate subcontract agreement.</t>
  </si>
  <si>
    <t>August 2017: IT Client has high satisfaction.  Issues of Web product owner and other contract PMs perception that we are not collaborating with the product team have been largely resolved.  We continue to Actively working with customer Leadership and Product Owners to make sure that this is no longer an issue.  The customer Y mobile applications are being delivered on time and with a high level of satisfaction.</t>
  </si>
  <si>
    <t>Agile, Software Development, System Maintenance, mobile application development</t>
  </si>
  <si>
    <t xml:space="preserve">January 2018: Team is continuing with actions to implement Agile management of projects.  Various team members received Scrum Master Certification in December.  PWA, Mobile, SharePoint and Web teams are using Agile for all new  projects.   </t>
  </si>
  <si>
    <t>January 2018: Unused funding for CLIN 2001, 2003 (ODC) and 2008 OY 2
November 2017: Unused funding for CLIN 2001, 2003 (ODC) and 2008 OY 2
August 2017: PM has worked with senior attain leadership to more accurately track budget.   We are projecting an $377K underburn for OY2.  PM is working with the COR to possibly carry the funding over into the contract extension.</t>
  </si>
  <si>
    <t>SEPT Planned (PM Input)</t>
  </si>
  <si>
    <t>Cannot evaluate – no numbers provided</t>
  </si>
  <si>
    <t>Business Intelligence, Data Analytics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</si>
</sst>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color theme="1"/>
      <name val="Segoe UI"/>
      <family val="2"/>
    </font>
    <font>
      <b/>
      <sz val="10"/>
      <color theme="1"/>
      <name val="Segoe UI"/>
      <family val="2"/>
    </font>
    <font>
      <sz val="10"/>
      <color theme="1"/>
      <name val="Calibri"/>
      <family val="2"/>
      <scheme val="minor"/>
    </font>
    <font>
      <sz val="10"/>
      <color rgb="FFFFFFFF"/>
      <name val="Segoe UI"/>
      <family val="2"/>
    </font>
    <font>
      <sz val="10"/>
      <name val="Calibri"/>
      <family val="2"/>
      <scheme val="minor"/>
    </font>
    <font>
      <b/>
      <sz val="11"/>
      <color theme="1"/>
      <name val="Segoe UI"/>
      <family val="2"/>
    </font>
    <font>
      <b/>
      <sz val="9"/>
      <color theme="1"/>
      <name val="Calibri"/>
      <family val="2"/>
      <scheme val="minor"/>
    </font>
    <font>
      <sz val="8"/>
      <color theme="1"/>
      <name val="Calibri"/>
      <family val="2"/>
      <scheme val="minor"/>
    </font>
    <font>
      <b/>
      <sz val="8"/>
      <color theme="1"/>
      <name val="Calibri"/>
      <family val="2"/>
      <scheme val="minor"/>
    </font>
    <font>
      <b/>
      <sz val="10"/>
      <name val="Segoe UI"/>
      <family val="2"/>
    </font>
    <font>
      <sz val="10"/>
      <name val="Segoe UI"/>
      <family val="2"/>
    </font>
    <font>
      <sz val="9"/>
      <color theme="1"/>
      <name val="Calibri"/>
      <family val="2"/>
      <scheme val="minor"/>
    </font>
    <font>
      <b/>
      <sz val="9"/>
      <color indexed="81"/>
      <name val="Tahoma"/>
      <family val="2"/>
    </font>
    <font>
      <sz val="9"/>
      <color indexed="81"/>
      <name val="Tahoma"/>
      <family val="2"/>
    </font>
    <font>
      <b/>
      <sz val="12"/>
      <color theme="1"/>
      <name val="Segoe UI"/>
      <family val="2"/>
    </font>
    <font>
      <b/>
      <sz val="11"/>
      <color rgb="FFFFFFFF"/>
      <name val="Calibri"/>
      <family val="2"/>
    </font>
    <font>
      <b/>
      <sz val="11"/>
      <color theme="1"/>
      <name val="Calibri"/>
      <family val="2"/>
    </font>
    <font>
      <sz val="12"/>
      <color theme="1"/>
      <name val="Segoe UI"/>
      <family val="2"/>
    </font>
  </fonts>
  <fills count="10">
    <fill>
      <patternFill patternType="none"/>
    </fill>
    <fill>
      <patternFill patternType="gray125"/>
    </fill>
    <fill>
      <patternFill patternType="solid">
        <fgColor rgb="FFA5A5A5"/>
      </patternFill>
    </fill>
    <fill>
      <patternFill patternType="solid">
        <fgColor theme="4"/>
      </patternFill>
    </fill>
    <fill>
      <patternFill patternType="solid">
        <fgColor rgb="FFD9D9D9"/>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rgb="FFDAD3CC"/>
        <bgColor indexed="64"/>
      </patternFill>
    </fill>
  </fills>
  <borders count="55">
    <border>
      <left/>
      <right/>
      <top/>
      <bottom/>
      <diagonal/>
    </border>
    <border>
      <left style="double">
        <color rgb="FF3F3F3F"/>
      </left>
      <right style="double">
        <color rgb="FF3F3F3F"/>
      </right>
      <top style="double">
        <color rgb="FF3F3F3F"/>
      </top>
      <bottom style="double">
        <color rgb="FF3F3F3F"/>
      </bottom>
      <diagonal/>
    </border>
    <border>
      <left style="thick">
        <color indexed="64"/>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ck">
        <color indexed="64"/>
      </left>
      <right style="medium">
        <color indexed="64"/>
      </right>
      <top/>
      <bottom/>
      <diagonal/>
    </border>
    <border>
      <left style="thick">
        <color indexed="64"/>
      </left>
      <right style="medium">
        <color indexed="64"/>
      </right>
      <top/>
      <bottom style="thick">
        <color indexed="64"/>
      </bottom>
      <diagonal/>
    </border>
    <border>
      <left/>
      <right style="medium">
        <color indexed="64"/>
      </right>
      <top style="thick">
        <color indexed="64"/>
      </top>
      <bottom/>
      <diagonal/>
    </border>
    <border>
      <left/>
      <right style="medium">
        <color indexed="64"/>
      </right>
      <top/>
      <bottom/>
      <diagonal/>
    </border>
    <border>
      <left style="thick">
        <color indexed="64"/>
      </left>
      <right style="medium">
        <color indexed="64"/>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medium">
        <color indexed="64"/>
      </left>
      <right style="thick">
        <color indexed="64"/>
      </right>
      <top style="thick">
        <color indexed="64"/>
      </top>
      <bottom/>
      <diagonal/>
    </border>
    <border>
      <left style="medium">
        <color indexed="64"/>
      </left>
      <right style="thick">
        <color indexed="64"/>
      </right>
      <top/>
      <bottom/>
      <diagonal/>
    </border>
    <border>
      <left style="medium">
        <color indexed="64"/>
      </left>
      <right style="thick">
        <color indexed="64"/>
      </right>
      <top/>
      <bottom style="thick">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bottom/>
      <diagonal/>
    </border>
    <border>
      <left style="thin">
        <color indexed="64"/>
      </left>
      <right/>
      <top/>
      <bottom/>
      <diagonal/>
    </border>
    <border>
      <left style="thick">
        <color indexed="64"/>
      </left>
      <right style="medium">
        <color indexed="64"/>
      </right>
      <top style="thick">
        <color indexed="64"/>
      </top>
      <bottom style="thick">
        <color indexed="64"/>
      </bottom>
      <diagonal/>
    </border>
  </borders>
  <cellStyleXfs count="3">
    <xf numFmtId="0" fontId="0" fillId="0" borderId="0"/>
    <xf numFmtId="0" fontId="1" fillId="2" borderId="1" applyNumberFormat="0" applyAlignment="0" applyProtection="0"/>
    <xf numFmtId="0" fontId="3" fillId="3" borderId="0" applyNumberFormat="0" applyBorder="0" applyAlignment="0" applyProtection="0"/>
  </cellStyleXfs>
  <cellXfs count="184">
    <xf numFmtId="0" fontId="0" fillId="0" borderId="0" xfId="0"/>
    <xf numFmtId="0" fontId="5" fillId="0" borderId="2" xfId="0" applyFont="1" applyBorder="1" applyAlignment="1">
      <alignment vertical="center"/>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vertical="center"/>
    </xf>
    <xf numFmtId="0" fontId="5" fillId="4" borderId="5" xfId="0" applyFont="1" applyFill="1" applyBorder="1" applyAlignment="1">
      <alignment horizontal="center" vertical="center"/>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4" fillId="0" borderId="8" xfId="0" applyFont="1" applyBorder="1" applyAlignment="1">
      <alignment vertical="center" wrapText="1"/>
    </xf>
    <xf numFmtId="0" fontId="4" fillId="5" borderId="9"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9" xfId="0" applyFont="1" applyFill="1" applyBorder="1" applyAlignment="1">
      <alignment horizontal="center" vertical="center"/>
    </xf>
    <xf numFmtId="0" fontId="4" fillId="5" borderId="10" xfId="0" applyFont="1" applyFill="1" applyBorder="1" applyAlignment="1">
      <alignment horizontal="center" vertical="center"/>
    </xf>
    <xf numFmtId="0" fontId="4" fillId="6" borderId="9"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9" xfId="0" applyFont="1" applyFill="1" applyBorder="1" applyAlignment="1">
      <alignment horizontal="center" vertical="center"/>
    </xf>
    <xf numFmtId="0" fontId="4" fillId="6" borderId="10" xfId="0" applyFont="1" applyFill="1" applyBorder="1" applyAlignment="1">
      <alignment horizontal="center" vertical="center"/>
    </xf>
    <xf numFmtId="0" fontId="4" fillId="7" borderId="10" xfId="0" applyFont="1" applyFill="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0" borderId="0" xfId="0" applyFont="1" applyFill="1" applyBorder="1" applyAlignment="1">
      <alignment vertical="center"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13" xfId="0" applyFont="1" applyBorder="1" applyAlignment="1">
      <alignment horizontal="left" vertical="top" wrapText="1"/>
    </xf>
    <xf numFmtId="0" fontId="6" fillId="0" borderId="14" xfId="0" applyFont="1" applyBorder="1" applyAlignment="1">
      <alignment horizontal="left" vertical="top" wrapText="1"/>
    </xf>
    <xf numFmtId="0" fontId="6" fillId="0" borderId="15" xfId="0" applyFont="1" applyBorder="1" applyAlignment="1">
      <alignment horizontal="left" vertical="top" wrapText="1"/>
    </xf>
    <xf numFmtId="0" fontId="6" fillId="0" borderId="16" xfId="0"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6" fillId="0" borderId="23" xfId="0" applyFont="1" applyBorder="1" applyAlignment="1">
      <alignment horizontal="left" vertical="top" wrapText="1"/>
    </xf>
    <xf numFmtId="0" fontId="4" fillId="0" borderId="0" xfId="0" applyFont="1" applyFill="1" applyBorder="1" applyAlignment="1">
      <alignment vertical="center" wrapText="1"/>
    </xf>
    <xf numFmtId="0" fontId="6" fillId="0" borderId="0" xfId="0" applyFont="1" applyFill="1" applyBorder="1" applyAlignment="1">
      <alignment horizontal="left" vertical="top"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6" xfId="0" applyFont="1" applyBorder="1" applyAlignment="1">
      <alignment horizontal="center" vertical="center" wrapText="1"/>
    </xf>
    <xf numFmtId="0" fontId="5" fillId="4" borderId="5" xfId="0" applyFont="1" applyFill="1" applyBorder="1" applyAlignment="1">
      <alignment vertical="center"/>
    </xf>
    <xf numFmtId="0" fontId="7" fillId="6" borderId="7"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7" xfId="0" applyFont="1" applyFill="1" applyBorder="1" applyAlignment="1">
      <alignment horizontal="center" vertical="center"/>
    </xf>
    <xf numFmtId="0" fontId="4" fillId="0" borderId="29" xfId="0" applyFont="1" applyBorder="1" applyAlignment="1">
      <alignment vertical="center" wrapText="1"/>
    </xf>
    <xf numFmtId="0" fontId="4" fillId="7" borderId="9" xfId="0" applyFont="1" applyFill="1" applyBorder="1" applyAlignment="1">
      <alignment horizontal="center" vertical="center" wrapText="1"/>
    </xf>
    <xf numFmtId="0" fontId="4" fillId="7" borderId="9" xfId="0" applyFont="1" applyFill="1" applyBorder="1" applyAlignment="1">
      <alignment horizontal="center" vertical="center"/>
    </xf>
    <xf numFmtId="0" fontId="4" fillId="7" borderId="10" xfId="0" applyFont="1" applyFill="1" applyBorder="1" applyAlignment="1">
      <alignment horizontal="center" vertical="center"/>
    </xf>
    <xf numFmtId="0" fontId="4" fillId="0" borderId="26" xfId="0" applyFont="1" applyBorder="1" applyAlignment="1">
      <alignment vertical="center" wrapText="1"/>
    </xf>
    <xf numFmtId="0" fontId="4" fillId="6"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5" fillId="7" borderId="7" xfId="0" applyFont="1" applyFill="1" applyBorder="1" applyAlignment="1">
      <alignment horizontal="center" vertical="center" wrapText="1"/>
    </xf>
    <xf numFmtId="0" fontId="0" fillId="0" borderId="0" xfId="0" applyAlignment="1">
      <alignment wrapText="1"/>
    </xf>
    <xf numFmtId="0" fontId="2" fillId="0" borderId="0" xfId="0" applyFont="1"/>
    <xf numFmtId="0" fontId="4" fillId="6" borderId="7"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6" xfId="0" applyFont="1" applyFill="1" applyBorder="1" applyAlignment="1">
      <alignment horizontal="center" vertical="center"/>
    </xf>
    <xf numFmtId="0" fontId="2" fillId="0" borderId="0" xfId="0" applyFont="1" applyAlignment="1">
      <alignment vertical="top"/>
    </xf>
    <xf numFmtId="0" fontId="8" fillId="0" borderId="12" xfId="0" applyFont="1" applyBorder="1" applyAlignment="1">
      <alignment horizontal="left" vertical="top" wrapText="1"/>
    </xf>
    <xf numFmtId="0" fontId="8" fillId="0" borderId="14" xfId="0" applyFont="1" applyBorder="1" applyAlignment="1">
      <alignment horizontal="left" vertical="top" wrapText="1"/>
    </xf>
    <xf numFmtId="0" fontId="8" fillId="0" borderId="17" xfId="0" applyFont="1" applyBorder="1" applyAlignment="1">
      <alignment horizontal="left" vertical="top"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0" borderId="16" xfId="0" applyFont="1" applyBorder="1" applyAlignment="1">
      <alignment horizontal="left" vertical="top" wrapText="1"/>
    </xf>
    <xf numFmtId="0" fontId="8" fillId="0" borderId="18" xfId="0" applyFont="1" applyBorder="1" applyAlignment="1">
      <alignment horizontal="left" vertical="top" wrapText="1"/>
    </xf>
    <xf numFmtId="0" fontId="6" fillId="0" borderId="20" xfId="0" applyFont="1" applyBorder="1" applyAlignment="1">
      <alignment horizontal="left" vertical="top" wrapText="1"/>
    </xf>
    <xf numFmtId="0" fontId="6" fillId="0" borderId="36" xfId="0" applyFont="1" applyBorder="1" applyAlignment="1">
      <alignment horizontal="left" vertical="top" wrapText="1"/>
    </xf>
    <xf numFmtId="0" fontId="6" fillId="0" borderId="37" xfId="0" applyFont="1" applyBorder="1" applyAlignment="1">
      <alignment horizontal="left" vertical="top" wrapText="1"/>
    </xf>
    <xf numFmtId="0" fontId="6" fillId="0" borderId="38" xfId="0" applyFont="1" applyBorder="1" applyAlignment="1">
      <alignment horizontal="left" vertical="top" wrapText="1"/>
    </xf>
    <xf numFmtId="0" fontId="6" fillId="0" borderId="17" xfId="0" applyFont="1" applyBorder="1" applyAlignment="1">
      <alignment wrapText="1"/>
    </xf>
    <xf numFmtId="0" fontId="0" fillId="0" borderId="19" xfId="0" applyBorder="1" applyAlignment="1">
      <alignment wrapText="1"/>
    </xf>
    <xf numFmtId="0" fontId="7" fillId="6" borderId="10"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10" fillId="0" borderId="12" xfId="0" applyFont="1" applyBorder="1" applyAlignment="1">
      <alignment horizontal="left" vertical="center" wrapText="1"/>
    </xf>
    <xf numFmtId="0" fontId="10" fillId="0" borderId="14" xfId="0" applyFont="1" applyBorder="1" applyAlignment="1">
      <alignment horizontal="left" vertical="center" wrapText="1"/>
    </xf>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4" xfId="0" applyFont="1" applyBorder="1" applyAlignment="1">
      <alignment horizontal="left" vertical="center" wrapText="1"/>
    </xf>
    <xf numFmtId="0" fontId="11"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8" xfId="0" applyFont="1" applyBorder="1" applyAlignment="1">
      <alignment horizontal="left" vertical="center" wrapText="1"/>
    </xf>
    <xf numFmtId="0" fontId="11" fillId="8" borderId="15" xfId="0" applyFont="1" applyFill="1" applyBorder="1" applyAlignment="1">
      <alignment horizontal="left" vertical="center" wrapText="1"/>
    </xf>
    <xf numFmtId="0" fontId="11" fillId="8" borderId="16"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1" fillId="0" borderId="41" xfId="0" applyFont="1" applyBorder="1" applyAlignment="1">
      <alignment horizontal="left" vertical="center" wrapText="1"/>
    </xf>
    <xf numFmtId="0" fontId="11" fillId="0" borderId="42" xfId="0" applyFont="1" applyBorder="1" applyAlignment="1">
      <alignment horizontal="left" vertical="center" wrapText="1"/>
    </xf>
    <xf numFmtId="0" fontId="11" fillId="0" borderId="43" xfId="0" applyFont="1" applyBorder="1" applyAlignment="1">
      <alignment horizontal="left" vertical="center" wrapText="1"/>
    </xf>
    <xf numFmtId="0" fontId="13" fillId="9" borderId="16" xfId="2" applyFont="1" applyFill="1" applyBorder="1" applyAlignment="1">
      <alignment horizontal="center" vertical="center" wrapText="1"/>
    </xf>
    <xf numFmtId="0" fontId="14" fillId="0" borderId="16" xfId="1" applyFont="1" applyFill="1" applyBorder="1" applyAlignment="1">
      <alignment horizontal="center" vertical="top" wrapText="1"/>
    </xf>
    <xf numFmtId="0" fontId="0" fillId="0" borderId="0" xfId="0" applyAlignment="1">
      <alignment vertical="top" wrapText="1"/>
    </xf>
    <xf numFmtId="17" fontId="13" fillId="9" borderId="17" xfId="2" applyNumberFormat="1" applyFont="1" applyFill="1" applyBorder="1" applyAlignment="1">
      <alignment horizontal="center" vertical="center" wrapText="1"/>
    </xf>
    <xf numFmtId="0" fontId="13" fillId="9" borderId="19" xfId="2" applyFont="1" applyFill="1" applyBorder="1" applyAlignment="1">
      <alignment horizontal="center" vertical="center" wrapText="1"/>
    </xf>
    <xf numFmtId="0" fontId="2" fillId="0" borderId="0" xfId="0" applyFont="1" applyAlignment="1">
      <alignment horizontal="left" vertical="top" wrapText="1"/>
    </xf>
    <xf numFmtId="0" fontId="13" fillId="9" borderId="21" xfId="2" applyFont="1" applyFill="1" applyBorder="1" applyAlignment="1">
      <alignment horizontal="center" vertical="center" wrapText="1"/>
    </xf>
    <xf numFmtId="0" fontId="0" fillId="0" borderId="45" xfId="0" applyBorder="1" applyAlignment="1">
      <alignment horizontal="center" vertical="center" wrapText="1"/>
    </xf>
    <xf numFmtId="0" fontId="0" fillId="0" borderId="12" xfId="0" applyBorder="1" applyAlignment="1">
      <alignment horizontal="center" vertical="center" wrapText="1"/>
    </xf>
    <xf numFmtId="0" fontId="13" fillId="9" borderId="13" xfId="2" applyFont="1" applyFill="1" applyBorder="1" applyAlignment="1">
      <alignment horizontal="left" vertical="center" wrapText="1"/>
    </xf>
    <xf numFmtId="0" fontId="13" fillId="9" borderId="44" xfId="2" applyFont="1" applyFill="1" applyBorder="1" applyAlignment="1">
      <alignment horizontal="left" vertical="center" wrapText="1"/>
    </xf>
    <xf numFmtId="0" fontId="5"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35" xfId="0" applyFont="1" applyBorder="1" applyAlignment="1">
      <alignment horizontal="center" vertical="center" wrapText="1"/>
    </xf>
    <xf numFmtId="0" fontId="0" fillId="0" borderId="0" xfId="0" applyAlignment="1">
      <alignment vertical="top"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5" xfId="0" applyFont="1" applyBorder="1" applyAlignment="1">
      <alignment horizontal="center" vertical="center" wrapText="1"/>
    </xf>
    <xf numFmtId="0" fontId="13" fillId="9" borderId="17" xfId="2" applyFont="1" applyFill="1" applyBorder="1" applyAlignment="1">
      <alignment horizontal="center" vertical="center" wrapText="1"/>
    </xf>
    <xf numFmtId="0" fontId="14" fillId="0" borderId="0" xfId="1" applyFont="1" applyFill="1" applyBorder="1" applyAlignment="1">
      <alignment horizontal="center" vertical="top" wrapText="1"/>
    </xf>
    <xf numFmtId="0" fontId="15" fillId="0" borderId="11" xfId="0" applyFont="1" applyBorder="1" applyAlignment="1">
      <alignment horizontal="left" vertical="center" wrapText="1"/>
    </xf>
    <xf numFmtId="0" fontId="13" fillId="9" borderId="0" xfId="2" applyFont="1" applyFill="1" applyBorder="1" applyAlignment="1">
      <alignment horizontal="left" vertical="center" wrapText="1"/>
    </xf>
    <xf numFmtId="0" fontId="13" fillId="9" borderId="46" xfId="2" applyFont="1" applyFill="1" applyBorder="1" applyAlignment="1">
      <alignment horizontal="center" vertical="center" wrapText="1"/>
    </xf>
    <xf numFmtId="0" fontId="13" fillId="9" borderId="47" xfId="2" applyFont="1" applyFill="1" applyBorder="1" applyAlignment="1">
      <alignment horizontal="center" vertical="center" wrapText="1"/>
    </xf>
    <xf numFmtId="0" fontId="13" fillId="9" borderId="48" xfId="2" applyFont="1" applyFill="1" applyBorder="1" applyAlignment="1">
      <alignment horizontal="center" vertical="center" wrapText="1"/>
    </xf>
    <xf numFmtId="0" fontId="13" fillId="9" borderId="17" xfId="2" applyFont="1" applyFill="1" applyBorder="1" applyAlignment="1">
      <alignment horizontal="center" vertical="center" wrapText="1"/>
    </xf>
    <xf numFmtId="0" fontId="13" fillId="9" borderId="49" xfId="2" applyFont="1" applyFill="1" applyBorder="1" applyAlignment="1">
      <alignment horizontal="center" vertical="center" wrapText="1"/>
    </xf>
    <xf numFmtId="0" fontId="13" fillId="9" borderId="18" xfId="2" applyFont="1" applyFill="1" applyBorder="1" applyAlignment="1">
      <alignment horizontal="center" vertical="center" wrapText="1"/>
    </xf>
    <xf numFmtId="0" fontId="13" fillId="9" borderId="15" xfId="2" applyFont="1" applyFill="1" applyBorder="1" applyAlignment="1">
      <alignment horizontal="center" vertical="center" wrapText="1"/>
    </xf>
    <xf numFmtId="0" fontId="14" fillId="0" borderId="17" xfId="1" applyFont="1" applyFill="1" applyBorder="1" applyAlignment="1">
      <alignment horizontal="center" vertical="top" wrapText="1"/>
    </xf>
    <xf numFmtId="0" fontId="14" fillId="0" borderId="18" xfId="1" applyFont="1" applyFill="1" applyBorder="1" applyAlignment="1">
      <alignment horizontal="center" vertical="top" wrapText="1"/>
    </xf>
    <xf numFmtId="0" fontId="14" fillId="0" borderId="49" xfId="1" applyFont="1" applyFill="1" applyBorder="1" applyAlignment="1">
      <alignment horizontal="center" vertical="top" wrapText="1"/>
    </xf>
    <xf numFmtId="0" fontId="14" fillId="0" borderId="15" xfId="1" applyFont="1" applyFill="1" applyBorder="1" applyAlignment="1">
      <alignment horizontal="center" vertical="top" wrapText="1"/>
    </xf>
    <xf numFmtId="0" fontId="14" fillId="0" borderId="50" xfId="1" applyFont="1" applyFill="1" applyBorder="1" applyAlignment="1">
      <alignment horizontal="center" vertical="top" wrapText="1"/>
    </xf>
    <xf numFmtId="0" fontId="14" fillId="0" borderId="42" xfId="1" applyFont="1" applyFill="1" applyBorder="1" applyAlignment="1">
      <alignment horizontal="center" vertical="top" wrapText="1"/>
    </xf>
    <xf numFmtId="0" fontId="14" fillId="0" borderId="43" xfId="1" applyFont="1" applyFill="1" applyBorder="1" applyAlignment="1">
      <alignment horizontal="center" vertical="top" wrapText="1"/>
    </xf>
    <xf numFmtId="0" fontId="11" fillId="0" borderId="11" xfId="0" applyFont="1" applyBorder="1" applyAlignment="1">
      <alignment horizontal="left" vertical="top" wrapText="1"/>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11" fillId="0" borderId="14" xfId="0" applyFont="1" applyBorder="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1" fillId="0" borderId="15" xfId="0" applyFont="1" applyBorder="1" applyAlignment="1">
      <alignment horizontal="left" vertical="top" wrapText="1"/>
    </xf>
    <xf numFmtId="0" fontId="11" fillId="0" borderId="16" xfId="0" applyFont="1" applyBorder="1" applyAlignment="1">
      <alignment horizontal="left" vertical="top" wrapText="1"/>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6" fillId="0" borderId="51" xfId="0" applyFont="1" applyBorder="1" applyAlignment="1">
      <alignment horizontal="left" vertical="top" wrapText="1"/>
    </xf>
    <xf numFmtId="0" fontId="5" fillId="6" borderId="52"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6" fillId="0" borderId="53" xfId="0" applyFont="1" applyFill="1" applyBorder="1" applyAlignment="1">
      <alignment horizontal="left" vertical="top" wrapText="1"/>
    </xf>
    <xf numFmtId="0" fontId="18" fillId="0" borderId="54" xfId="0" applyFont="1" applyBorder="1" applyAlignment="1">
      <alignment vertical="center"/>
    </xf>
    <xf numFmtId="0" fontId="18" fillId="0" borderId="3" xfId="0" applyFont="1" applyBorder="1" applyAlignment="1">
      <alignment vertical="center"/>
    </xf>
    <xf numFmtId="0" fontId="18" fillId="0" borderId="4" xfId="0" applyFont="1" applyBorder="1" applyAlignment="1">
      <alignment vertical="center"/>
    </xf>
    <xf numFmtId="0" fontId="18" fillId="0" borderId="4" xfId="0" applyFont="1" applyBorder="1" applyAlignment="1">
      <alignment vertical="center" wrapText="1"/>
    </xf>
    <xf numFmtId="0" fontId="7" fillId="6" borderId="7" xfId="0" applyFont="1" applyFill="1" applyBorder="1" applyAlignment="1">
      <alignment horizontal="center" vertical="center"/>
    </xf>
    <xf numFmtId="0" fontId="4" fillId="0" borderId="7" xfId="0" applyFont="1" applyBorder="1" applyAlignment="1">
      <alignment horizontal="center" vertical="center" wrapText="1"/>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4" fillId="0" borderId="10" xfId="0" applyFont="1" applyBorder="1" applyAlignment="1">
      <alignment horizontal="center" vertical="center" wrapText="1"/>
    </xf>
    <xf numFmtId="0" fontId="7" fillId="6" borderId="6" xfId="0" applyFont="1" applyFill="1" applyBorder="1" applyAlignment="1">
      <alignment horizontal="center" vertical="center"/>
    </xf>
    <xf numFmtId="0" fontId="9" fillId="0" borderId="5" xfId="0" applyFont="1" applyBorder="1" applyAlignment="1">
      <alignment vertical="center" wrapText="1"/>
    </xf>
    <xf numFmtId="0" fontId="19" fillId="6" borderId="7" xfId="0" applyFont="1" applyFill="1" applyBorder="1" applyAlignment="1">
      <alignment horizontal="center" vertical="center"/>
    </xf>
    <xf numFmtId="0" fontId="19" fillId="6" borderId="7" xfId="0" applyFont="1" applyFill="1" applyBorder="1" applyAlignment="1">
      <alignment horizontal="center" vertical="center" wrapText="1"/>
    </xf>
    <xf numFmtId="0" fontId="20" fillId="0" borderId="7" xfId="0" applyFont="1" applyBorder="1" applyAlignment="1">
      <alignment horizontal="center" vertical="center" wrapText="1"/>
    </xf>
    <xf numFmtId="0" fontId="20" fillId="6" borderId="7" xfId="0" applyFont="1" applyFill="1" applyBorder="1" applyAlignment="1">
      <alignment horizontal="center" vertical="center" wrapText="1"/>
    </xf>
    <xf numFmtId="0" fontId="18" fillId="0" borderId="0" xfId="0" applyFont="1" applyFill="1" applyBorder="1" applyAlignment="1">
      <alignment vertical="center" wrapText="1"/>
    </xf>
    <xf numFmtId="0" fontId="21" fillId="0" borderId="0" xfId="0" applyFont="1" applyFill="1" applyBorder="1" applyAlignment="1">
      <alignment vertical="center" wrapText="1"/>
    </xf>
  </cellXfs>
  <cellStyles count="3">
    <cellStyle name="Accent1" xfId="2" builtinId="29"/>
    <cellStyle name="Check Cell" xfId="1" builtinId="23"/>
    <cellStyle name="Normal" xfId="0" builtinId="0"/>
  </cellStyles>
  <dxfs count="792">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eonard/Documents/Process%20Improvement/Templates/Attain%20Risk%20Log%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ennington/AppData/Local/Microsoft/Windows/Temporary%20Internet%20Files/Content.Outlook/O3OGNY1U/OW%20EPA%20IPR%20Aug%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pennington/OneDrive%20for%20Business/Documents/EPA/Copy%20of%20OW%20EPA%20IPR%20Mar%202017%20CLE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ioshProject/IPR/October17/Draft-Attain%20IPR-NIMITS-Nov15_2017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eleonard/Documents/CMMI/2018/SCAMPI%20A/SCAMPI%20A%20PIID%20and%20Evidence/IPRs/January%202018/Copy%20of%20Attain%20IPR%20for%20TSA%202017-12%20(Januar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attain2014-my.sharepoint.com/Users/deleonard/Documents/Process%20Improvement/Templates/Attain%20Risk%20Lo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ference"/>
      <sheetName val="Risk Log"/>
      <sheetName val="Issue Log"/>
      <sheetName val="Decision Log"/>
      <sheetName val="_Names"/>
      <sheetName val="Risk Register"/>
      <sheetName val="Lists (Do Not Delete)"/>
      <sheetName val="Risk Threshold Guidelines"/>
    </sheetNames>
    <sheetDataSet>
      <sheetData sheetId="0"/>
      <sheetData sheetId="1"/>
      <sheetData sheetId="2"/>
      <sheetData sheetId="3"/>
      <sheetData sheetId="4"/>
      <sheetData sheetId="5">
        <row r="22">
          <cell r="A22">
            <v>5</v>
          </cell>
        </row>
        <row r="23">
          <cell r="A23">
            <v>4</v>
          </cell>
        </row>
        <row r="24">
          <cell r="A24">
            <v>3</v>
          </cell>
        </row>
        <row r="25">
          <cell r="A25">
            <v>2</v>
          </cell>
        </row>
        <row r="26">
          <cell r="A26">
            <v>1</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Do Not Delete)"/>
      <sheetName val="Instructions"/>
      <sheetName val="Risk Assessment Worksheet"/>
      <sheetName val="IPR Template"/>
      <sheetName val="Sheet1"/>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Do Not Delete)"/>
      <sheetName val="Instructions"/>
      <sheetName val="Risk Assessment Worksheet"/>
      <sheetName val="IPR Template"/>
      <sheetName val="Sheet1"/>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Do Not Delete)"/>
      <sheetName val="Instructions"/>
      <sheetName val="Risk Assessment Worksheet"/>
      <sheetName val="IPR Template"/>
      <sheetName val="Sheet2"/>
      <sheetName val="Sheet1"/>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Do Not Delete)"/>
      <sheetName val="Instructions"/>
      <sheetName val="Risk Threshold Guidelines"/>
      <sheetName val="Risk Assessment Worksheet"/>
      <sheetName val="IPR Jan 2018"/>
      <sheetName val="Sheet1"/>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ference"/>
      <sheetName val="Risk Log"/>
      <sheetName val="Issue Log"/>
      <sheetName val="Decision Log"/>
      <sheetName val="_Names"/>
      <sheetName val="Risk Register"/>
      <sheetName val="Lists (Do Not Delete)"/>
    </sheetNames>
    <sheetDataSet>
      <sheetData sheetId="0"/>
      <sheetData sheetId="1"/>
      <sheetData sheetId="2"/>
      <sheetData sheetId="3"/>
      <sheetData sheetId="4"/>
      <sheetData sheetId="5">
        <row r="22">
          <cell r="A22">
            <v>5</v>
          </cell>
        </row>
        <row r="23">
          <cell r="A23">
            <v>4</v>
          </cell>
        </row>
        <row r="24">
          <cell r="A24">
            <v>3</v>
          </cell>
        </row>
        <row r="25">
          <cell r="A25">
            <v>2</v>
          </cell>
        </row>
        <row r="26">
          <cell r="A26">
            <v>1</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
  <sheetViews>
    <sheetView workbookViewId="0">
      <selection activeCell="N3" sqref="N3"/>
    </sheetView>
  </sheetViews>
  <sheetFormatPr defaultRowHeight="14.4" x14ac:dyDescent="0.3"/>
  <cols>
    <col min="1" max="1" width="16.6640625" bestFit="1" customWidth="1"/>
    <col min="12" max="12" width="45.33203125" customWidth="1"/>
    <col min="15" max="15" width="25.21875" customWidth="1"/>
  </cols>
  <sheetData>
    <row r="1" spans="1:38" ht="76.2" thickTop="1" thickBot="1" x14ac:dyDescent="0.35">
      <c r="A1" s="1" t="s">
        <v>0</v>
      </c>
      <c r="B1" s="2" t="s">
        <v>1</v>
      </c>
      <c r="C1" s="3" t="s">
        <v>2</v>
      </c>
      <c r="D1" s="4" t="s">
        <v>3</v>
      </c>
      <c r="E1" s="5" t="s">
        <v>4</v>
      </c>
      <c r="F1" s="2" t="s">
        <v>5</v>
      </c>
      <c r="G1" s="3" t="s">
        <v>6</v>
      </c>
      <c r="H1" s="3" t="s">
        <v>7</v>
      </c>
      <c r="I1" s="3" t="s">
        <v>8</v>
      </c>
      <c r="J1" s="3" t="s">
        <v>9</v>
      </c>
      <c r="K1" s="3" t="s">
        <v>10</v>
      </c>
      <c r="N1" s="27" t="s">
        <v>25</v>
      </c>
      <c r="O1" s="42" t="s">
        <v>26</v>
      </c>
    </row>
    <row r="2" spans="1:38" ht="16.2" thickTop="1" thickBot="1" x14ac:dyDescent="0.35">
      <c r="A2" s="6" t="s">
        <v>11</v>
      </c>
      <c r="B2" s="7">
        <v>5.25</v>
      </c>
      <c r="C2" s="8">
        <v>5.25</v>
      </c>
      <c r="D2" s="9">
        <v>5.25</v>
      </c>
      <c r="E2" s="10">
        <v>5.25</v>
      </c>
      <c r="F2" s="7">
        <v>5.25</v>
      </c>
      <c r="G2" s="8">
        <v>5.25</v>
      </c>
      <c r="H2" s="8">
        <v>5.25</v>
      </c>
      <c r="I2" s="8">
        <v>5.83</v>
      </c>
      <c r="J2" s="8">
        <v>5.25</v>
      </c>
      <c r="K2" s="8">
        <v>5.83</v>
      </c>
      <c r="L2" s="28"/>
      <c r="M2" s="29"/>
      <c r="N2" s="29"/>
      <c r="O2" s="29"/>
      <c r="P2" s="29"/>
      <c r="Q2" s="29"/>
      <c r="R2" s="29"/>
      <c r="S2" s="29"/>
      <c r="T2" s="29"/>
      <c r="U2" s="29"/>
      <c r="V2" s="29"/>
      <c r="W2" s="29"/>
      <c r="X2" s="29"/>
      <c r="Y2" s="29"/>
      <c r="Z2" s="29"/>
      <c r="AA2" s="29"/>
      <c r="AB2" s="29"/>
      <c r="AC2" s="29"/>
      <c r="AD2" s="29"/>
      <c r="AE2" s="29"/>
      <c r="AF2" s="29"/>
      <c r="AG2" s="29"/>
      <c r="AH2" s="29"/>
      <c r="AI2" s="29"/>
      <c r="AJ2" s="29"/>
      <c r="AK2" s="30"/>
      <c r="AL2" s="31"/>
    </row>
    <row r="3" spans="1:38" ht="70.2" thickTop="1" thickBot="1" x14ac:dyDescent="0.35">
      <c r="A3" s="11" t="s">
        <v>12</v>
      </c>
      <c r="B3" s="12">
        <v>9</v>
      </c>
      <c r="C3" s="13">
        <v>9</v>
      </c>
      <c r="D3" s="14">
        <v>9</v>
      </c>
      <c r="E3" s="15">
        <v>9</v>
      </c>
      <c r="F3" s="16">
        <v>4</v>
      </c>
      <c r="G3" s="17">
        <v>4</v>
      </c>
      <c r="H3" s="17">
        <v>4</v>
      </c>
      <c r="I3" s="17">
        <v>4</v>
      </c>
      <c r="J3" s="17">
        <v>4</v>
      </c>
      <c r="K3" s="17">
        <v>4</v>
      </c>
      <c r="L3" s="28" t="s">
        <v>71</v>
      </c>
      <c r="M3" s="33"/>
      <c r="N3" s="33"/>
      <c r="O3" s="33"/>
      <c r="P3" s="33"/>
      <c r="Q3" s="33"/>
      <c r="R3" s="33"/>
      <c r="S3" s="33"/>
      <c r="T3" s="33"/>
      <c r="U3" s="33"/>
      <c r="V3" s="33"/>
      <c r="W3" s="33"/>
      <c r="X3" s="33"/>
      <c r="Y3" s="33"/>
      <c r="Z3" s="33"/>
      <c r="AA3" s="33"/>
      <c r="AB3" s="33"/>
      <c r="AC3" s="33"/>
      <c r="AD3" s="33"/>
      <c r="AE3" s="33"/>
      <c r="AF3" s="33"/>
      <c r="AG3" s="33"/>
      <c r="AH3" s="33"/>
      <c r="AI3" s="33"/>
      <c r="AJ3" s="33"/>
      <c r="AK3" s="34"/>
      <c r="AL3" s="35"/>
    </row>
    <row r="4" spans="1:38" ht="111" thickBot="1" x14ac:dyDescent="0.35">
      <c r="A4" s="11" t="s">
        <v>13</v>
      </c>
      <c r="B4" s="12">
        <v>9</v>
      </c>
      <c r="C4" s="13">
        <v>9</v>
      </c>
      <c r="D4" s="14">
        <v>9</v>
      </c>
      <c r="E4" s="15">
        <v>9</v>
      </c>
      <c r="F4" s="16">
        <v>4</v>
      </c>
      <c r="G4" s="17">
        <v>4</v>
      </c>
      <c r="H4" s="17">
        <v>4</v>
      </c>
      <c r="I4" s="17">
        <v>4</v>
      </c>
      <c r="J4" s="17">
        <v>4</v>
      </c>
      <c r="K4" s="17">
        <v>4</v>
      </c>
      <c r="L4" s="32" t="s">
        <v>72</v>
      </c>
      <c r="M4" s="33"/>
      <c r="N4" s="33"/>
      <c r="O4" s="33"/>
      <c r="P4" s="33"/>
      <c r="Q4" s="33"/>
      <c r="R4" s="33"/>
      <c r="S4" s="33"/>
      <c r="T4" s="33"/>
      <c r="U4" s="33"/>
      <c r="V4" s="33"/>
      <c r="W4" s="33"/>
      <c r="X4" s="33"/>
      <c r="Y4" s="33"/>
      <c r="Z4" s="33"/>
      <c r="AA4" s="33"/>
      <c r="AB4" s="33"/>
      <c r="AC4" s="33"/>
      <c r="AD4" s="33"/>
      <c r="AE4" s="33"/>
      <c r="AF4" s="33"/>
      <c r="AG4" s="33"/>
      <c r="AH4" s="33"/>
      <c r="AI4" s="33"/>
      <c r="AJ4" s="33"/>
      <c r="AK4" s="34"/>
      <c r="AL4" s="35"/>
    </row>
    <row r="5" spans="1:38" ht="69.599999999999994" thickBot="1" x14ac:dyDescent="0.35">
      <c r="A5" s="11" t="s">
        <v>14</v>
      </c>
      <c r="B5" s="16">
        <v>4</v>
      </c>
      <c r="C5" s="17">
        <v>4</v>
      </c>
      <c r="D5" s="18">
        <v>4</v>
      </c>
      <c r="E5" s="19">
        <v>4</v>
      </c>
      <c r="F5" s="16">
        <v>4</v>
      </c>
      <c r="G5" s="17">
        <v>4</v>
      </c>
      <c r="H5" s="17">
        <v>4</v>
      </c>
      <c r="I5" s="17">
        <v>4</v>
      </c>
      <c r="J5" s="17">
        <v>4</v>
      </c>
      <c r="K5" s="17">
        <v>4</v>
      </c>
      <c r="L5" s="32" t="s">
        <v>73</v>
      </c>
      <c r="M5" s="33"/>
      <c r="N5" s="33"/>
      <c r="O5" s="33"/>
      <c r="P5" s="33"/>
      <c r="Q5" s="33"/>
      <c r="R5" s="33"/>
      <c r="S5" s="33"/>
      <c r="T5" s="33"/>
      <c r="U5" s="33"/>
      <c r="V5" s="33"/>
      <c r="W5" s="33"/>
      <c r="X5" s="33"/>
      <c r="Y5" s="33"/>
      <c r="Z5" s="33"/>
      <c r="AA5" s="33"/>
      <c r="AB5" s="33"/>
      <c r="AC5" s="33"/>
      <c r="AD5" s="33"/>
      <c r="AE5" s="33"/>
      <c r="AF5" s="33"/>
      <c r="AG5" s="33"/>
      <c r="AH5" s="33"/>
      <c r="AI5" s="33"/>
      <c r="AJ5" s="33"/>
      <c r="AK5" s="34"/>
      <c r="AL5" s="35"/>
    </row>
    <row r="6" spans="1:38" ht="111" thickBot="1" x14ac:dyDescent="0.35">
      <c r="A6" s="11" t="s">
        <v>15</v>
      </c>
      <c r="B6" s="12">
        <v>9</v>
      </c>
      <c r="C6" s="13">
        <v>9</v>
      </c>
      <c r="D6" s="14">
        <v>9</v>
      </c>
      <c r="E6" s="15">
        <v>9</v>
      </c>
      <c r="F6" s="12">
        <v>9</v>
      </c>
      <c r="G6" s="13">
        <v>9</v>
      </c>
      <c r="H6" s="13">
        <v>9</v>
      </c>
      <c r="I6" s="13">
        <v>9</v>
      </c>
      <c r="J6" s="13">
        <v>9</v>
      </c>
      <c r="K6" s="13">
        <v>9</v>
      </c>
      <c r="L6" s="32" t="s">
        <v>74</v>
      </c>
      <c r="M6" s="33"/>
      <c r="N6" s="33"/>
      <c r="O6" s="33"/>
      <c r="P6" s="33"/>
      <c r="Q6" s="33"/>
      <c r="R6" s="33"/>
      <c r="S6" s="33"/>
      <c r="T6" s="33"/>
      <c r="U6" s="33"/>
      <c r="V6" s="33"/>
      <c r="W6" s="33"/>
      <c r="X6" s="33"/>
      <c r="Y6" s="33"/>
      <c r="Z6" s="33"/>
      <c r="AA6" s="33"/>
      <c r="AB6" s="33"/>
      <c r="AC6" s="33"/>
      <c r="AD6" s="33"/>
      <c r="AE6" s="33"/>
      <c r="AF6" s="33"/>
      <c r="AG6" s="33"/>
      <c r="AH6" s="33"/>
      <c r="AI6" s="33"/>
      <c r="AJ6" s="33"/>
      <c r="AK6" s="34"/>
      <c r="AL6" s="35"/>
    </row>
    <row r="7" spans="1:38" ht="83.4" thickBot="1" x14ac:dyDescent="0.35">
      <c r="A7" s="11" t="s">
        <v>16</v>
      </c>
      <c r="B7" s="16">
        <v>4</v>
      </c>
      <c r="C7" s="17">
        <v>4</v>
      </c>
      <c r="D7" s="18">
        <v>4</v>
      </c>
      <c r="E7" s="19">
        <v>4</v>
      </c>
      <c r="F7" s="12">
        <v>9</v>
      </c>
      <c r="G7" s="13">
        <v>9</v>
      </c>
      <c r="H7" s="13">
        <v>9</v>
      </c>
      <c r="I7" s="13">
        <v>9</v>
      </c>
      <c r="J7" s="13">
        <v>9</v>
      </c>
      <c r="K7" s="13">
        <v>9</v>
      </c>
      <c r="L7" s="32" t="s">
        <v>75</v>
      </c>
      <c r="M7" s="33"/>
      <c r="N7" s="33"/>
      <c r="O7" s="33"/>
      <c r="P7" s="33"/>
      <c r="Q7" s="33"/>
      <c r="R7" s="33"/>
      <c r="S7" s="33"/>
      <c r="T7" s="33"/>
      <c r="U7" s="33"/>
      <c r="V7" s="33"/>
      <c r="W7" s="33"/>
      <c r="X7" s="33"/>
      <c r="Y7" s="33"/>
      <c r="Z7" s="33"/>
      <c r="AA7" s="33"/>
      <c r="AB7" s="33"/>
      <c r="AC7" s="33"/>
      <c r="AD7" s="33"/>
      <c r="AE7" s="33"/>
      <c r="AF7" s="33"/>
      <c r="AG7" s="33"/>
      <c r="AH7" s="33"/>
      <c r="AI7" s="33"/>
      <c r="AJ7" s="33"/>
      <c r="AK7" s="34"/>
      <c r="AL7" s="35"/>
    </row>
    <row r="8" spans="1:38" ht="83.4" thickBot="1" x14ac:dyDescent="0.35">
      <c r="A8" s="11" t="s">
        <v>17</v>
      </c>
      <c r="B8" s="16">
        <v>4</v>
      </c>
      <c r="C8" s="17">
        <v>4</v>
      </c>
      <c r="D8" s="18">
        <v>4</v>
      </c>
      <c r="E8" s="19">
        <v>4</v>
      </c>
      <c r="F8" s="12">
        <v>9</v>
      </c>
      <c r="G8" s="13">
        <v>9</v>
      </c>
      <c r="H8" s="13">
        <v>9</v>
      </c>
      <c r="I8" s="20">
        <v>16</v>
      </c>
      <c r="J8" s="13">
        <v>9</v>
      </c>
      <c r="K8" s="20">
        <v>16</v>
      </c>
      <c r="L8" s="32" t="s">
        <v>76</v>
      </c>
      <c r="M8" s="33"/>
      <c r="N8" s="33"/>
      <c r="O8" s="33"/>
      <c r="P8" s="33"/>
      <c r="Q8" s="33"/>
      <c r="R8" s="33"/>
      <c r="S8" s="33"/>
      <c r="T8" s="33"/>
      <c r="U8" s="33"/>
      <c r="V8" s="33"/>
      <c r="W8" s="33"/>
      <c r="X8" s="33"/>
      <c r="Y8" s="33"/>
      <c r="Z8" s="33"/>
      <c r="AA8" s="33"/>
      <c r="AB8" s="33"/>
      <c r="AC8" s="33"/>
      <c r="AD8" s="33"/>
      <c r="AE8" s="33"/>
      <c r="AF8" s="33"/>
      <c r="AG8" s="33"/>
      <c r="AH8" s="33"/>
      <c r="AI8" s="33"/>
      <c r="AJ8" s="33"/>
      <c r="AK8" s="34"/>
      <c r="AL8" s="35"/>
    </row>
    <row r="9" spans="1:38" ht="69.599999999999994" thickBot="1" x14ac:dyDescent="0.35">
      <c r="A9" s="11" t="s">
        <v>18</v>
      </c>
      <c r="B9" s="16">
        <v>4</v>
      </c>
      <c r="C9" s="13">
        <v>9</v>
      </c>
      <c r="D9" s="18">
        <v>4</v>
      </c>
      <c r="E9" s="15">
        <v>9</v>
      </c>
      <c r="F9" s="16">
        <v>4</v>
      </c>
      <c r="G9" s="13">
        <v>9</v>
      </c>
      <c r="H9" s="17">
        <v>4</v>
      </c>
      <c r="I9" s="17">
        <v>4</v>
      </c>
      <c r="J9" s="17">
        <v>4</v>
      </c>
      <c r="K9" s="17">
        <v>4</v>
      </c>
      <c r="L9" s="32" t="s">
        <v>77</v>
      </c>
      <c r="M9" s="33"/>
      <c r="N9" s="33"/>
      <c r="O9" s="33"/>
      <c r="P9" s="33"/>
      <c r="Q9" s="33"/>
      <c r="R9" s="33"/>
      <c r="S9" s="33"/>
      <c r="T9" s="33"/>
      <c r="U9" s="33"/>
      <c r="V9" s="33"/>
      <c r="W9" s="33"/>
      <c r="X9" s="33"/>
      <c r="Y9" s="33"/>
      <c r="Z9" s="33"/>
      <c r="AA9" s="33"/>
      <c r="AB9" s="33"/>
      <c r="AC9" s="33"/>
      <c r="AD9" s="33"/>
      <c r="AE9" s="33"/>
      <c r="AF9" s="33"/>
      <c r="AG9" s="33"/>
      <c r="AH9" s="33"/>
      <c r="AI9" s="33"/>
      <c r="AJ9" s="33"/>
      <c r="AK9" s="34"/>
      <c r="AL9" s="35"/>
    </row>
    <row r="10" spans="1:38" ht="69.599999999999994" thickBot="1" x14ac:dyDescent="0.35">
      <c r="A10" s="11" t="s">
        <v>19</v>
      </c>
      <c r="B10" s="16">
        <v>4</v>
      </c>
      <c r="C10" s="17">
        <v>4</v>
      </c>
      <c r="D10" s="18">
        <v>4</v>
      </c>
      <c r="E10" s="19">
        <v>4</v>
      </c>
      <c r="F10" s="16">
        <v>4</v>
      </c>
      <c r="G10" s="17">
        <v>4</v>
      </c>
      <c r="H10" s="17">
        <v>4</v>
      </c>
      <c r="I10" s="17">
        <v>4</v>
      </c>
      <c r="J10" s="17">
        <v>4</v>
      </c>
      <c r="K10" s="17">
        <v>4</v>
      </c>
      <c r="L10" s="32" t="s">
        <v>78</v>
      </c>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4"/>
      <c r="AL10" s="35"/>
    </row>
    <row r="11" spans="1:38" ht="97.2" thickBot="1" x14ac:dyDescent="0.35">
      <c r="A11" s="11" t="s">
        <v>20</v>
      </c>
      <c r="B11" s="16">
        <v>4</v>
      </c>
      <c r="C11" s="17">
        <v>4</v>
      </c>
      <c r="D11" s="18">
        <v>4</v>
      </c>
      <c r="E11" s="19">
        <v>4</v>
      </c>
      <c r="F11" s="16">
        <v>4</v>
      </c>
      <c r="G11" s="17">
        <v>4</v>
      </c>
      <c r="H11" s="17">
        <v>4</v>
      </c>
      <c r="I11" s="17">
        <v>4</v>
      </c>
      <c r="J11" s="17">
        <v>4</v>
      </c>
      <c r="K11" s="17">
        <v>4</v>
      </c>
      <c r="L11" s="32" t="s">
        <v>79</v>
      </c>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4"/>
      <c r="AL11" s="35"/>
    </row>
    <row r="12" spans="1:38" ht="69.599999999999994" thickBot="1" x14ac:dyDescent="0.35">
      <c r="A12" s="11" t="s">
        <v>21</v>
      </c>
      <c r="B12" s="16">
        <v>4</v>
      </c>
      <c r="C12" s="17">
        <v>4</v>
      </c>
      <c r="D12" s="18">
        <v>4</v>
      </c>
      <c r="E12" s="19">
        <v>4</v>
      </c>
      <c r="F12" s="16">
        <v>4</v>
      </c>
      <c r="G12" s="17">
        <v>4</v>
      </c>
      <c r="H12" s="17">
        <v>4</v>
      </c>
      <c r="I12" s="17">
        <v>4</v>
      </c>
      <c r="J12" s="17">
        <v>4</v>
      </c>
      <c r="K12" s="17">
        <v>4</v>
      </c>
      <c r="L12" s="32" t="s">
        <v>80</v>
      </c>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8"/>
    </row>
    <row r="13" spans="1:38" ht="42" thickBot="1" x14ac:dyDescent="0.35">
      <c r="A13" s="11" t="s">
        <v>22</v>
      </c>
      <c r="B13" s="16">
        <v>4</v>
      </c>
      <c r="C13" s="17">
        <v>4</v>
      </c>
      <c r="D13" s="18">
        <v>4</v>
      </c>
      <c r="E13" s="19">
        <v>4</v>
      </c>
      <c r="F13" s="16">
        <v>4</v>
      </c>
      <c r="G13" s="17">
        <v>4</v>
      </c>
      <c r="H13" s="17">
        <v>4</v>
      </c>
      <c r="I13" s="17">
        <v>4</v>
      </c>
      <c r="J13" s="17">
        <v>4</v>
      </c>
      <c r="K13" s="17">
        <v>4</v>
      </c>
      <c r="L13" s="36" t="s">
        <v>70</v>
      </c>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40"/>
      <c r="AL13" s="41"/>
    </row>
    <row r="14" spans="1:38" ht="69.599999999999994" thickBot="1" x14ac:dyDescent="0.35">
      <c r="A14" s="21" t="s">
        <v>23</v>
      </c>
      <c r="B14" s="16">
        <v>4</v>
      </c>
      <c r="C14" s="17">
        <v>4</v>
      </c>
      <c r="D14" s="18">
        <v>4</v>
      </c>
      <c r="E14" s="19">
        <v>4</v>
      </c>
      <c r="F14" s="16">
        <v>4</v>
      </c>
      <c r="G14" s="17">
        <v>4</v>
      </c>
      <c r="H14" s="17">
        <v>4</v>
      </c>
      <c r="I14" s="17">
        <v>4</v>
      </c>
      <c r="J14" s="17">
        <v>4</v>
      </c>
      <c r="K14" s="17">
        <v>4</v>
      </c>
      <c r="L14" s="43" t="s">
        <v>81</v>
      </c>
    </row>
    <row r="15" spans="1:38" ht="61.2" thickTop="1" thickBot="1" x14ac:dyDescent="0.35">
      <c r="A15" s="22" t="s">
        <v>24</v>
      </c>
      <c r="B15" s="23">
        <v>63</v>
      </c>
      <c r="C15" s="24">
        <v>65</v>
      </c>
      <c r="D15" s="25">
        <v>63</v>
      </c>
      <c r="E15" s="26">
        <v>63</v>
      </c>
      <c r="F15" s="23">
        <v>63</v>
      </c>
      <c r="G15" s="24">
        <v>63</v>
      </c>
      <c r="H15" s="24">
        <v>63</v>
      </c>
      <c r="I15" s="24">
        <v>70</v>
      </c>
      <c r="J15" s="24">
        <v>63</v>
      </c>
      <c r="K15" s="24">
        <v>70</v>
      </c>
    </row>
    <row r="16" spans="1:38" ht="15" thickTop="1" x14ac:dyDescent="0.3"/>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pane xSplit="1" topLeftCell="B1" activePane="topRight" state="frozen"/>
      <selection pane="topRight" activeCell="I23" sqref="I23"/>
    </sheetView>
  </sheetViews>
  <sheetFormatPr defaultColWidth="9.109375" defaultRowHeight="14.4" x14ac:dyDescent="0.3"/>
  <cols>
    <col min="1" max="1" width="21.109375" style="63" customWidth="1"/>
    <col min="2" max="37" width="11.6640625" style="63" customWidth="1"/>
    <col min="38" max="16384" width="9.1093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01">
        <v>43101</v>
      </c>
      <c r="C2" s="102"/>
      <c r="D2" s="102"/>
      <c r="E2" s="101">
        <v>42767</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1" t="s">
        <v>103</v>
      </c>
      <c r="AD2" s="102"/>
      <c r="AE2" s="102"/>
      <c r="AF2" s="131"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6.583333333333333</v>
      </c>
      <c r="E4" s="98"/>
      <c r="F4" s="98"/>
      <c r="G4" s="99">
        <f>AVERAGE(G5:G16)</f>
        <v>5.166666666666667</v>
      </c>
      <c r="H4" s="98"/>
      <c r="I4" s="98"/>
      <c r="J4" s="99">
        <f>AVERAGE(J5:J16)</f>
        <v>5.166666666666667</v>
      </c>
      <c r="K4" s="98"/>
      <c r="L4" s="98"/>
      <c r="M4" s="99">
        <f>AVERAGE(M5:M16)</f>
        <v>5.166666666666667</v>
      </c>
      <c r="N4" s="98"/>
      <c r="O4" s="98"/>
      <c r="P4" s="99">
        <f>AVERAGE(P5:P16)</f>
        <v>4.916666666666667</v>
      </c>
      <c r="Q4" s="98"/>
      <c r="R4" s="98"/>
      <c r="S4" s="99">
        <f>AVERAGE(S5:S16)</f>
        <v>6</v>
      </c>
      <c r="T4" s="98"/>
      <c r="U4" s="98"/>
      <c r="V4" s="99">
        <f>AVERAGE(V5:V16)</f>
        <v>7.5</v>
      </c>
      <c r="W4" s="98"/>
      <c r="X4" s="98"/>
      <c r="Y4" s="99">
        <f>AVERAGE(Y5:Y16)</f>
        <v>7.5</v>
      </c>
      <c r="Z4" s="98"/>
      <c r="AA4" s="98"/>
      <c r="AB4" s="99">
        <f>AVERAGE(AB5:AB16)</f>
        <v>9.5833333333333339</v>
      </c>
      <c r="AC4" s="98"/>
      <c r="AD4" s="98"/>
      <c r="AE4" s="99">
        <f>AVERAGE(AE5:AE16)</f>
        <v>9.6666666666666661</v>
      </c>
      <c r="AF4" s="98"/>
      <c r="AG4" s="98"/>
      <c r="AH4" s="99">
        <f>AVERAGE(AH5:AH16)</f>
        <v>7.333333333333333</v>
      </c>
      <c r="AI4" s="98"/>
      <c r="AJ4" s="98"/>
      <c r="AK4" s="99">
        <f>AVERAGE(AK5:AK16)</f>
        <v>8.5833333333333339</v>
      </c>
    </row>
    <row r="5" spans="1:37" ht="15" x14ac:dyDescent="0.3">
      <c r="A5" s="63" t="s">
        <v>53</v>
      </c>
      <c r="B5" s="99">
        <v>3</v>
      </c>
      <c r="C5" s="99">
        <v>3</v>
      </c>
      <c r="D5" s="99">
        <f t="shared" ref="D5:D16" si="0">B5*C5</f>
        <v>9</v>
      </c>
      <c r="E5" s="99">
        <v>2</v>
      </c>
      <c r="F5" s="99">
        <v>2</v>
      </c>
      <c r="G5" s="99">
        <f t="shared" ref="G5:G16" si="1">E5*F5</f>
        <v>4</v>
      </c>
      <c r="H5" s="99">
        <v>2</v>
      </c>
      <c r="I5" s="99">
        <v>2</v>
      </c>
      <c r="J5" s="99">
        <f t="shared" ref="J5:J16" si="2">H5*I5</f>
        <v>4</v>
      </c>
      <c r="K5" s="99">
        <v>2</v>
      </c>
      <c r="L5" s="99">
        <v>2</v>
      </c>
      <c r="M5" s="99">
        <f t="shared" ref="M5:M16" si="3">K5*L5</f>
        <v>4</v>
      </c>
      <c r="N5" s="99">
        <v>2</v>
      </c>
      <c r="O5" s="99">
        <v>2</v>
      </c>
      <c r="P5" s="99">
        <f t="shared" ref="P5:P16" si="4">N5*O5</f>
        <v>4</v>
      </c>
      <c r="Q5" s="99">
        <v>2</v>
      </c>
      <c r="R5" s="99">
        <v>2</v>
      </c>
      <c r="S5" s="99">
        <f t="shared" ref="S5:S16" si="5">Q5*R5</f>
        <v>4</v>
      </c>
      <c r="T5" s="99">
        <v>2</v>
      </c>
      <c r="U5" s="99">
        <v>2</v>
      </c>
      <c r="V5" s="99">
        <f t="shared" ref="V5:V16" si="6">T5*U5</f>
        <v>4</v>
      </c>
      <c r="W5" s="99">
        <v>2</v>
      </c>
      <c r="X5" s="99">
        <v>2</v>
      </c>
      <c r="Y5" s="99">
        <f t="shared" ref="Y5:Y16" si="7">W5*X5</f>
        <v>4</v>
      </c>
      <c r="Z5" s="99">
        <v>3</v>
      </c>
      <c r="AA5" s="99">
        <v>3</v>
      </c>
      <c r="AB5" s="99">
        <f t="shared" ref="AB5:AB16" si="8">Z5*AA5</f>
        <v>9</v>
      </c>
      <c r="AC5" s="99">
        <v>2</v>
      </c>
      <c r="AD5" s="99">
        <v>3</v>
      </c>
      <c r="AE5" s="99">
        <f t="shared" ref="AE5:AE16" si="9">AC5*AD5</f>
        <v>6</v>
      </c>
      <c r="AF5" s="99">
        <v>2</v>
      </c>
      <c r="AG5" s="99">
        <v>3</v>
      </c>
      <c r="AH5" s="99">
        <f t="shared" ref="AH5:AH16" si="10">AF5*AG5</f>
        <v>6</v>
      </c>
      <c r="AI5" s="99">
        <v>3</v>
      </c>
      <c r="AJ5" s="99">
        <v>3</v>
      </c>
      <c r="AK5" s="99">
        <f t="shared" ref="AK5:AK16" si="11">AI5*AJ5</f>
        <v>9</v>
      </c>
    </row>
    <row r="6" spans="1:37" ht="15" x14ac:dyDescent="0.3">
      <c r="A6" s="63" t="s">
        <v>54</v>
      </c>
      <c r="B6" s="99">
        <v>2</v>
      </c>
      <c r="C6" s="99">
        <v>2</v>
      </c>
      <c r="D6" s="99">
        <f t="shared" si="0"/>
        <v>4</v>
      </c>
      <c r="E6" s="99">
        <v>2</v>
      </c>
      <c r="F6" s="99">
        <v>2</v>
      </c>
      <c r="G6" s="99">
        <f t="shared" si="1"/>
        <v>4</v>
      </c>
      <c r="H6" s="99">
        <v>2</v>
      </c>
      <c r="I6" s="99">
        <v>2</v>
      </c>
      <c r="J6" s="99">
        <f t="shared" si="2"/>
        <v>4</v>
      </c>
      <c r="K6" s="99">
        <v>2</v>
      </c>
      <c r="L6" s="99">
        <v>2</v>
      </c>
      <c r="M6" s="99">
        <f t="shared" si="3"/>
        <v>4</v>
      </c>
      <c r="N6" s="99">
        <v>2</v>
      </c>
      <c r="O6" s="99">
        <v>2</v>
      </c>
      <c r="P6" s="99">
        <f t="shared" si="4"/>
        <v>4</v>
      </c>
      <c r="Q6" s="99">
        <v>3</v>
      </c>
      <c r="R6" s="99">
        <v>4</v>
      </c>
      <c r="S6" s="99">
        <f t="shared" si="5"/>
        <v>12</v>
      </c>
      <c r="T6" s="99">
        <v>3</v>
      </c>
      <c r="U6" s="99">
        <v>5</v>
      </c>
      <c r="V6" s="99">
        <f t="shared" si="6"/>
        <v>15</v>
      </c>
      <c r="W6" s="99">
        <v>3</v>
      </c>
      <c r="X6" s="99">
        <v>5</v>
      </c>
      <c r="Y6" s="99">
        <f t="shared" si="7"/>
        <v>15</v>
      </c>
      <c r="Z6" s="99">
        <v>3</v>
      </c>
      <c r="AA6" s="99">
        <v>4</v>
      </c>
      <c r="AB6" s="99">
        <f t="shared" si="8"/>
        <v>12</v>
      </c>
      <c r="AC6" s="99">
        <v>3</v>
      </c>
      <c r="AD6" s="99">
        <v>3</v>
      </c>
      <c r="AE6" s="99">
        <f t="shared" si="9"/>
        <v>9</v>
      </c>
      <c r="AF6" s="99">
        <v>3</v>
      </c>
      <c r="AG6" s="99">
        <v>3</v>
      </c>
      <c r="AH6" s="99">
        <f t="shared" si="10"/>
        <v>9</v>
      </c>
      <c r="AI6" s="99">
        <v>4</v>
      </c>
      <c r="AJ6" s="99">
        <v>4</v>
      </c>
      <c r="AK6" s="99">
        <f t="shared" si="11"/>
        <v>16</v>
      </c>
    </row>
    <row r="7" spans="1:37" ht="15" x14ac:dyDescent="0.3">
      <c r="A7" s="63" t="s">
        <v>55</v>
      </c>
      <c r="B7" s="99">
        <v>4</v>
      </c>
      <c r="C7" s="99">
        <v>4</v>
      </c>
      <c r="D7" s="99">
        <f t="shared" si="0"/>
        <v>16</v>
      </c>
      <c r="E7" s="99">
        <v>3</v>
      </c>
      <c r="F7" s="99">
        <v>3</v>
      </c>
      <c r="G7" s="99">
        <f t="shared" si="1"/>
        <v>9</v>
      </c>
      <c r="H7" s="99">
        <v>3</v>
      </c>
      <c r="I7" s="99">
        <v>3</v>
      </c>
      <c r="J7" s="99">
        <f t="shared" si="2"/>
        <v>9</v>
      </c>
      <c r="K7" s="99">
        <v>3</v>
      </c>
      <c r="L7" s="99">
        <v>3</v>
      </c>
      <c r="M7" s="99">
        <f t="shared" si="3"/>
        <v>9</v>
      </c>
      <c r="N7" s="99">
        <v>2</v>
      </c>
      <c r="O7" s="99">
        <v>3</v>
      </c>
      <c r="P7" s="99">
        <f t="shared" si="4"/>
        <v>6</v>
      </c>
      <c r="Q7" s="99">
        <v>2</v>
      </c>
      <c r="R7" s="99">
        <v>3</v>
      </c>
      <c r="S7" s="99">
        <f t="shared" si="5"/>
        <v>6</v>
      </c>
      <c r="T7" s="99">
        <v>2</v>
      </c>
      <c r="U7" s="99">
        <v>3</v>
      </c>
      <c r="V7" s="99">
        <f t="shared" si="6"/>
        <v>6</v>
      </c>
      <c r="W7" s="99">
        <v>2</v>
      </c>
      <c r="X7" s="99">
        <v>3</v>
      </c>
      <c r="Y7" s="99">
        <f t="shared" si="7"/>
        <v>6</v>
      </c>
      <c r="Z7" s="99">
        <v>3</v>
      </c>
      <c r="AA7" s="99">
        <v>3</v>
      </c>
      <c r="AB7" s="99">
        <f t="shared" si="8"/>
        <v>9</v>
      </c>
      <c r="AC7" s="99">
        <v>3</v>
      </c>
      <c r="AD7" s="99">
        <v>3</v>
      </c>
      <c r="AE7" s="99">
        <f t="shared" si="9"/>
        <v>9</v>
      </c>
      <c r="AF7" s="99">
        <v>3</v>
      </c>
      <c r="AG7" s="99">
        <v>3</v>
      </c>
      <c r="AH7" s="99">
        <f t="shared" si="10"/>
        <v>9</v>
      </c>
      <c r="AI7" s="99">
        <v>3</v>
      </c>
      <c r="AJ7" s="99">
        <v>4</v>
      </c>
      <c r="AK7" s="99">
        <f t="shared" si="11"/>
        <v>12</v>
      </c>
    </row>
    <row r="8" spans="1:37" ht="15" x14ac:dyDescent="0.3">
      <c r="A8" s="63" t="s">
        <v>56</v>
      </c>
      <c r="B8" s="99">
        <v>2</v>
      </c>
      <c r="C8" s="99">
        <v>3</v>
      </c>
      <c r="D8" s="99">
        <f t="shared" si="0"/>
        <v>6</v>
      </c>
      <c r="E8" s="99">
        <v>2</v>
      </c>
      <c r="F8" s="99">
        <v>2</v>
      </c>
      <c r="G8" s="99">
        <f t="shared" si="1"/>
        <v>4</v>
      </c>
      <c r="H8" s="99">
        <v>2</v>
      </c>
      <c r="I8" s="99">
        <v>2</v>
      </c>
      <c r="J8" s="99">
        <f t="shared" si="2"/>
        <v>4</v>
      </c>
      <c r="K8" s="99">
        <v>2</v>
      </c>
      <c r="L8" s="99">
        <v>2</v>
      </c>
      <c r="M8" s="99">
        <f t="shared" si="3"/>
        <v>4</v>
      </c>
      <c r="N8" s="99">
        <v>2</v>
      </c>
      <c r="O8" s="99">
        <v>2</v>
      </c>
      <c r="P8" s="99">
        <f t="shared" si="4"/>
        <v>4</v>
      </c>
      <c r="Q8" s="99">
        <v>2</v>
      </c>
      <c r="R8" s="99">
        <v>2</v>
      </c>
      <c r="S8" s="99">
        <f t="shared" si="5"/>
        <v>4</v>
      </c>
      <c r="T8" s="99">
        <v>2</v>
      </c>
      <c r="U8" s="99">
        <v>2</v>
      </c>
      <c r="V8" s="99">
        <f t="shared" si="6"/>
        <v>4</v>
      </c>
      <c r="W8" s="99">
        <v>2</v>
      </c>
      <c r="X8" s="99">
        <v>2</v>
      </c>
      <c r="Y8" s="99">
        <f t="shared" si="7"/>
        <v>4</v>
      </c>
      <c r="Z8" s="99">
        <v>2</v>
      </c>
      <c r="AA8" s="99">
        <v>2</v>
      </c>
      <c r="AB8" s="99">
        <f t="shared" si="8"/>
        <v>4</v>
      </c>
      <c r="AC8" s="99">
        <v>3</v>
      </c>
      <c r="AD8" s="99">
        <v>3</v>
      </c>
      <c r="AE8" s="99">
        <f t="shared" si="9"/>
        <v>9</v>
      </c>
      <c r="AF8" s="99">
        <v>2</v>
      </c>
      <c r="AG8" s="99">
        <v>2</v>
      </c>
      <c r="AH8" s="99">
        <f t="shared" si="10"/>
        <v>4</v>
      </c>
      <c r="AI8" s="99">
        <v>2</v>
      </c>
      <c r="AJ8" s="99">
        <v>2</v>
      </c>
      <c r="AK8" s="99">
        <f t="shared" si="11"/>
        <v>4</v>
      </c>
    </row>
    <row r="9" spans="1:37" ht="15" x14ac:dyDescent="0.3">
      <c r="A9" s="63" t="s">
        <v>57</v>
      </c>
      <c r="B9" s="99">
        <v>3</v>
      </c>
      <c r="C9" s="99">
        <v>3</v>
      </c>
      <c r="D9" s="99">
        <f t="shared" si="0"/>
        <v>9</v>
      </c>
      <c r="E9" s="99">
        <v>2</v>
      </c>
      <c r="F9" s="99">
        <v>3</v>
      </c>
      <c r="G9" s="99">
        <f t="shared" si="1"/>
        <v>6</v>
      </c>
      <c r="H9" s="99">
        <v>2</v>
      </c>
      <c r="I9" s="99">
        <v>3</v>
      </c>
      <c r="J9" s="99">
        <f t="shared" si="2"/>
        <v>6</v>
      </c>
      <c r="K9" s="99">
        <v>2</v>
      </c>
      <c r="L9" s="99">
        <v>3</v>
      </c>
      <c r="M9" s="99">
        <f t="shared" si="3"/>
        <v>6</v>
      </c>
      <c r="N9" s="99">
        <v>2</v>
      </c>
      <c r="O9" s="99">
        <v>3</v>
      </c>
      <c r="P9" s="99">
        <f t="shared" si="4"/>
        <v>6</v>
      </c>
      <c r="Q9" s="99">
        <v>2</v>
      </c>
      <c r="R9" s="99">
        <v>3</v>
      </c>
      <c r="S9" s="99">
        <f t="shared" si="5"/>
        <v>6</v>
      </c>
      <c r="T9" s="99">
        <v>3</v>
      </c>
      <c r="U9" s="99">
        <v>3</v>
      </c>
      <c r="V9" s="99">
        <f t="shared" si="6"/>
        <v>9</v>
      </c>
      <c r="W9" s="99">
        <v>3</v>
      </c>
      <c r="X9" s="99">
        <v>3</v>
      </c>
      <c r="Y9" s="99">
        <f t="shared" si="7"/>
        <v>9</v>
      </c>
      <c r="Z9" s="99">
        <v>3</v>
      </c>
      <c r="AA9" s="99">
        <v>3</v>
      </c>
      <c r="AB9" s="99">
        <f t="shared" si="8"/>
        <v>9</v>
      </c>
      <c r="AC9" s="99">
        <v>3</v>
      </c>
      <c r="AD9" s="99">
        <v>3</v>
      </c>
      <c r="AE9" s="99">
        <f t="shared" si="9"/>
        <v>9</v>
      </c>
      <c r="AF9" s="99">
        <v>3</v>
      </c>
      <c r="AG9" s="99">
        <v>3</v>
      </c>
      <c r="AH9" s="99">
        <f t="shared" si="10"/>
        <v>9</v>
      </c>
      <c r="AI9" s="99">
        <v>3</v>
      </c>
      <c r="AJ9" s="99">
        <v>3</v>
      </c>
      <c r="AK9" s="99">
        <f t="shared" si="11"/>
        <v>9</v>
      </c>
    </row>
    <row r="10" spans="1:37" ht="15" x14ac:dyDescent="0.3">
      <c r="A10" s="63" t="s">
        <v>58</v>
      </c>
      <c r="B10" s="99">
        <v>3</v>
      </c>
      <c r="C10" s="99">
        <v>3</v>
      </c>
      <c r="D10" s="99">
        <f t="shared" si="0"/>
        <v>9</v>
      </c>
      <c r="E10" s="99">
        <v>2</v>
      </c>
      <c r="F10" s="99">
        <v>2</v>
      </c>
      <c r="G10" s="99">
        <f t="shared" si="1"/>
        <v>4</v>
      </c>
      <c r="H10" s="99">
        <v>2</v>
      </c>
      <c r="I10" s="99">
        <v>2</v>
      </c>
      <c r="J10" s="99">
        <f t="shared" si="2"/>
        <v>4</v>
      </c>
      <c r="K10" s="99">
        <v>2</v>
      </c>
      <c r="L10" s="99">
        <v>2</v>
      </c>
      <c r="M10" s="99">
        <f t="shared" si="3"/>
        <v>4</v>
      </c>
      <c r="N10" s="99">
        <v>2</v>
      </c>
      <c r="O10" s="99">
        <v>2</v>
      </c>
      <c r="P10" s="99">
        <f t="shared" si="4"/>
        <v>4</v>
      </c>
      <c r="Q10" s="99">
        <v>3</v>
      </c>
      <c r="R10" s="99">
        <v>2</v>
      </c>
      <c r="S10" s="99">
        <f t="shared" si="5"/>
        <v>6</v>
      </c>
      <c r="T10" s="99">
        <v>3</v>
      </c>
      <c r="U10" s="99">
        <v>2</v>
      </c>
      <c r="V10" s="99">
        <f t="shared" si="6"/>
        <v>6</v>
      </c>
      <c r="W10" s="99">
        <v>3</v>
      </c>
      <c r="X10" s="99">
        <v>2</v>
      </c>
      <c r="Y10" s="99">
        <f t="shared" si="7"/>
        <v>6</v>
      </c>
      <c r="Z10" s="99">
        <v>3</v>
      </c>
      <c r="AA10" s="99">
        <v>3</v>
      </c>
      <c r="AB10" s="99">
        <f t="shared" si="8"/>
        <v>9</v>
      </c>
      <c r="AC10" s="99">
        <v>3</v>
      </c>
      <c r="AD10" s="99">
        <v>3</v>
      </c>
      <c r="AE10" s="99">
        <f t="shared" si="9"/>
        <v>9</v>
      </c>
      <c r="AF10" s="99">
        <v>3</v>
      </c>
      <c r="AG10" s="99">
        <v>3</v>
      </c>
      <c r="AH10" s="99">
        <f t="shared" si="10"/>
        <v>9</v>
      </c>
      <c r="AI10" s="99">
        <v>3</v>
      </c>
      <c r="AJ10" s="99">
        <v>3</v>
      </c>
      <c r="AK10" s="99">
        <f t="shared" si="11"/>
        <v>9</v>
      </c>
    </row>
    <row r="11" spans="1:37" ht="15" x14ac:dyDescent="0.3">
      <c r="A11" s="63" t="s">
        <v>59</v>
      </c>
      <c r="B11" s="99">
        <v>2</v>
      </c>
      <c r="C11" s="99">
        <v>2</v>
      </c>
      <c r="D11" s="99">
        <f t="shared" si="0"/>
        <v>4</v>
      </c>
      <c r="E11" s="99">
        <v>3</v>
      </c>
      <c r="F11" s="99">
        <v>3</v>
      </c>
      <c r="G11" s="99">
        <f t="shared" si="1"/>
        <v>9</v>
      </c>
      <c r="H11" s="99">
        <v>3</v>
      </c>
      <c r="I11" s="99">
        <v>3</v>
      </c>
      <c r="J11" s="99">
        <f t="shared" si="2"/>
        <v>9</v>
      </c>
      <c r="K11" s="99">
        <v>3</v>
      </c>
      <c r="L11" s="99">
        <v>3</v>
      </c>
      <c r="M11" s="99">
        <f t="shared" si="3"/>
        <v>9</v>
      </c>
      <c r="N11" s="99">
        <v>3</v>
      </c>
      <c r="O11" s="99">
        <v>3</v>
      </c>
      <c r="P11" s="99">
        <f t="shared" si="4"/>
        <v>9</v>
      </c>
      <c r="Q11" s="99">
        <v>3</v>
      </c>
      <c r="R11" s="99">
        <v>3</v>
      </c>
      <c r="S11" s="99">
        <f t="shared" si="5"/>
        <v>9</v>
      </c>
      <c r="T11" s="99">
        <v>3</v>
      </c>
      <c r="U11" s="99">
        <v>3</v>
      </c>
      <c r="V11" s="99">
        <f t="shared" si="6"/>
        <v>9</v>
      </c>
      <c r="W11" s="99">
        <v>3</v>
      </c>
      <c r="X11" s="99">
        <v>3</v>
      </c>
      <c r="Y11" s="99">
        <f t="shared" si="7"/>
        <v>9</v>
      </c>
      <c r="Z11" s="99">
        <v>4</v>
      </c>
      <c r="AA11" s="99">
        <v>4</v>
      </c>
      <c r="AB11" s="99">
        <f t="shared" si="8"/>
        <v>16</v>
      </c>
      <c r="AC11" s="99">
        <v>4</v>
      </c>
      <c r="AD11" s="99">
        <v>4</v>
      </c>
      <c r="AE11" s="99">
        <f t="shared" si="9"/>
        <v>16</v>
      </c>
      <c r="AF11" s="99">
        <v>4</v>
      </c>
      <c r="AG11" s="99">
        <v>3</v>
      </c>
      <c r="AH11" s="99">
        <f t="shared" si="10"/>
        <v>12</v>
      </c>
      <c r="AI11" s="99">
        <v>3</v>
      </c>
      <c r="AJ11" s="99">
        <v>3</v>
      </c>
      <c r="AK11" s="99">
        <f t="shared" si="11"/>
        <v>9</v>
      </c>
    </row>
    <row r="12" spans="1:37" ht="15" x14ac:dyDescent="0.3">
      <c r="A12" s="63" t="s">
        <v>60</v>
      </c>
      <c r="B12" s="99">
        <v>2</v>
      </c>
      <c r="C12" s="99">
        <v>2</v>
      </c>
      <c r="D12" s="99">
        <f t="shared" si="0"/>
        <v>4</v>
      </c>
      <c r="E12" s="99">
        <v>2</v>
      </c>
      <c r="F12" s="99">
        <v>2</v>
      </c>
      <c r="G12" s="99">
        <f t="shared" si="1"/>
        <v>4</v>
      </c>
      <c r="H12" s="99">
        <v>2</v>
      </c>
      <c r="I12" s="99">
        <v>2</v>
      </c>
      <c r="J12" s="99">
        <f t="shared" si="2"/>
        <v>4</v>
      </c>
      <c r="K12" s="99">
        <v>2</v>
      </c>
      <c r="L12" s="99">
        <v>2</v>
      </c>
      <c r="M12" s="99">
        <f t="shared" si="3"/>
        <v>4</v>
      </c>
      <c r="N12" s="99">
        <v>2</v>
      </c>
      <c r="O12" s="99">
        <v>2</v>
      </c>
      <c r="P12" s="99">
        <f t="shared" si="4"/>
        <v>4</v>
      </c>
      <c r="Q12" s="99">
        <v>2</v>
      </c>
      <c r="R12" s="99">
        <v>2</v>
      </c>
      <c r="S12" s="99">
        <f t="shared" si="5"/>
        <v>4</v>
      </c>
      <c r="T12" s="99">
        <v>4</v>
      </c>
      <c r="U12" s="99">
        <v>4</v>
      </c>
      <c r="V12" s="99">
        <f t="shared" si="6"/>
        <v>16</v>
      </c>
      <c r="W12" s="99">
        <v>4</v>
      </c>
      <c r="X12" s="99">
        <v>4</v>
      </c>
      <c r="Y12" s="99">
        <f t="shared" si="7"/>
        <v>16</v>
      </c>
      <c r="Z12" s="99">
        <v>3</v>
      </c>
      <c r="AA12" s="99">
        <v>4</v>
      </c>
      <c r="AB12" s="99">
        <f t="shared" si="8"/>
        <v>12</v>
      </c>
      <c r="AC12" s="99">
        <v>4</v>
      </c>
      <c r="AD12" s="99">
        <v>4</v>
      </c>
      <c r="AE12" s="99">
        <f t="shared" si="9"/>
        <v>16</v>
      </c>
      <c r="AF12" s="99">
        <v>3</v>
      </c>
      <c r="AG12" s="99">
        <v>3</v>
      </c>
      <c r="AH12" s="99">
        <f t="shared" si="10"/>
        <v>9</v>
      </c>
      <c r="AI12" s="99">
        <v>3</v>
      </c>
      <c r="AJ12" s="99">
        <v>3</v>
      </c>
      <c r="AK12" s="99">
        <f t="shared" si="11"/>
        <v>9</v>
      </c>
    </row>
    <row r="13" spans="1:37" ht="15" x14ac:dyDescent="0.3">
      <c r="A13" s="63" t="s">
        <v>61</v>
      </c>
      <c r="B13" s="99">
        <v>2</v>
      </c>
      <c r="C13" s="99">
        <v>2</v>
      </c>
      <c r="D13" s="99">
        <f t="shared" si="0"/>
        <v>4</v>
      </c>
      <c r="E13" s="99">
        <v>2</v>
      </c>
      <c r="F13" s="99">
        <v>2</v>
      </c>
      <c r="G13" s="99">
        <f t="shared" si="1"/>
        <v>4</v>
      </c>
      <c r="H13" s="99">
        <v>2</v>
      </c>
      <c r="I13" s="99">
        <v>2</v>
      </c>
      <c r="J13" s="99">
        <f t="shared" si="2"/>
        <v>4</v>
      </c>
      <c r="K13" s="99">
        <v>2</v>
      </c>
      <c r="L13" s="99">
        <v>2</v>
      </c>
      <c r="M13" s="99">
        <f t="shared" si="3"/>
        <v>4</v>
      </c>
      <c r="N13" s="99">
        <v>2</v>
      </c>
      <c r="O13" s="99">
        <v>2</v>
      </c>
      <c r="P13" s="99">
        <f t="shared" si="4"/>
        <v>4</v>
      </c>
      <c r="Q13" s="99">
        <v>2</v>
      </c>
      <c r="R13" s="99">
        <v>2</v>
      </c>
      <c r="S13" s="99">
        <f t="shared" si="5"/>
        <v>4</v>
      </c>
      <c r="T13" s="99">
        <v>2</v>
      </c>
      <c r="U13" s="99">
        <v>2</v>
      </c>
      <c r="V13" s="99">
        <f t="shared" si="6"/>
        <v>4</v>
      </c>
      <c r="W13" s="99">
        <v>2</v>
      </c>
      <c r="X13" s="99">
        <v>2</v>
      </c>
      <c r="Y13" s="99">
        <f t="shared" si="7"/>
        <v>4</v>
      </c>
      <c r="Z13" s="99">
        <v>2</v>
      </c>
      <c r="AA13" s="99">
        <v>3</v>
      </c>
      <c r="AB13" s="99">
        <f t="shared" si="8"/>
        <v>6</v>
      </c>
      <c r="AC13" s="99">
        <v>2</v>
      </c>
      <c r="AD13" s="99">
        <v>2</v>
      </c>
      <c r="AE13" s="99">
        <f t="shared" si="9"/>
        <v>4</v>
      </c>
      <c r="AF13" s="99">
        <v>2</v>
      </c>
      <c r="AG13" s="99">
        <v>2</v>
      </c>
      <c r="AH13" s="99">
        <f t="shared" si="10"/>
        <v>4</v>
      </c>
      <c r="AI13" s="99">
        <v>3</v>
      </c>
      <c r="AJ13" s="99">
        <v>3</v>
      </c>
      <c r="AK13" s="99">
        <f t="shared" si="11"/>
        <v>9</v>
      </c>
    </row>
    <row r="14" spans="1:37" ht="15" x14ac:dyDescent="0.3">
      <c r="A14" s="63" t="s">
        <v>62</v>
      </c>
      <c r="B14" s="99">
        <v>2</v>
      </c>
      <c r="C14" s="99">
        <v>2</v>
      </c>
      <c r="D14" s="99">
        <f t="shared" si="0"/>
        <v>4</v>
      </c>
      <c r="E14" s="99">
        <v>2</v>
      </c>
      <c r="F14" s="99">
        <v>3</v>
      </c>
      <c r="G14" s="99">
        <f t="shared" si="1"/>
        <v>6</v>
      </c>
      <c r="H14" s="99">
        <v>2</v>
      </c>
      <c r="I14" s="99">
        <v>3</v>
      </c>
      <c r="J14" s="99">
        <f t="shared" si="2"/>
        <v>6</v>
      </c>
      <c r="K14" s="99">
        <v>2</v>
      </c>
      <c r="L14" s="99">
        <v>3</v>
      </c>
      <c r="M14" s="99">
        <f t="shared" si="3"/>
        <v>6</v>
      </c>
      <c r="N14" s="99">
        <v>2</v>
      </c>
      <c r="O14" s="99">
        <v>3</v>
      </c>
      <c r="P14" s="99">
        <f t="shared" si="4"/>
        <v>6</v>
      </c>
      <c r="Q14" s="99">
        <v>2</v>
      </c>
      <c r="R14" s="99">
        <v>2</v>
      </c>
      <c r="S14" s="99">
        <f t="shared" si="5"/>
        <v>4</v>
      </c>
      <c r="T14" s="99">
        <v>2</v>
      </c>
      <c r="U14" s="99">
        <v>2</v>
      </c>
      <c r="V14" s="99">
        <f t="shared" si="6"/>
        <v>4</v>
      </c>
      <c r="W14" s="99">
        <v>2</v>
      </c>
      <c r="X14" s="99">
        <v>2</v>
      </c>
      <c r="Y14" s="99">
        <f t="shared" si="7"/>
        <v>4</v>
      </c>
      <c r="Z14" s="99">
        <v>3</v>
      </c>
      <c r="AA14" s="99">
        <v>3</v>
      </c>
      <c r="AB14" s="99">
        <f t="shared" si="8"/>
        <v>9</v>
      </c>
      <c r="AC14" s="99">
        <v>3</v>
      </c>
      <c r="AD14" s="99">
        <v>3</v>
      </c>
      <c r="AE14" s="99">
        <f t="shared" si="9"/>
        <v>9</v>
      </c>
      <c r="AF14" s="99">
        <v>2</v>
      </c>
      <c r="AG14" s="99">
        <v>2</v>
      </c>
      <c r="AH14" s="99">
        <f t="shared" si="10"/>
        <v>4</v>
      </c>
      <c r="AI14" s="99">
        <v>2</v>
      </c>
      <c r="AJ14" s="99">
        <v>2</v>
      </c>
      <c r="AK14" s="99">
        <f t="shared" si="11"/>
        <v>4</v>
      </c>
    </row>
    <row r="15" spans="1:37" ht="15" x14ac:dyDescent="0.3">
      <c r="A15" s="63" t="s">
        <v>63</v>
      </c>
      <c r="B15" s="99">
        <v>2</v>
      </c>
      <c r="C15" s="99">
        <v>3</v>
      </c>
      <c r="D15" s="99">
        <f t="shared" si="0"/>
        <v>6</v>
      </c>
      <c r="E15" s="99">
        <v>2</v>
      </c>
      <c r="F15" s="99">
        <v>2</v>
      </c>
      <c r="G15" s="99">
        <f t="shared" si="1"/>
        <v>4</v>
      </c>
      <c r="H15" s="99">
        <v>2</v>
      </c>
      <c r="I15" s="99">
        <v>2</v>
      </c>
      <c r="J15" s="99">
        <f t="shared" si="2"/>
        <v>4</v>
      </c>
      <c r="K15" s="99">
        <v>2</v>
      </c>
      <c r="L15" s="99">
        <v>2</v>
      </c>
      <c r="M15" s="99">
        <f t="shared" si="3"/>
        <v>4</v>
      </c>
      <c r="N15" s="99">
        <v>2</v>
      </c>
      <c r="O15" s="99">
        <v>2</v>
      </c>
      <c r="P15" s="99">
        <f t="shared" si="4"/>
        <v>4</v>
      </c>
      <c r="Q15" s="99">
        <v>2</v>
      </c>
      <c r="R15" s="99">
        <v>2</v>
      </c>
      <c r="S15" s="99">
        <f t="shared" si="5"/>
        <v>4</v>
      </c>
      <c r="T15" s="99">
        <v>2</v>
      </c>
      <c r="U15" s="99">
        <v>2</v>
      </c>
      <c r="V15" s="99">
        <f t="shared" si="6"/>
        <v>4</v>
      </c>
      <c r="W15" s="99">
        <v>2</v>
      </c>
      <c r="X15" s="99">
        <v>2</v>
      </c>
      <c r="Y15" s="99">
        <f t="shared" si="7"/>
        <v>4</v>
      </c>
      <c r="Z15" s="99">
        <v>2</v>
      </c>
      <c r="AA15" s="99">
        <v>2</v>
      </c>
      <c r="AB15" s="99">
        <f t="shared" si="8"/>
        <v>4</v>
      </c>
      <c r="AC15" s="99">
        <v>2</v>
      </c>
      <c r="AD15" s="99">
        <v>2</v>
      </c>
      <c r="AE15" s="99">
        <f t="shared" si="9"/>
        <v>4</v>
      </c>
      <c r="AF15" s="99">
        <v>2</v>
      </c>
      <c r="AG15" s="99">
        <v>2</v>
      </c>
      <c r="AH15" s="99">
        <f t="shared" si="10"/>
        <v>4</v>
      </c>
      <c r="AI15" s="99">
        <v>2</v>
      </c>
      <c r="AJ15" s="99">
        <v>2</v>
      </c>
      <c r="AK15" s="99">
        <f t="shared" si="11"/>
        <v>4</v>
      </c>
    </row>
    <row r="16" spans="1:37" ht="28.8" x14ac:dyDescent="0.3">
      <c r="A16" s="63" t="s">
        <v>64</v>
      </c>
      <c r="B16" s="99">
        <v>2</v>
      </c>
      <c r="C16" s="99">
        <v>2</v>
      </c>
      <c r="D16" s="99">
        <f t="shared" si="0"/>
        <v>4</v>
      </c>
      <c r="E16" s="99">
        <v>2</v>
      </c>
      <c r="F16" s="99">
        <v>2</v>
      </c>
      <c r="G16" s="99">
        <f t="shared" si="1"/>
        <v>4</v>
      </c>
      <c r="H16" s="99">
        <v>2</v>
      </c>
      <c r="I16" s="99">
        <v>2</v>
      </c>
      <c r="J16" s="99">
        <f t="shared" si="2"/>
        <v>4</v>
      </c>
      <c r="K16" s="99">
        <v>2</v>
      </c>
      <c r="L16" s="99">
        <v>2</v>
      </c>
      <c r="M16" s="99">
        <f t="shared" si="3"/>
        <v>4</v>
      </c>
      <c r="N16" s="99">
        <v>2</v>
      </c>
      <c r="O16" s="99">
        <v>2</v>
      </c>
      <c r="P16" s="99">
        <f t="shared" si="4"/>
        <v>4</v>
      </c>
      <c r="Q16" s="99">
        <v>3</v>
      </c>
      <c r="R16" s="99">
        <v>3</v>
      </c>
      <c r="S16" s="99">
        <f t="shared" si="5"/>
        <v>9</v>
      </c>
      <c r="T16" s="99">
        <v>3</v>
      </c>
      <c r="U16" s="99">
        <v>3</v>
      </c>
      <c r="V16" s="99">
        <f t="shared" si="6"/>
        <v>9</v>
      </c>
      <c r="W16" s="99">
        <v>3</v>
      </c>
      <c r="X16" s="99">
        <v>3</v>
      </c>
      <c r="Y16" s="99">
        <f t="shared" si="7"/>
        <v>9</v>
      </c>
      <c r="Z16" s="99">
        <v>4</v>
      </c>
      <c r="AA16" s="99">
        <v>4</v>
      </c>
      <c r="AB16" s="99">
        <f t="shared" si="8"/>
        <v>16</v>
      </c>
      <c r="AC16" s="99">
        <v>4</v>
      </c>
      <c r="AD16" s="99">
        <v>4</v>
      </c>
      <c r="AE16" s="99">
        <f t="shared" si="9"/>
        <v>16</v>
      </c>
      <c r="AF16" s="99">
        <v>3</v>
      </c>
      <c r="AG16" s="99">
        <v>3</v>
      </c>
      <c r="AH16" s="99">
        <f t="shared" si="10"/>
        <v>9</v>
      </c>
      <c r="AI16" s="99">
        <v>3</v>
      </c>
      <c r="AJ16" s="99">
        <v>3</v>
      </c>
      <c r="AK16" s="99">
        <f t="shared" si="11"/>
        <v>9</v>
      </c>
    </row>
    <row r="17" spans="1:8" ht="15" x14ac:dyDescent="0.3">
      <c r="C17" s="99">
        <v>2</v>
      </c>
    </row>
    <row r="18" spans="1:8" x14ac:dyDescent="0.3">
      <c r="B18" s="103" t="s">
        <v>65</v>
      </c>
      <c r="C18" s="103"/>
      <c r="D18" s="103"/>
      <c r="E18" s="103"/>
      <c r="F18" s="103"/>
      <c r="G18" s="103"/>
      <c r="H18" s="103"/>
    </row>
    <row r="20" spans="1:8" ht="28.8" x14ac:dyDescent="0.3">
      <c r="A20" s="63" t="s">
        <v>66</v>
      </c>
      <c r="B20" s="99">
        <v>3</v>
      </c>
      <c r="C20" s="99">
        <v>4</v>
      </c>
      <c r="D20" s="99">
        <f t="shared" ref="D20:D23" si="12">B20*C20</f>
        <v>12</v>
      </c>
    </row>
    <row r="21" spans="1:8" ht="15" x14ac:dyDescent="0.3">
      <c r="A21" s="63" t="s">
        <v>67</v>
      </c>
      <c r="B21" s="99">
        <v>3</v>
      </c>
      <c r="C21" s="99">
        <v>3</v>
      </c>
      <c r="D21" s="99">
        <f t="shared" si="12"/>
        <v>9</v>
      </c>
    </row>
    <row r="22" spans="1:8" ht="15" x14ac:dyDescent="0.3">
      <c r="A22" s="63" t="s">
        <v>68</v>
      </c>
      <c r="B22" s="99">
        <v>3</v>
      </c>
      <c r="C22" s="99">
        <v>3</v>
      </c>
      <c r="D22" s="99">
        <f>B22*C22</f>
        <v>9</v>
      </c>
    </row>
    <row r="23" spans="1:8" ht="28.8" x14ac:dyDescent="0.3">
      <c r="A23" s="63" t="s">
        <v>69</v>
      </c>
      <c r="B23" s="99">
        <v>3</v>
      </c>
      <c r="C23" s="99">
        <v>3</v>
      </c>
      <c r="D23" s="99">
        <f t="shared" si="12"/>
        <v>9</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G5:G16">
    <cfRule type="cellIs" dxfId="335" priority="110" operator="between">
      <formula>6</formula>
      <formula>12</formula>
    </cfRule>
    <cfRule type="cellIs" dxfId="334" priority="111" operator="greaterThan">
      <formula>12</formula>
    </cfRule>
    <cfRule type="cellIs" dxfId="333" priority="112" operator="lessThan">
      <formula>6</formula>
    </cfRule>
  </conditionalFormatting>
  <conditionalFormatting sqref="M5:M16">
    <cfRule type="cellIs" dxfId="332" priority="102" operator="between">
      <formula>6</formula>
      <formula>12</formula>
    </cfRule>
    <cfRule type="cellIs" dxfId="331" priority="103" operator="greaterThan">
      <formula>12</formula>
    </cfRule>
    <cfRule type="cellIs" dxfId="330" priority="104" operator="lessThan">
      <formula>6</formula>
    </cfRule>
  </conditionalFormatting>
  <conditionalFormatting sqref="V5:V16">
    <cfRule type="cellIs" dxfId="329" priority="90" operator="between">
      <formula>6</formula>
      <formula>12</formula>
    </cfRule>
    <cfRule type="cellIs" dxfId="328" priority="91" operator="greaterThan">
      <formula>12</formula>
    </cfRule>
    <cfRule type="cellIs" dxfId="327" priority="92" operator="lessThan">
      <formula>6</formula>
    </cfRule>
  </conditionalFormatting>
  <conditionalFormatting sqref="V5:V16">
    <cfRule type="cellIs" dxfId="326" priority="89" operator="equal">
      <formula>0</formula>
    </cfRule>
  </conditionalFormatting>
  <conditionalFormatting sqref="G5:G16">
    <cfRule type="cellIs" dxfId="325" priority="109" operator="equal">
      <formula>0</formula>
    </cfRule>
  </conditionalFormatting>
  <conditionalFormatting sqref="J5:J16">
    <cfRule type="cellIs" dxfId="324" priority="106" operator="between">
      <formula>6</formula>
      <formula>12</formula>
    </cfRule>
    <cfRule type="cellIs" dxfId="323" priority="107" operator="greaterThan">
      <formula>12</formula>
    </cfRule>
    <cfRule type="cellIs" dxfId="322" priority="108" operator="lessThan">
      <formula>6</formula>
    </cfRule>
  </conditionalFormatting>
  <conditionalFormatting sqref="J5:J16">
    <cfRule type="cellIs" dxfId="321" priority="105" operator="equal">
      <formula>0</formula>
    </cfRule>
  </conditionalFormatting>
  <conditionalFormatting sqref="Y5:Y16">
    <cfRule type="cellIs" dxfId="320" priority="86" operator="between">
      <formula>6</formula>
      <formula>12</formula>
    </cfRule>
    <cfRule type="cellIs" dxfId="319" priority="87" operator="greaterThan">
      <formula>12</formula>
    </cfRule>
    <cfRule type="cellIs" dxfId="318" priority="88" operator="lessThan">
      <formula>6</formula>
    </cfRule>
  </conditionalFormatting>
  <conditionalFormatting sqref="Y5:Y16">
    <cfRule type="cellIs" dxfId="317" priority="85" operator="equal">
      <formula>0</formula>
    </cfRule>
  </conditionalFormatting>
  <conditionalFormatting sqref="M5:M16">
    <cfRule type="cellIs" dxfId="316" priority="101" operator="equal">
      <formula>0</formula>
    </cfRule>
  </conditionalFormatting>
  <conditionalFormatting sqref="P5:P16">
    <cfRule type="cellIs" dxfId="315" priority="98" operator="between">
      <formula>6</formula>
      <formula>12</formula>
    </cfRule>
    <cfRule type="cellIs" dxfId="314" priority="99" operator="greaterThan">
      <formula>12</formula>
    </cfRule>
    <cfRule type="cellIs" dxfId="313" priority="100" operator="lessThan">
      <formula>6</formula>
    </cfRule>
  </conditionalFormatting>
  <conditionalFormatting sqref="P5:P16">
    <cfRule type="cellIs" dxfId="312" priority="97" operator="equal">
      <formula>0</formula>
    </cfRule>
  </conditionalFormatting>
  <conditionalFormatting sqref="AB5:AB16">
    <cfRule type="cellIs" dxfId="311" priority="82" operator="between">
      <formula>6</formula>
      <formula>12</formula>
    </cfRule>
    <cfRule type="cellIs" dxfId="310" priority="83" operator="greaterThan">
      <formula>12</formula>
    </cfRule>
    <cfRule type="cellIs" dxfId="309" priority="84" operator="lessThan">
      <formula>6</formula>
    </cfRule>
  </conditionalFormatting>
  <conditionalFormatting sqref="AB5:AB16">
    <cfRule type="cellIs" dxfId="308" priority="81" operator="equal">
      <formula>0</formula>
    </cfRule>
  </conditionalFormatting>
  <conditionalFormatting sqref="S5:S16">
    <cfRule type="cellIs" dxfId="307" priority="94" operator="between">
      <formula>6</formula>
      <formula>12</formula>
    </cfRule>
    <cfRule type="cellIs" dxfId="306" priority="95" operator="greaterThan">
      <formula>12</formula>
    </cfRule>
    <cfRule type="cellIs" dxfId="305" priority="96" operator="lessThan">
      <formula>6</formula>
    </cfRule>
  </conditionalFormatting>
  <conditionalFormatting sqref="S5:S16">
    <cfRule type="cellIs" dxfId="304" priority="93" operator="equal">
      <formula>0</formula>
    </cfRule>
  </conditionalFormatting>
  <conditionalFormatting sqref="AE5:AE16">
    <cfRule type="cellIs" dxfId="303" priority="78" operator="between">
      <formula>6</formula>
      <formula>12</formula>
    </cfRule>
    <cfRule type="cellIs" dxfId="302" priority="79" operator="greaterThan">
      <formula>12</formula>
    </cfRule>
    <cfRule type="cellIs" dxfId="301" priority="80" operator="lessThan">
      <formula>6</formula>
    </cfRule>
  </conditionalFormatting>
  <conditionalFormatting sqref="AE5:AE16">
    <cfRule type="cellIs" dxfId="300" priority="77" operator="equal">
      <formula>0</formula>
    </cfRule>
  </conditionalFormatting>
  <conditionalFormatting sqref="AH5:AH16">
    <cfRule type="cellIs" dxfId="299" priority="74" operator="between">
      <formula>6</formula>
      <formula>12</formula>
    </cfRule>
    <cfRule type="cellIs" dxfId="298" priority="75" operator="greaterThan">
      <formula>12</formula>
    </cfRule>
    <cfRule type="cellIs" dxfId="297" priority="76" operator="lessThan">
      <formula>6</formula>
    </cfRule>
  </conditionalFormatting>
  <conditionalFormatting sqref="AH5:AH16">
    <cfRule type="cellIs" dxfId="296" priority="73" operator="equal">
      <formula>0</formula>
    </cfRule>
  </conditionalFormatting>
  <conditionalFormatting sqref="AK5:AK16">
    <cfRule type="cellIs" dxfId="295" priority="70" operator="between">
      <formula>6</formula>
      <formula>12</formula>
    </cfRule>
    <cfRule type="cellIs" dxfId="294" priority="71" operator="greaterThan">
      <formula>12</formula>
    </cfRule>
    <cfRule type="cellIs" dxfId="293" priority="72" operator="lessThan">
      <formula>6</formula>
    </cfRule>
  </conditionalFormatting>
  <conditionalFormatting sqref="AK5:AK16">
    <cfRule type="cellIs" dxfId="292" priority="69" operator="equal">
      <formula>0</formula>
    </cfRule>
  </conditionalFormatting>
  <conditionalFormatting sqref="D5:D16">
    <cfRule type="cellIs" dxfId="291" priority="66" operator="between">
      <formula>6</formula>
      <formula>12</formula>
    </cfRule>
    <cfRule type="cellIs" dxfId="290" priority="67" operator="greaterThan">
      <formula>12</formula>
    </cfRule>
    <cfRule type="cellIs" dxfId="289" priority="68" operator="lessThan">
      <formula>6</formula>
    </cfRule>
  </conditionalFormatting>
  <conditionalFormatting sqref="D5:D16">
    <cfRule type="cellIs" dxfId="288" priority="65" operator="equal">
      <formula>0</formula>
    </cfRule>
  </conditionalFormatting>
  <conditionalFormatting sqref="D4">
    <cfRule type="cellIs" dxfId="287" priority="62" operator="between">
      <formula>6</formula>
      <formula>12</formula>
    </cfRule>
    <cfRule type="cellIs" dxfId="286" priority="63" operator="greaterThan">
      <formula>12</formula>
    </cfRule>
    <cfRule type="cellIs" dxfId="285" priority="64" operator="lessThan">
      <formula>6</formula>
    </cfRule>
  </conditionalFormatting>
  <conditionalFormatting sqref="D4">
    <cfRule type="cellIs" dxfId="284" priority="61" operator="equal">
      <formula>0</formula>
    </cfRule>
  </conditionalFormatting>
  <conditionalFormatting sqref="G4">
    <cfRule type="cellIs" dxfId="283" priority="58" operator="between">
      <formula>6</formula>
      <formula>12</formula>
    </cfRule>
    <cfRule type="cellIs" dxfId="282" priority="59" operator="greaterThan">
      <formula>12</formula>
    </cfRule>
    <cfRule type="cellIs" dxfId="281" priority="60" operator="lessThan">
      <formula>6</formula>
    </cfRule>
  </conditionalFormatting>
  <conditionalFormatting sqref="G4">
    <cfRule type="cellIs" dxfId="280" priority="57" operator="equal">
      <formula>0</formula>
    </cfRule>
  </conditionalFormatting>
  <conditionalFormatting sqref="J4">
    <cfRule type="cellIs" dxfId="279" priority="54" operator="between">
      <formula>6</formula>
      <formula>12</formula>
    </cfRule>
    <cfRule type="cellIs" dxfId="278" priority="55" operator="greaterThan">
      <formula>12</formula>
    </cfRule>
    <cfRule type="cellIs" dxfId="277" priority="56" operator="lessThan">
      <formula>6</formula>
    </cfRule>
  </conditionalFormatting>
  <conditionalFormatting sqref="J4">
    <cfRule type="cellIs" dxfId="276" priority="53" operator="equal">
      <formula>0</formula>
    </cfRule>
  </conditionalFormatting>
  <conditionalFormatting sqref="M4">
    <cfRule type="cellIs" dxfId="275" priority="50" operator="between">
      <formula>6</formula>
      <formula>12</formula>
    </cfRule>
    <cfRule type="cellIs" dxfId="274" priority="51" operator="greaterThan">
      <formula>12</formula>
    </cfRule>
    <cfRule type="cellIs" dxfId="273" priority="52" operator="lessThan">
      <formula>6</formula>
    </cfRule>
  </conditionalFormatting>
  <conditionalFormatting sqref="M4">
    <cfRule type="cellIs" dxfId="272" priority="49" operator="equal">
      <formula>0</formula>
    </cfRule>
  </conditionalFormatting>
  <conditionalFormatting sqref="P4">
    <cfRule type="cellIs" dxfId="271" priority="46" operator="between">
      <formula>6</formula>
      <formula>12</formula>
    </cfRule>
    <cfRule type="cellIs" dxfId="270" priority="47" operator="greaterThan">
      <formula>12</formula>
    </cfRule>
    <cfRule type="cellIs" dxfId="269" priority="48" operator="lessThan">
      <formula>6</formula>
    </cfRule>
  </conditionalFormatting>
  <conditionalFormatting sqref="P4">
    <cfRule type="cellIs" dxfId="268" priority="45" operator="equal">
      <formula>0</formula>
    </cfRule>
  </conditionalFormatting>
  <conditionalFormatting sqref="S4">
    <cfRule type="cellIs" dxfId="267" priority="42" operator="between">
      <formula>6</formula>
      <formula>12</formula>
    </cfRule>
    <cfRule type="cellIs" dxfId="266" priority="43" operator="greaterThan">
      <formula>12</formula>
    </cfRule>
    <cfRule type="cellIs" dxfId="265" priority="44" operator="lessThan">
      <formula>6</formula>
    </cfRule>
  </conditionalFormatting>
  <conditionalFormatting sqref="S4">
    <cfRule type="cellIs" dxfId="264" priority="41" operator="equal">
      <formula>0</formula>
    </cfRule>
  </conditionalFormatting>
  <conditionalFormatting sqref="V4">
    <cfRule type="cellIs" dxfId="263" priority="38" operator="between">
      <formula>6</formula>
      <formula>12</formula>
    </cfRule>
    <cfRule type="cellIs" dxfId="262" priority="39" operator="greaterThan">
      <formula>12</formula>
    </cfRule>
    <cfRule type="cellIs" dxfId="261" priority="40" operator="lessThan">
      <formula>6</formula>
    </cfRule>
  </conditionalFormatting>
  <conditionalFormatting sqref="V4">
    <cfRule type="cellIs" dxfId="260" priority="37" operator="equal">
      <formula>0</formula>
    </cfRule>
  </conditionalFormatting>
  <conditionalFormatting sqref="Y4">
    <cfRule type="cellIs" dxfId="259" priority="34" operator="between">
      <formula>6</formula>
      <formula>12</formula>
    </cfRule>
    <cfRule type="cellIs" dxfId="258" priority="35" operator="greaterThan">
      <formula>12</formula>
    </cfRule>
    <cfRule type="cellIs" dxfId="257" priority="36" operator="lessThan">
      <formula>6</formula>
    </cfRule>
  </conditionalFormatting>
  <conditionalFormatting sqref="Y4">
    <cfRule type="cellIs" dxfId="256" priority="33" operator="equal">
      <formula>0</formula>
    </cfRule>
  </conditionalFormatting>
  <conditionalFormatting sqref="AB4">
    <cfRule type="cellIs" dxfId="255" priority="30" operator="between">
      <formula>6</formula>
      <formula>12</formula>
    </cfRule>
    <cfRule type="cellIs" dxfId="254" priority="31" operator="greaterThan">
      <formula>12</formula>
    </cfRule>
    <cfRule type="cellIs" dxfId="253" priority="32" operator="lessThan">
      <formula>6</formula>
    </cfRule>
  </conditionalFormatting>
  <conditionalFormatting sqref="AB4">
    <cfRule type="cellIs" dxfId="252" priority="29" operator="equal">
      <formula>0</formula>
    </cfRule>
  </conditionalFormatting>
  <conditionalFormatting sqref="AE4">
    <cfRule type="cellIs" dxfId="251" priority="26" operator="between">
      <formula>6</formula>
      <formula>12</formula>
    </cfRule>
    <cfRule type="cellIs" dxfId="250" priority="27" operator="greaterThan">
      <formula>12</formula>
    </cfRule>
    <cfRule type="cellIs" dxfId="249" priority="28" operator="lessThan">
      <formula>6</formula>
    </cfRule>
  </conditionalFormatting>
  <conditionalFormatting sqref="AE4">
    <cfRule type="cellIs" dxfId="248" priority="25" operator="equal">
      <formula>0</formula>
    </cfRule>
  </conditionalFormatting>
  <conditionalFormatting sqref="AH4">
    <cfRule type="cellIs" dxfId="247" priority="22" operator="between">
      <formula>6</formula>
      <formula>12</formula>
    </cfRule>
    <cfRule type="cellIs" dxfId="246" priority="23" operator="greaterThan">
      <formula>12</formula>
    </cfRule>
    <cfRule type="cellIs" dxfId="245" priority="24" operator="lessThan">
      <formula>6</formula>
    </cfRule>
  </conditionalFormatting>
  <conditionalFormatting sqref="AH4">
    <cfRule type="cellIs" dxfId="244" priority="21" operator="equal">
      <formula>0</formula>
    </cfRule>
  </conditionalFormatting>
  <conditionalFormatting sqref="AK4">
    <cfRule type="cellIs" dxfId="243" priority="18" operator="between">
      <formula>6</formula>
      <formula>12</formula>
    </cfRule>
    <cfRule type="cellIs" dxfId="242" priority="19" operator="greaterThan">
      <formula>12</formula>
    </cfRule>
    <cfRule type="cellIs" dxfId="241" priority="20" operator="lessThan">
      <formula>6</formula>
    </cfRule>
  </conditionalFormatting>
  <conditionalFormatting sqref="AK4">
    <cfRule type="cellIs" dxfId="240" priority="17" operator="equal">
      <formula>0</formula>
    </cfRule>
  </conditionalFormatting>
  <conditionalFormatting sqref="D20">
    <cfRule type="cellIs" dxfId="239" priority="14" operator="between">
      <formula>6</formula>
      <formula>12</formula>
    </cfRule>
    <cfRule type="cellIs" dxfId="238" priority="15" operator="greaterThan">
      <formula>12</formula>
    </cfRule>
    <cfRule type="cellIs" dxfId="237" priority="16" operator="lessThan">
      <formula>6</formula>
    </cfRule>
  </conditionalFormatting>
  <conditionalFormatting sqref="D20">
    <cfRule type="cellIs" dxfId="236" priority="13" operator="equal">
      <formula>0</formula>
    </cfRule>
  </conditionalFormatting>
  <conditionalFormatting sqref="D21">
    <cfRule type="cellIs" dxfId="235" priority="10" operator="between">
      <formula>6</formula>
      <formula>12</formula>
    </cfRule>
    <cfRule type="cellIs" dxfId="234" priority="11" operator="greaterThan">
      <formula>12</formula>
    </cfRule>
    <cfRule type="cellIs" dxfId="233" priority="12" operator="lessThan">
      <formula>6</formula>
    </cfRule>
  </conditionalFormatting>
  <conditionalFormatting sqref="D21">
    <cfRule type="cellIs" dxfId="232" priority="9" operator="equal">
      <formula>0</formula>
    </cfRule>
  </conditionalFormatting>
  <conditionalFormatting sqref="D22">
    <cfRule type="cellIs" dxfId="231" priority="6" operator="between">
      <formula>6</formula>
      <formula>12</formula>
    </cfRule>
    <cfRule type="cellIs" dxfId="230" priority="7" operator="greaterThan">
      <formula>12</formula>
    </cfRule>
    <cfRule type="cellIs" dxfId="229" priority="8" operator="lessThan">
      <formula>6</formula>
    </cfRule>
  </conditionalFormatting>
  <conditionalFormatting sqref="D22">
    <cfRule type="cellIs" dxfId="228" priority="5" operator="equal">
      <formula>0</formula>
    </cfRule>
  </conditionalFormatting>
  <conditionalFormatting sqref="D23">
    <cfRule type="cellIs" dxfId="227" priority="2" operator="between">
      <formula>6</formula>
      <formula>12</formula>
    </cfRule>
    <cfRule type="cellIs" dxfId="226" priority="3" operator="greaterThan">
      <formula>12</formula>
    </cfRule>
    <cfRule type="cellIs" dxfId="225" priority="4" operator="lessThan">
      <formula>6</formula>
    </cfRule>
  </conditionalFormatting>
  <conditionalFormatting sqref="D23">
    <cfRule type="cellIs" dxfId="224"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'[1]Lists (Do Not Delete)'!#REF!</xm:f>
          </x14:formula1>
          <xm:sqref>AC5:AC16 AF5:AF16 W11 Z14 Z16 Z11 Z7</xm:sqref>
        </x14:dataValidation>
        <x14:dataValidation type="list" allowBlank="1" showInputMessage="1" showErrorMessage="1">
          <x14:formula1>
            <xm:f>'[4]Lists (Do Not Delete)'!#REF!</xm:f>
          </x14:formula1>
          <xm:sqref>E5:F16 H5:I16 K5:L16 N5:O16 Q5:R16 T5:U16 W12:X16 W5:X10 Z8:Z10 Z5:AA6 Z12:Z13 Z15 C17 B6:C6 B8:C8 C10:C15 AA9:AA13 B13:B15 B11</xm:sqref>
        </x14:dataValidation>
        <x14:dataValidation type="list" allowBlank="1" showInputMessage="1" showErrorMessage="1">
          <x14:formula1>
            <xm:f>'[1]Lists (Do Not Delete)'!#REF!</xm:f>
          </x14:formula1>
          <xm:sqref>B20:B23 AD14 B7:C7 AI5:AI16 B12 AA7 X11 AD7 AG7 AA14:AA16</xm:sqref>
        </x14:dataValidation>
        <x14:dataValidation type="list" allowBlank="1" showInputMessage="1" showErrorMessage="1">
          <x14:formula1>
            <xm:f>'[1]Lists (Do Not Delete)'!#REF!</xm:f>
          </x14:formula1>
          <xm:sqref>C20:C23 AG8:AG16 B10 AJ5:AJ16 B5:C5 AA8 B16:C16 AD5:AD6 AG5:AG6 AD8:AD13 AD15:AD16 B9:C9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6"/>
  <sheetViews>
    <sheetView topLeftCell="A3" workbookViewId="0">
      <selection activeCell="N4" sqref="N4"/>
    </sheetView>
  </sheetViews>
  <sheetFormatPr defaultRowHeight="14.4" x14ac:dyDescent="0.3"/>
  <cols>
    <col min="14" max="14" width="45.5546875" customWidth="1"/>
    <col min="17" max="17" width="23.6640625" customWidth="1"/>
  </cols>
  <sheetData>
    <row r="1" spans="1:40" ht="61.2" thickTop="1" thickBot="1" x14ac:dyDescent="0.35">
      <c r="A1" s="1" t="s">
        <v>0</v>
      </c>
      <c r="B1" s="2" t="s">
        <v>148</v>
      </c>
      <c r="C1" s="3" t="s">
        <v>30</v>
      </c>
      <c r="D1" s="4" t="s">
        <v>1</v>
      </c>
      <c r="E1" s="5" t="s">
        <v>132</v>
      </c>
      <c r="F1" s="2" t="s">
        <v>3</v>
      </c>
      <c r="G1" s="3" t="s">
        <v>133</v>
      </c>
      <c r="H1" s="2" t="s">
        <v>35</v>
      </c>
      <c r="I1" s="2" t="s">
        <v>36</v>
      </c>
      <c r="J1" s="3" t="s">
        <v>37</v>
      </c>
      <c r="K1" s="3" t="s">
        <v>38</v>
      </c>
      <c r="L1" s="3" t="s">
        <v>39</v>
      </c>
      <c r="M1" s="3" t="s">
        <v>40</v>
      </c>
      <c r="P1" s="27" t="s">
        <v>42</v>
      </c>
      <c r="Q1" s="42" t="s">
        <v>149</v>
      </c>
    </row>
    <row r="2" spans="1:40" ht="16.2" customHeight="1" thickTop="1" thickBot="1" x14ac:dyDescent="0.35">
      <c r="A2" s="6" t="s">
        <v>11</v>
      </c>
      <c r="B2" s="57">
        <v>4</v>
      </c>
      <c r="C2" s="65">
        <v>4</v>
      </c>
      <c r="D2" s="67">
        <v>4</v>
      </c>
      <c r="E2" s="66">
        <v>4</v>
      </c>
      <c r="F2" s="16">
        <v>4</v>
      </c>
      <c r="G2" s="17">
        <v>4</v>
      </c>
      <c r="H2" s="12">
        <v>7</v>
      </c>
      <c r="I2" s="12">
        <v>7</v>
      </c>
      <c r="J2" s="17">
        <v>4</v>
      </c>
      <c r="K2" s="17">
        <v>4</v>
      </c>
      <c r="L2" s="17">
        <v>4</v>
      </c>
      <c r="M2" s="17">
        <v>4</v>
      </c>
    </row>
    <row r="3" spans="1:40" ht="113.4" thickTop="1" thickBot="1" x14ac:dyDescent="0.35">
      <c r="A3" s="11" t="s">
        <v>12</v>
      </c>
      <c r="B3" s="12">
        <v>6</v>
      </c>
      <c r="C3" s="13">
        <v>6</v>
      </c>
      <c r="D3" s="14">
        <v>6</v>
      </c>
      <c r="E3" s="15">
        <v>6</v>
      </c>
      <c r="F3" s="12">
        <v>6</v>
      </c>
      <c r="G3" s="13">
        <v>6</v>
      </c>
      <c r="H3" s="12">
        <v>9</v>
      </c>
      <c r="I3" s="12">
        <v>9</v>
      </c>
      <c r="J3" s="13">
        <v>12</v>
      </c>
      <c r="K3" s="13">
        <v>12</v>
      </c>
      <c r="L3" s="13">
        <v>6</v>
      </c>
      <c r="M3" s="13">
        <v>12</v>
      </c>
      <c r="N3" s="149" t="s">
        <v>161</v>
      </c>
      <c r="O3" s="150"/>
      <c r="P3" s="150"/>
      <c r="Q3" s="150"/>
      <c r="R3" s="150"/>
      <c r="S3" s="150"/>
      <c r="T3" s="150"/>
      <c r="U3" s="150"/>
      <c r="V3" s="150"/>
      <c r="W3" s="150"/>
      <c r="X3" s="150"/>
      <c r="Y3" s="150"/>
      <c r="Z3" s="150"/>
      <c r="AA3" s="150"/>
      <c r="AB3" s="150"/>
      <c r="AC3" s="150"/>
      <c r="AD3" s="150"/>
      <c r="AE3" s="150"/>
      <c r="AF3" s="150"/>
      <c r="AG3" s="150"/>
      <c r="AH3" s="150"/>
      <c r="AI3" s="150"/>
      <c r="AJ3" s="150"/>
      <c r="AK3" s="150"/>
      <c r="AL3" s="150"/>
      <c r="AM3" s="151"/>
      <c r="AN3" s="152"/>
    </row>
    <row r="4" spans="1:40" ht="132.6" thickBot="1" x14ac:dyDescent="0.35">
      <c r="A4" s="11" t="s">
        <v>13</v>
      </c>
      <c r="B4" s="16">
        <v>1</v>
      </c>
      <c r="C4" s="17">
        <v>1</v>
      </c>
      <c r="D4" s="18">
        <v>4</v>
      </c>
      <c r="E4" s="19">
        <v>4</v>
      </c>
      <c r="F4" s="16">
        <v>4</v>
      </c>
      <c r="G4" s="17">
        <v>4</v>
      </c>
      <c r="H4" s="53">
        <v>16</v>
      </c>
      <c r="I4" s="53">
        <v>16</v>
      </c>
      <c r="J4" s="13">
        <v>8</v>
      </c>
      <c r="K4" s="13">
        <v>8</v>
      </c>
      <c r="L4" s="13">
        <v>6</v>
      </c>
      <c r="M4" s="13">
        <v>8</v>
      </c>
      <c r="N4" s="153" t="s">
        <v>160</v>
      </c>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5"/>
      <c r="AN4" s="156"/>
    </row>
    <row r="5" spans="1:40" ht="112.8" thickBot="1" x14ac:dyDescent="0.35">
      <c r="A5" s="11" t="s">
        <v>14</v>
      </c>
      <c r="B5" s="12">
        <v>12</v>
      </c>
      <c r="C5" s="13">
        <v>12</v>
      </c>
      <c r="D5" s="14">
        <v>9</v>
      </c>
      <c r="E5" s="15">
        <v>9</v>
      </c>
      <c r="F5" s="12">
        <v>9</v>
      </c>
      <c r="G5" s="13">
        <v>9</v>
      </c>
      <c r="H5" s="53">
        <v>16</v>
      </c>
      <c r="I5" s="53">
        <v>16</v>
      </c>
      <c r="J5" s="13">
        <v>6</v>
      </c>
      <c r="K5" s="13">
        <v>12</v>
      </c>
      <c r="L5" s="13">
        <v>12</v>
      </c>
      <c r="M5" s="13">
        <v>12</v>
      </c>
      <c r="N5" s="157" t="s">
        <v>159</v>
      </c>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9"/>
      <c r="AN5" s="160"/>
    </row>
    <row r="6" spans="1:40" ht="166.2" thickBot="1" x14ac:dyDescent="0.35">
      <c r="A6" s="11" t="s">
        <v>15</v>
      </c>
      <c r="B6" s="16">
        <v>4</v>
      </c>
      <c r="C6" s="17">
        <v>4</v>
      </c>
      <c r="D6" s="18">
        <v>4</v>
      </c>
      <c r="E6" s="19">
        <v>4</v>
      </c>
      <c r="F6" s="16">
        <v>4</v>
      </c>
      <c r="G6" s="17">
        <v>4</v>
      </c>
      <c r="H6" s="12">
        <v>6</v>
      </c>
      <c r="I6" s="12">
        <v>6</v>
      </c>
      <c r="J6" s="13">
        <v>6</v>
      </c>
      <c r="K6" s="13">
        <v>6</v>
      </c>
      <c r="L6" s="13">
        <v>6</v>
      </c>
      <c r="M6" s="13">
        <v>6</v>
      </c>
      <c r="N6" s="32" t="s">
        <v>158</v>
      </c>
      <c r="O6" s="33"/>
      <c r="P6" s="33"/>
      <c r="Q6" s="33"/>
      <c r="R6" s="33"/>
      <c r="S6" s="33"/>
      <c r="T6" s="33"/>
      <c r="U6" s="33"/>
      <c r="V6" s="33"/>
      <c r="W6" s="33"/>
      <c r="X6" s="33"/>
      <c r="Y6" s="33"/>
      <c r="Z6" s="33"/>
      <c r="AA6" s="33"/>
      <c r="AB6" s="33"/>
      <c r="AC6" s="33"/>
      <c r="AD6" s="33"/>
      <c r="AE6" s="33"/>
      <c r="AF6" s="33"/>
      <c r="AG6" s="33"/>
      <c r="AH6" s="33"/>
      <c r="AI6" s="33"/>
      <c r="AJ6" s="33"/>
      <c r="AK6" s="33"/>
      <c r="AL6" s="33"/>
      <c r="AM6" s="34"/>
      <c r="AN6" s="35"/>
    </row>
    <row r="7" spans="1:40" ht="132.6" thickBot="1" x14ac:dyDescent="0.35">
      <c r="A7" s="11" t="s">
        <v>16</v>
      </c>
      <c r="B7" s="12">
        <v>6</v>
      </c>
      <c r="C7" s="13">
        <v>6</v>
      </c>
      <c r="D7" s="14">
        <v>6</v>
      </c>
      <c r="E7" s="15">
        <v>6</v>
      </c>
      <c r="F7" s="12">
        <v>6</v>
      </c>
      <c r="G7" s="13">
        <v>6</v>
      </c>
      <c r="H7" s="12">
        <v>6</v>
      </c>
      <c r="I7" s="12">
        <v>6</v>
      </c>
      <c r="J7" s="17">
        <v>1</v>
      </c>
      <c r="K7" s="13">
        <v>12</v>
      </c>
      <c r="L7" s="17">
        <v>3</v>
      </c>
      <c r="M7" s="13">
        <v>12</v>
      </c>
      <c r="N7" s="153" t="s">
        <v>157</v>
      </c>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5"/>
      <c r="AN7" s="156"/>
    </row>
    <row r="8" spans="1:40" ht="168.6" thickBot="1" x14ac:dyDescent="0.35">
      <c r="A8" s="11" t="s">
        <v>17</v>
      </c>
      <c r="B8" s="16">
        <v>4</v>
      </c>
      <c r="C8" s="17">
        <v>4</v>
      </c>
      <c r="D8" s="18">
        <v>4</v>
      </c>
      <c r="E8" s="19">
        <v>4</v>
      </c>
      <c r="F8" s="16">
        <v>4</v>
      </c>
      <c r="G8" s="17">
        <v>4</v>
      </c>
      <c r="H8" s="16">
        <v>1</v>
      </c>
      <c r="I8" s="16">
        <v>1</v>
      </c>
      <c r="J8" s="17">
        <v>1</v>
      </c>
      <c r="K8" s="13">
        <v>6</v>
      </c>
      <c r="L8" s="17">
        <v>2</v>
      </c>
      <c r="M8" s="13">
        <v>6</v>
      </c>
      <c r="N8" s="153" t="s">
        <v>156</v>
      </c>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5"/>
      <c r="AN8" s="156"/>
    </row>
    <row r="9" spans="1:40" ht="144.6" thickBot="1" x14ac:dyDescent="0.35">
      <c r="A9" s="11" t="s">
        <v>18</v>
      </c>
      <c r="B9" s="16">
        <v>1</v>
      </c>
      <c r="C9" s="17">
        <v>1</v>
      </c>
      <c r="D9" s="18">
        <v>1</v>
      </c>
      <c r="E9" s="19">
        <v>1</v>
      </c>
      <c r="F9" s="16">
        <v>1</v>
      </c>
      <c r="G9" s="17">
        <v>1</v>
      </c>
      <c r="H9" s="53">
        <v>16</v>
      </c>
      <c r="I9" s="53">
        <v>16</v>
      </c>
      <c r="J9" s="13">
        <v>8</v>
      </c>
      <c r="K9" s="13">
        <v>8</v>
      </c>
      <c r="L9" s="17">
        <v>4</v>
      </c>
      <c r="M9" s="13">
        <v>8</v>
      </c>
      <c r="N9" s="153" t="s">
        <v>155</v>
      </c>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5"/>
      <c r="AN9" s="156"/>
    </row>
    <row r="10" spans="1:40" ht="166.2" thickBot="1" x14ac:dyDescent="0.35">
      <c r="A10" s="11" t="s">
        <v>19</v>
      </c>
      <c r="B10" s="16">
        <v>2</v>
      </c>
      <c r="C10" s="17">
        <v>2</v>
      </c>
      <c r="D10" s="18">
        <v>2</v>
      </c>
      <c r="E10" s="19">
        <v>2</v>
      </c>
      <c r="F10" s="16">
        <v>2</v>
      </c>
      <c r="G10" s="17">
        <v>2</v>
      </c>
      <c r="H10" s="16">
        <v>2</v>
      </c>
      <c r="I10" s="16">
        <v>2</v>
      </c>
      <c r="J10" s="17">
        <v>2</v>
      </c>
      <c r="K10" s="17">
        <v>2</v>
      </c>
      <c r="L10" s="17">
        <v>2</v>
      </c>
      <c r="M10" s="17">
        <v>2</v>
      </c>
      <c r="N10" s="32" t="s">
        <v>154</v>
      </c>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4"/>
      <c r="AN10" s="35"/>
    </row>
    <row r="11" spans="1:40" ht="193.8" thickBot="1" x14ac:dyDescent="0.35">
      <c r="A11" s="11" t="s">
        <v>20</v>
      </c>
      <c r="B11" s="16">
        <v>2</v>
      </c>
      <c r="C11" s="17">
        <v>2</v>
      </c>
      <c r="D11" s="18">
        <v>2</v>
      </c>
      <c r="E11" s="19">
        <v>2</v>
      </c>
      <c r="F11" s="16">
        <v>2</v>
      </c>
      <c r="G11" s="17">
        <v>2</v>
      </c>
      <c r="H11" s="16">
        <v>2</v>
      </c>
      <c r="I11" s="16">
        <v>2</v>
      </c>
      <c r="J11" s="17">
        <v>1</v>
      </c>
      <c r="K11" s="17">
        <v>1</v>
      </c>
      <c r="L11" s="17">
        <v>1</v>
      </c>
      <c r="M11" s="17">
        <v>1</v>
      </c>
      <c r="N11" s="32" t="s">
        <v>153</v>
      </c>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4"/>
      <c r="AN11" s="35"/>
    </row>
    <row r="12" spans="1:40" ht="166.2" thickBot="1" x14ac:dyDescent="0.35">
      <c r="A12" s="11" t="s">
        <v>21</v>
      </c>
      <c r="B12" s="16">
        <v>2</v>
      </c>
      <c r="C12" s="17">
        <v>2</v>
      </c>
      <c r="D12" s="18">
        <v>2</v>
      </c>
      <c r="E12" s="19">
        <v>2</v>
      </c>
      <c r="F12" s="16">
        <v>2</v>
      </c>
      <c r="G12" s="17">
        <v>2</v>
      </c>
      <c r="H12" s="16">
        <v>1</v>
      </c>
      <c r="I12" s="16">
        <v>1</v>
      </c>
      <c r="J12" s="17">
        <v>1</v>
      </c>
      <c r="K12" s="13">
        <v>6</v>
      </c>
      <c r="L12" s="17">
        <v>1</v>
      </c>
      <c r="M12" s="13">
        <v>6</v>
      </c>
      <c r="N12" s="32" t="s">
        <v>152</v>
      </c>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4"/>
      <c r="AN12" s="35"/>
    </row>
    <row r="13" spans="1:40" ht="124.8" thickBot="1" x14ac:dyDescent="0.35">
      <c r="A13" s="11" t="s">
        <v>22</v>
      </c>
      <c r="B13" s="16">
        <v>4</v>
      </c>
      <c r="C13" s="17">
        <v>4</v>
      </c>
      <c r="D13" s="18">
        <v>1</v>
      </c>
      <c r="E13" s="19">
        <v>1</v>
      </c>
      <c r="F13" s="16">
        <v>1</v>
      </c>
      <c r="G13" s="17">
        <v>1</v>
      </c>
      <c r="H13" s="16">
        <v>1</v>
      </c>
      <c r="I13" s="16">
        <v>1</v>
      </c>
      <c r="J13" s="17">
        <v>1</v>
      </c>
      <c r="K13" s="17">
        <v>1</v>
      </c>
      <c r="L13" s="17">
        <v>1</v>
      </c>
      <c r="M13" s="17">
        <v>1</v>
      </c>
      <c r="N13" s="36" t="s">
        <v>151</v>
      </c>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8"/>
    </row>
    <row r="14" spans="1:40" ht="180" thickBot="1" x14ac:dyDescent="0.35">
      <c r="A14" s="21" t="s">
        <v>23</v>
      </c>
      <c r="B14" s="16">
        <v>2</v>
      </c>
      <c r="C14" s="17">
        <v>2</v>
      </c>
      <c r="D14" s="18">
        <v>2</v>
      </c>
      <c r="E14" s="19">
        <v>2</v>
      </c>
      <c r="F14" s="16">
        <v>2</v>
      </c>
      <c r="G14" s="17">
        <v>2</v>
      </c>
      <c r="H14" s="12">
        <v>6</v>
      </c>
      <c r="I14" s="12">
        <v>6</v>
      </c>
      <c r="J14" s="17">
        <v>2</v>
      </c>
      <c r="K14" s="17">
        <v>2</v>
      </c>
      <c r="L14" s="17">
        <v>4</v>
      </c>
      <c r="M14" s="17">
        <v>2</v>
      </c>
      <c r="N14" s="161" t="s">
        <v>150</v>
      </c>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40"/>
      <c r="AN14" s="41"/>
    </row>
    <row r="15" spans="1:40" ht="106.2" thickTop="1" thickBot="1" x14ac:dyDescent="0.35">
      <c r="A15" s="22" t="s">
        <v>24</v>
      </c>
      <c r="B15" s="23">
        <v>46</v>
      </c>
      <c r="C15" s="24">
        <v>46</v>
      </c>
      <c r="D15" s="25">
        <v>43</v>
      </c>
      <c r="E15" s="26">
        <v>43</v>
      </c>
      <c r="F15" s="23">
        <v>43</v>
      </c>
      <c r="G15" s="24">
        <v>43</v>
      </c>
      <c r="H15" s="23">
        <v>82</v>
      </c>
      <c r="I15" s="23">
        <v>82</v>
      </c>
      <c r="J15" s="24">
        <v>49</v>
      </c>
      <c r="K15" s="24">
        <v>77</v>
      </c>
      <c r="L15" s="24">
        <v>48</v>
      </c>
      <c r="M15" s="24">
        <v>77</v>
      </c>
    </row>
    <row r="16" spans="1:40" ht="15" thickTop="1"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3"/>
  <sheetViews>
    <sheetView workbookViewId="0">
      <pane xSplit="1" topLeftCell="D1" activePane="topRight" state="frozen"/>
      <selection pane="topRight" activeCell="R16" sqref="R16"/>
    </sheetView>
  </sheetViews>
  <sheetFormatPr defaultColWidth="9.21875" defaultRowHeight="14.4" x14ac:dyDescent="0.3"/>
  <cols>
    <col min="1" max="1" width="21.21875" style="63" customWidth="1"/>
    <col min="2" max="7" width="11.77734375" style="63" customWidth="1"/>
    <col min="8" max="16" width="11.77734375" style="63" hidden="1" customWidth="1"/>
    <col min="17" max="37" width="11.77734375" style="63" customWidth="1"/>
    <col min="38" max="16384" width="9.218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31" t="s">
        <v>94</v>
      </c>
      <c r="C2" s="102"/>
      <c r="D2" s="102"/>
      <c r="E2" s="131" t="s">
        <v>95</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1" t="s">
        <v>103</v>
      </c>
      <c r="AD2" s="102"/>
      <c r="AE2" s="102"/>
      <c r="AF2" s="131"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4</v>
      </c>
      <c r="E4" s="98"/>
      <c r="F4" s="98"/>
      <c r="G4" s="99">
        <f>AVERAGE(G5:G16)</f>
        <v>0</v>
      </c>
      <c r="H4" s="98"/>
      <c r="I4" s="98"/>
      <c r="J4" s="99">
        <f>AVERAGE(J5:J16)</f>
        <v>0</v>
      </c>
      <c r="K4" s="98"/>
      <c r="L4" s="98"/>
      <c r="M4" s="99">
        <f>AVERAGE(M5:M16)</f>
        <v>0</v>
      </c>
      <c r="N4" s="98"/>
      <c r="O4" s="98"/>
      <c r="P4" s="99">
        <f>AVERAGE(P5:P16)</f>
        <v>0</v>
      </c>
      <c r="Q4" s="98"/>
      <c r="R4" s="98"/>
      <c r="S4" s="99">
        <f>AVERAGE(S5:S16)</f>
        <v>3.5833333333333335</v>
      </c>
      <c r="T4" s="98"/>
      <c r="U4" s="98"/>
      <c r="V4" s="99">
        <f>AVERAGE(V5:V16)</f>
        <v>3.8333333333333335</v>
      </c>
      <c r="W4" s="98"/>
      <c r="X4" s="98"/>
      <c r="Y4" s="99">
        <f>AVERAGE(Y5:Y16)</f>
        <v>3.8333333333333335</v>
      </c>
      <c r="Z4" s="98"/>
      <c r="AA4" s="98"/>
      <c r="AB4" s="99">
        <f>AVERAGE(AB5:AB16)</f>
        <v>3.5833333333333335</v>
      </c>
      <c r="AC4" s="98"/>
      <c r="AD4" s="98"/>
      <c r="AE4" s="99">
        <f>AVERAGE(AE5:AE16)</f>
        <v>3.5833333333333335</v>
      </c>
      <c r="AF4" s="98"/>
      <c r="AG4" s="98"/>
      <c r="AH4" s="99">
        <f>AVERAGE(AH5:AH16)</f>
        <v>6.833333333333333</v>
      </c>
      <c r="AI4" s="98"/>
      <c r="AJ4" s="98"/>
      <c r="AK4" s="99">
        <f>AVERAGE(AK5:AK16)</f>
        <v>4.083333333333333</v>
      </c>
    </row>
    <row r="5" spans="1:37" ht="15" x14ac:dyDescent="0.3">
      <c r="A5" s="63" t="s">
        <v>53</v>
      </c>
      <c r="B5" s="99">
        <v>2</v>
      </c>
      <c r="C5" s="99">
        <v>3</v>
      </c>
      <c r="D5" s="99">
        <f t="shared" ref="D5:D16" si="0">B5*C5</f>
        <v>6</v>
      </c>
      <c r="E5" s="99"/>
      <c r="F5" s="99"/>
      <c r="G5" s="99">
        <f t="shared" ref="G5:G16" si="1">E5*F5</f>
        <v>0</v>
      </c>
      <c r="H5" s="99"/>
      <c r="I5" s="99"/>
      <c r="J5" s="99">
        <f t="shared" ref="J5:J16" si="2">H5*I5</f>
        <v>0</v>
      </c>
      <c r="K5" s="99"/>
      <c r="L5" s="99"/>
      <c r="M5" s="99">
        <f t="shared" ref="M5:M16" si="3">K5*L5</f>
        <v>0</v>
      </c>
      <c r="N5" s="99"/>
      <c r="O5" s="99"/>
      <c r="P5" s="99">
        <f t="shared" ref="P5:P16" si="4">N5*O5</f>
        <v>0</v>
      </c>
      <c r="Q5" s="99">
        <v>2</v>
      </c>
      <c r="R5" s="99">
        <v>2</v>
      </c>
      <c r="S5" s="99">
        <f t="shared" ref="S5:S16" si="5">Q5*R5</f>
        <v>4</v>
      </c>
      <c r="T5" s="99">
        <v>2</v>
      </c>
      <c r="U5" s="99">
        <v>2</v>
      </c>
      <c r="V5" s="99">
        <f t="shared" ref="V5:V16" si="6">T5*U5</f>
        <v>4</v>
      </c>
      <c r="W5" s="99">
        <v>2</v>
      </c>
      <c r="X5" s="99">
        <v>3</v>
      </c>
      <c r="Y5" s="99">
        <f t="shared" ref="Y5:Y16" si="7">W5*X5</f>
        <v>6</v>
      </c>
      <c r="Z5" s="99">
        <v>2</v>
      </c>
      <c r="AA5" s="99">
        <v>3</v>
      </c>
      <c r="AB5" s="99">
        <f t="shared" ref="AB5:AB16" si="8">Z5*AA5</f>
        <v>6</v>
      </c>
      <c r="AC5" s="99">
        <v>2</v>
      </c>
      <c r="AD5" s="99">
        <v>3</v>
      </c>
      <c r="AE5" s="99">
        <f t="shared" ref="AE5:AE16" si="9">AC5*AD5</f>
        <v>6</v>
      </c>
      <c r="AF5" s="99">
        <v>3</v>
      </c>
      <c r="AG5" s="99">
        <v>3</v>
      </c>
      <c r="AH5" s="99">
        <f t="shared" ref="AH5:AH16" si="10">AF5*AG5</f>
        <v>9</v>
      </c>
      <c r="AI5" s="99">
        <v>3</v>
      </c>
      <c r="AJ5" s="99">
        <v>4</v>
      </c>
      <c r="AK5" s="99">
        <f t="shared" ref="AK5:AK16" si="11">AI5*AJ5</f>
        <v>12</v>
      </c>
    </row>
    <row r="6" spans="1:37" ht="15" x14ac:dyDescent="0.3">
      <c r="A6" s="63" t="s">
        <v>54</v>
      </c>
      <c r="B6" s="99">
        <v>2</v>
      </c>
      <c r="C6" s="99">
        <v>3</v>
      </c>
      <c r="D6" s="99">
        <f t="shared" si="0"/>
        <v>6</v>
      </c>
      <c r="E6" s="99"/>
      <c r="F6" s="99"/>
      <c r="G6" s="99">
        <f t="shared" si="1"/>
        <v>0</v>
      </c>
      <c r="H6" s="99"/>
      <c r="I6" s="99"/>
      <c r="J6" s="99">
        <f t="shared" si="2"/>
        <v>0</v>
      </c>
      <c r="K6" s="99"/>
      <c r="L6" s="99"/>
      <c r="M6" s="99">
        <f t="shared" si="3"/>
        <v>0</v>
      </c>
      <c r="N6" s="99"/>
      <c r="O6" s="99"/>
      <c r="P6" s="99">
        <f t="shared" si="4"/>
        <v>0</v>
      </c>
      <c r="Q6" s="99">
        <v>1</v>
      </c>
      <c r="R6" s="99">
        <v>1</v>
      </c>
      <c r="S6" s="99">
        <f t="shared" si="5"/>
        <v>1</v>
      </c>
      <c r="T6" s="99">
        <v>1</v>
      </c>
      <c r="U6" s="99">
        <v>1</v>
      </c>
      <c r="V6" s="99">
        <f t="shared" si="6"/>
        <v>1</v>
      </c>
      <c r="W6" s="99">
        <v>1</v>
      </c>
      <c r="X6" s="99">
        <v>1</v>
      </c>
      <c r="Y6" s="99">
        <f t="shared" si="7"/>
        <v>1</v>
      </c>
      <c r="Z6" s="99">
        <v>2</v>
      </c>
      <c r="AA6" s="99">
        <v>2</v>
      </c>
      <c r="AB6" s="99">
        <f t="shared" si="8"/>
        <v>4</v>
      </c>
      <c r="AC6" s="99">
        <v>2</v>
      </c>
      <c r="AD6" s="99">
        <v>2</v>
      </c>
      <c r="AE6" s="99">
        <f t="shared" si="9"/>
        <v>4</v>
      </c>
      <c r="AF6" s="99">
        <v>4</v>
      </c>
      <c r="AG6" s="99">
        <v>4</v>
      </c>
      <c r="AH6" s="99">
        <f t="shared" si="10"/>
        <v>16</v>
      </c>
      <c r="AI6" s="99">
        <v>2</v>
      </c>
      <c r="AJ6" s="99">
        <v>4</v>
      </c>
      <c r="AK6" s="99">
        <f t="shared" si="11"/>
        <v>8</v>
      </c>
    </row>
    <row r="7" spans="1:37" ht="15" x14ac:dyDescent="0.3">
      <c r="A7" s="63" t="s">
        <v>55</v>
      </c>
      <c r="B7" s="99">
        <v>3</v>
      </c>
      <c r="C7" s="99">
        <v>4</v>
      </c>
      <c r="D7" s="99">
        <f t="shared" si="0"/>
        <v>12</v>
      </c>
      <c r="E7" s="99"/>
      <c r="F7" s="99"/>
      <c r="G7" s="99">
        <f t="shared" si="1"/>
        <v>0</v>
      </c>
      <c r="H7" s="99"/>
      <c r="I7" s="99"/>
      <c r="J7" s="99">
        <f t="shared" si="2"/>
        <v>0</v>
      </c>
      <c r="K7" s="99"/>
      <c r="L7" s="99"/>
      <c r="M7" s="99">
        <f t="shared" si="3"/>
        <v>0</v>
      </c>
      <c r="N7" s="99"/>
      <c r="O7" s="99"/>
      <c r="P7" s="99">
        <f t="shared" si="4"/>
        <v>0</v>
      </c>
      <c r="Q7" s="99">
        <v>2</v>
      </c>
      <c r="R7" s="99">
        <v>2</v>
      </c>
      <c r="S7" s="99">
        <f t="shared" si="5"/>
        <v>4</v>
      </c>
      <c r="T7" s="99">
        <v>2</v>
      </c>
      <c r="U7" s="99">
        <v>2</v>
      </c>
      <c r="V7" s="99">
        <f t="shared" si="6"/>
        <v>4</v>
      </c>
      <c r="W7" s="99">
        <v>4</v>
      </c>
      <c r="X7" s="99">
        <v>3</v>
      </c>
      <c r="Y7" s="99">
        <f t="shared" si="7"/>
        <v>12</v>
      </c>
      <c r="Z7" s="99">
        <v>3</v>
      </c>
      <c r="AA7" s="99">
        <v>3</v>
      </c>
      <c r="AB7" s="99">
        <f t="shared" si="8"/>
        <v>9</v>
      </c>
      <c r="AC7" s="99">
        <v>3</v>
      </c>
      <c r="AD7" s="99">
        <v>3</v>
      </c>
      <c r="AE7" s="99">
        <f t="shared" si="9"/>
        <v>9</v>
      </c>
      <c r="AF7" s="99">
        <v>4</v>
      </c>
      <c r="AG7" s="99">
        <v>4</v>
      </c>
      <c r="AH7" s="99">
        <f t="shared" si="10"/>
        <v>16</v>
      </c>
      <c r="AI7" s="99">
        <v>2</v>
      </c>
      <c r="AJ7" s="99">
        <v>3</v>
      </c>
      <c r="AK7" s="99">
        <f t="shared" si="11"/>
        <v>6</v>
      </c>
    </row>
    <row r="8" spans="1:37" ht="15" x14ac:dyDescent="0.3">
      <c r="A8" s="63" t="s">
        <v>56</v>
      </c>
      <c r="B8" s="99">
        <v>3</v>
      </c>
      <c r="C8" s="99">
        <v>2</v>
      </c>
      <c r="D8" s="99">
        <f t="shared" si="0"/>
        <v>6</v>
      </c>
      <c r="E8" s="99"/>
      <c r="F8" s="99"/>
      <c r="G8" s="99">
        <f t="shared" si="1"/>
        <v>0</v>
      </c>
      <c r="H8" s="99"/>
      <c r="I8" s="99"/>
      <c r="J8" s="99">
        <f t="shared" si="2"/>
        <v>0</v>
      </c>
      <c r="K8" s="99"/>
      <c r="L8" s="99"/>
      <c r="M8" s="99">
        <f t="shared" si="3"/>
        <v>0</v>
      </c>
      <c r="N8" s="99"/>
      <c r="O8" s="99"/>
      <c r="P8" s="99">
        <f t="shared" si="4"/>
        <v>0</v>
      </c>
      <c r="Q8" s="99">
        <v>2</v>
      </c>
      <c r="R8" s="99">
        <v>1</v>
      </c>
      <c r="S8" s="99">
        <f t="shared" si="5"/>
        <v>2</v>
      </c>
      <c r="T8" s="99">
        <v>2</v>
      </c>
      <c r="U8" s="99">
        <v>1</v>
      </c>
      <c r="V8" s="99">
        <f t="shared" si="6"/>
        <v>2</v>
      </c>
      <c r="W8" s="99">
        <v>2</v>
      </c>
      <c r="X8" s="99">
        <v>2</v>
      </c>
      <c r="Y8" s="99">
        <f t="shared" si="7"/>
        <v>4</v>
      </c>
      <c r="Z8" s="99">
        <v>2</v>
      </c>
      <c r="AA8" s="99">
        <v>2</v>
      </c>
      <c r="AB8" s="99">
        <f t="shared" si="8"/>
        <v>4</v>
      </c>
      <c r="AC8" s="99">
        <v>2</v>
      </c>
      <c r="AD8" s="99">
        <v>2</v>
      </c>
      <c r="AE8" s="99">
        <f t="shared" si="9"/>
        <v>4</v>
      </c>
      <c r="AF8" s="99">
        <v>2</v>
      </c>
      <c r="AG8" s="99">
        <v>3</v>
      </c>
      <c r="AH8" s="99">
        <f t="shared" si="10"/>
        <v>6</v>
      </c>
      <c r="AI8" s="99">
        <v>2</v>
      </c>
      <c r="AJ8" s="99">
        <v>3</v>
      </c>
      <c r="AK8" s="99">
        <f t="shared" si="11"/>
        <v>6</v>
      </c>
    </row>
    <row r="9" spans="1:37" ht="15" x14ac:dyDescent="0.3">
      <c r="A9" s="63" t="s">
        <v>57</v>
      </c>
      <c r="B9" s="99">
        <v>3</v>
      </c>
      <c r="C9" s="99">
        <v>1</v>
      </c>
      <c r="D9" s="99">
        <f t="shared" si="0"/>
        <v>3</v>
      </c>
      <c r="E9" s="99"/>
      <c r="F9" s="99"/>
      <c r="G9" s="99">
        <f t="shared" si="1"/>
        <v>0</v>
      </c>
      <c r="H9" s="99"/>
      <c r="I9" s="99"/>
      <c r="J9" s="99">
        <f t="shared" si="2"/>
        <v>0</v>
      </c>
      <c r="K9" s="99"/>
      <c r="L9" s="99"/>
      <c r="M9" s="99">
        <f t="shared" si="3"/>
        <v>0</v>
      </c>
      <c r="N9" s="99"/>
      <c r="O9" s="99"/>
      <c r="P9" s="99">
        <f t="shared" si="4"/>
        <v>0</v>
      </c>
      <c r="Q9" s="99">
        <v>3</v>
      </c>
      <c r="R9" s="99">
        <v>2</v>
      </c>
      <c r="S9" s="99">
        <f t="shared" si="5"/>
        <v>6</v>
      </c>
      <c r="T9" s="99">
        <v>3</v>
      </c>
      <c r="U9" s="99">
        <v>2</v>
      </c>
      <c r="V9" s="99">
        <f t="shared" si="6"/>
        <v>6</v>
      </c>
      <c r="W9" s="99">
        <v>3</v>
      </c>
      <c r="X9" s="99">
        <v>2</v>
      </c>
      <c r="Y9" s="99">
        <f t="shared" si="7"/>
        <v>6</v>
      </c>
      <c r="Z9" s="99">
        <v>3</v>
      </c>
      <c r="AA9" s="99">
        <v>2</v>
      </c>
      <c r="AB9" s="99">
        <f t="shared" si="8"/>
        <v>6</v>
      </c>
      <c r="AC9" s="99">
        <v>3</v>
      </c>
      <c r="AD9" s="99">
        <v>2</v>
      </c>
      <c r="AE9" s="99">
        <f t="shared" si="9"/>
        <v>6</v>
      </c>
      <c r="AF9" s="99">
        <v>3</v>
      </c>
      <c r="AG9" s="99">
        <v>2</v>
      </c>
      <c r="AH9" s="99">
        <f t="shared" si="10"/>
        <v>6</v>
      </c>
      <c r="AI9" s="99">
        <v>1</v>
      </c>
      <c r="AJ9" s="99">
        <v>1</v>
      </c>
      <c r="AK9" s="99">
        <f t="shared" si="11"/>
        <v>1</v>
      </c>
    </row>
    <row r="10" spans="1:37" ht="15" x14ac:dyDescent="0.3">
      <c r="A10" s="63" t="s">
        <v>58</v>
      </c>
      <c r="B10" s="99">
        <v>2</v>
      </c>
      <c r="C10" s="99">
        <v>1</v>
      </c>
      <c r="D10" s="99">
        <f t="shared" si="0"/>
        <v>2</v>
      </c>
      <c r="E10" s="99"/>
      <c r="F10" s="99"/>
      <c r="G10" s="99">
        <f t="shared" si="1"/>
        <v>0</v>
      </c>
      <c r="H10" s="99"/>
      <c r="I10" s="99"/>
      <c r="J10" s="99">
        <f t="shared" si="2"/>
        <v>0</v>
      </c>
      <c r="K10" s="99"/>
      <c r="L10" s="99"/>
      <c r="M10" s="99">
        <f t="shared" si="3"/>
        <v>0</v>
      </c>
      <c r="N10" s="99"/>
      <c r="O10" s="99"/>
      <c r="P10" s="99">
        <f t="shared" si="4"/>
        <v>0</v>
      </c>
      <c r="Q10" s="99">
        <v>4</v>
      </c>
      <c r="R10" s="99">
        <v>4</v>
      </c>
      <c r="S10" s="99">
        <f t="shared" si="5"/>
        <v>16</v>
      </c>
      <c r="T10" s="99">
        <v>4</v>
      </c>
      <c r="U10" s="99">
        <v>4</v>
      </c>
      <c r="V10" s="99">
        <f t="shared" si="6"/>
        <v>16</v>
      </c>
      <c r="W10" s="99">
        <v>2</v>
      </c>
      <c r="X10" s="99">
        <v>2</v>
      </c>
      <c r="Y10" s="99">
        <f t="shared" si="7"/>
        <v>4</v>
      </c>
      <c r="Z10" s="99">
        <v>2</v>
      </c>
      <c r="AA10" s="99">
        <v>2</v>
      </c>
      <c r="AB10" s="99">
        <f t="shared" si="8"/>
        <v>4</v>
      </c>
      <c r="AC10" s="99">
        <v>2</v>
      </c>
      <c r="AD10" s="99">
        <v>2</v>
      </c>
      <c r="AE10" s="99">
        <f t="shared" si="9"/>
        <v>4</v>
      </c>
      <c r="AF10" s="99">
        <v>1</v>
      </c>
      <c r="AG10" s="99">
        <v>1</v>
      </c>
      <c r="AH10" s="99">
        <f t="shared" si="10"/>
        <v>1</v>
      </c>
      <c r="AI10" s="99">
        <v>1</v>
      </c>
      <c r="AJ10" s="99">
        <v>1</v>
      </c>
      <c r="AK10" s="99">
        <f t="shared" si="11"/>
        <v>1</v>
      </c>
    </row>
    <row r="11" spans="1:37" ht="15" x14ac:dyDescent="0.3">
      <c r="A11" s="63" t="s">
        <v>59</v>
      </c>
      <c r="B11" s="99">
        <v>2</v>
      </c>
      <c r="C11" s="99">
        <v>2</v>
      </c>
      <c r="D11" s="99">
        <f t="shared" si="0"/>
        <v>4</v>
      </c>
      <c r="E11" s="99"/>
      <c r="F11" s="99"/>
      <c r="G11" s="99">
        <f t="shared" si="1"/>
        <v>0</v>
      </c>
      <c r="H11" s="99"/>
      <c r="I11" s="99"/>
      <c r="J11" s="99">
        <f t="shared" si="2"/>
        <v>0</v>
      </c>
      <c r="K11" s="99"/>
      <c r="L11" s="99"/>
      <c r="M11" s="99">
        <f t="shared" si="3"/>
        <v>0</v>
      </c>
      <c r="N11" s="99"/>
      <c r="O11" s="99"/>
      <c r="P11" s="99">
        <f t="shared" si="4"/>
        <v>0</v>
      </c>
      <c r="Q11" s="99">
        <v>1</v>
      </c>
      <c r="R11" s="99">
        <v>1</v>
      </c>
      <c r="S11" s="99">
        <f t="shared" si="5"/>
        <v>1</v>
      </c>
      <c r="T11" s="99">
        <v>1</v>
      </c>
      <c r="U11" s="99">
        <v>1</v>
      </c>
      <c r="V11" s="99">
        <f t="shared" si="6"/>
        <v>1</v>
      </c>
      <c r="W11" s="99">
        <v>1</v>
      </c>
      <c r="X11" s="99">
        <v>1</v>
      </c>
      <c r="Y11" s="99">
        <f t="shared" si="7"/>
        <v>1</v>
      </c>
      <c r="Z11" s="99">
        <v>1</v>
      </c>
      <c r="AA11" s="99">
        <v>1</v>
      </c>
      <c r="AB11" s="99">
        <f t="shared" si="8"/>
        <v>1</v>
      </c>
      <c r="AC11" s="99">
        <v>1</v>
      </c>
      <c r="AD11" s="99">
        <v>1</v>
      </c>
      <c r="AE11" s="99">
        <f t="shared" si="9"/>
        <v>1</v>
      </c>
      <c r="AF11" s="99">
        <v>4</v>
      </c>
      <c r="AG11" s="99">
        <v>4</v>
      </c>
      <c r="AH11" s="99">
        <f t="shared" si="10"/>
        <v>16</v>
      </c>
      <c r="AI11" s="99">
        <v>2</v>
      </c>
      <c r="AJ11" s="99">
        <v>4</v>
      </c>
      <c r="AK11" s="99">
        <f t="shared" si="11"/>
        <v>8</v>
      </c>
    </row>
    <row r="12" spans="1:37" ht="15" x14ac:dyDescent="0.3">
      <c r="A12" s="63" t="s">
        <v>60</v>
      </c>
      <c r="B12" s="99">
        <v>2</v>
      </c>
      <c r="C12" s="99">
        <v>1</v>
      </c>
      <c r="D12" s="99">
        <f t="shared" si="0"/>
        <v>2</v>
      </c>
      <c r="E12" s="99"/>
      <c r="F12" s="99"/>
      <c r="G12" s="99">
        <f t="shared" si="1"/>
        <v>0</v>
      </c>
      <c r="H12" s="99"/>
      <c r="I12" s="99"/>
      <c r="J12" s="99">
        <f t="shared" si="2"/>
        <v>0</v>
      </c>
      <c r="K12" s="99"/>
      <c r="L12" s="99"/>
      <c r="M12" s="99">
        <f t="shared" si="3"/>
        <v>0</v>
      </c>
      <c r="N12" s="99"/>
      <c r="O12" s="99"/>
      <c r="P12" s="99">
        <f t="shared" si="4"/>
        <v>0</v>
      </c>
      <c r="Q12" s="99">
        <v>2</v>
      </c>
      <c r="R12" s="99">
        <v>1</v>
      </c>
      <c r="S12" s="99">
        <f t="shared" si="5"/>
        <v>2</v>
      </c>
      <c r="T12" s="99">
        <v>2</v>
      </c>
      <c r="U12" s="99">
        <v>1</v>
      </c>
      <c r="V12" s="99">
        <f t="shared" si="6"/>
        <v>2</v>
      </c>
      <c r="W12" s="99">
        <v>2</v>
      </c>
      <c r="X12" s="99">
        <v>1</v>
      </c>
      <c r="Y12" s="99">
        <f t="shared" si="7"/>
        <v>2</v>
      </c>
      <c r="Z12" s="99">
        <v>2</v>
      </c>
      <c r="AA12" s="99">
        <v>1</v>
      </c>
      <c r="AB12" s="99">
        <f t="shared" si="8"/>
        <v>2</v>
      </c>
      <c r="AC12" s="99">
        <v>2</v>
      </c>
      <c r="AD12" s="99">
        <v>1</v>
      </c>
      <c r="AE12" s="99">
        <f t="shared" si="9"/>
        <v>2</v>
      </c>
      <c r="AF12" s="99">
        <v>2</v>
      </c>
      <c r="AG12" s="99">
        <v>1</v>
      </c>
      <c r="AH12" s="99">
        <f t="shared" si="10"/>
        <v>2</v>
      </c>
      <c r="AI12" s="99">
        <v>2</v>
      </c>
      <c r="AJ12" s="99">
        <v>1</v>
      </c>
      <c r="AK12" s="99">
        <f t="shared" si="11"/>
        <v>2</v>
      </c>
    </row>
    <row r="13" spans="1:37" ht="15" x14ac:dyDescent="0.3">
      <c r="A13" s="63" t="s">
        <v>61</v>
      </c>
      <c r="B13" s="99">
        <v>1</v>
      </c>
      <c r="C13" s="99">
        <v>1</v>
      </c>
      <c r="D13" s="99">
        <f t="shared" si="0"/>
        <v>1</v>
      </c>
      <c r="E13" s="99"/>
      <c r="F13" s="99"/>
      <c r="G13" s="99">
        <f t="shared" si="1"/>
        <v>0</v>
      </c>
      <c r="H13" s="99"/>
      <c r="I13" s="99"/>
      <c r="J13" s="99">
        <f t="shared" si="2"/>
        <v>0</v>
      </c>
      <c r="K13" s="99"/>
      <c r="L13" s="99"/>
      <c r="M13" s="99">
        <f t="shared" si="3"/>
        <v>0</v>
      </c>
      <c r="N13" s="99"/>
      <c r="O13" s="99"/>
      <c r="P13" s="99">
        <f t="shared" si="4"/>
        <v>0</v>
      </c>
      <c r="Q13" s="99">
        <v>1</v>
      </c>
      <c r="R13" s="99">
        <v>2</v>
      </c>
      <c r="S13" s="99">
        <f t="shared" si="5"/>
        <v>2</v>
      </c>
      <c r="T13" s="99">
        <v>1</v>
      </c>
      <c r="U13" s="99">
        <v>2</v>
      </c>
      <c r="V13" s="99">
        <f t="shared" si="6"/>
        <v>2</v>
      </c>
      <c r="W13" s="99">
        <v>1</v>
      </c>
      <c r="X13" s="99">
        <v>2</v>
      </c>
      <c r="Y13" s="99">
        <f t="shared" si="7"/>
        <v>2</v>
      </c>
      <c r="Z13" s="99">
        <v>1</v>
      </c>
      <c r="AA13" s="99">
        <v>2</v>
      </c>
      <c r="AB13" s="99">
        <f t="shared" si="8"/>
        <v>2</v>
      </c>
      <c r="AC13" s="99">
        <v>1</v>
      </c>
      <c r="AD13" s="99">
        <v>2</v>
      </c>
      <c r="AE13" s="99">
        <f t="shared" si="9"/>
        <v>2</v>
      </c>
      <c r="AF13" s="99">
        <v>1</v>
      </c>
      <c r="AG13" s="99">
        <v>2</v>
      </c>
      <c r="AH13" s="99">
        <f t="shared" si="10"/>
        <v>2</v>
      </c>
      <c r="AI13" s="99">
        <v>1</v>
      </c>
      <c r="AJ13" s="99">
        <v>1</v>
      </c>
      <c r="AK13" s="99">
        <f t="shared" si="11"/>
        <v>1</v>
      </c>
    </row>
    <row r="14" spans="1:37" ht="15" x14ac:dyDescent="0.3">
      <c r="A14" s="63" t="s">
        <v>62</v>
      </c>
      <c r="B14" s="99">
        <v>1</v>
      </c>
      <c r="C14" s="99">
        <v>1</v>
      </c>
      <c r="D14" s="99">
        <f t="shared" si="0"/>
        <v>1</v>
      </c>
      <c r="E14" s="99"/>
      <c r="F14" s="99"/>
      <c r="G14" s="99">
        <f t="shared" si="1"/>
        <v>0</v>
      </c>
      <c r="H14" s="99"/>
      <c r="I14" s="99"/>
      <c r="J14" s="99">
        <f t="shared" si="2"/>
        <v>0</v>
      </c>
      <c r="K14" s="99"/>
      <c r="L14" s="99"/>
      <c r="M14" s="99">
        <f t="shared" si="3"/>
        <v>0</v>
      </c>
      <c r="N14" s="99"/>
      <c r="O14" s="99"/>
      <c r="P14" s="99">
        <f t="shared" si="4"/>
        <v>0</v>
      </c>
      <c r="Q14" s="99">
        <v>1</v>
      </c>
      <c r="R14" s="99">
        <v>2</v>
      </c>
      <c r="S14" s="99">
        <f t="shared" si="5"/>
        <v>2</v>
      </c>
      <c r="T14" s="99">
        <v>1</v>
      </c>
      <c r="U14" s="99">
        <v>2</v>
      </c>
      <c r="V14" s="99">
        <f t="shared" si="6"/>
        <v>2</v>
      </c>
      <c r="W14" s="99">
        <v>1</v>
      </c>
      <c r="X14" s="99">
        <v>2</v>
      </c>
      <c r="Y14" s="99">
        <f t="shared" si="7"/>
        <v>2</v>
      </c>
      <c r="Z14" s="99">
        <v>1</v>
      </c>
      <c r="AA14" s="99">
        <v>2</v>
      </c>
      <c r="AB14" s="99">
        <f t="shared" si="8"/>
        <v>2</v>
      </c>
      <c r="AC14" s="99">
        <v>1</v>
      </c>
      <c r="AD14" s="99">
        <v>2</v>
      </c>
      <c r="AE14" s="99">
        <f t="shared" si="9"/>
        <v>2</v>
      </c>
      <c r="AF14" s="99">
        <v>1</v>
      </c>
      <c r="AG14" s="99">
        <v>1</v>
      </c>
      <c r="AH14" s="99">
        <f t="shared" si="10"/>
        <v>1</v>
      </c>
      <c r="AI14" s="99">
        <v>1</v>
      </c>
      <c r="AJ14" s="99">
        <v>1</v>
      </c>
      <c r="AK14" s="99">
        <f t="shared" si="11"/>
        <v>1</v>
      </c>
    </row>
    <row r="15" spans="1:37" ht="15" x14ac:dyDescent="0.3">
      <c r="A15" s="63" t="s">
        <v>63</v>
      </c>
      <c r="B15" s="99">
        <v>1</v>
      </c>
      <c r="C15" s="99">
        <v>1</v>
      </c>
      <c r="D15" s="99">
        <f t="shared" si="0"/>
        <v>1</v>
      </c>
      <c r="E15" s="99"/>
      <c r="F15" s="99"/>
      <c r="G15" s="99">
        <f t="shared" si="1"/>
        <v>0</v>
      </c>
      <c r="H15" s="99"/>
      <c r="I15" s="99"/>
      <c r="J15" s="99">
        <f t="shared" si="2"/>
        <v>0</v>
      </c>
      <c r="K15" s="99"/>
      <c r="L15" s="99"/>
      <c r="M15" s="99">
        <f t="shared" si="3"/>
        <v>0</v>
      </c>
      <c r="N15" s="99"/>
      <c r="O15" s="99"/>
      <c r="P15" s="99">
        <f t="shared" si="4"/>
        <v>0</v>
      </c>
      <c r="Q15" s="99">
        <v>1</v>
      </c>
      <c r="R15" s="99">
        <v>1</v>
      </c>
      <c r="S15" s="99">
        <f t="shared" si="5"/>
        <v>1</v>
      </c>
      <c r="T15" s="99">
        <v>2</v>
      </c>
      <c r="U15" s="99">
        <v>2</v>
      </c>
      <c r="V15" s="99">
        <f t="shared" si="6"/>
        <v>4</v>
      </c>
      <c r="W15" s="99">
        <v>2</v>
      </c>
      <c r="X15" s="99">
        <v>2</v>
      </c>
      <c r="Y15" s="99">
        <f t="shared" si="7"/>
        <v>4</v>
      </c>
      <c r="Z15" s="99">
        <v>1</v>
      </c>
      <c r="AA15" s="99">
        <v>1</v>
      </c>
      <c r="AB15" s="99">
        <f t="shared" si="8"/>
        <v>1</v>
      </c>
      <c r="AC15" s="99">
        <v>1</v>
      </c>
      <c r="AD15" s="99">
        <v>1</v>
      </c>
      <c r="AE15" s="99">
        <f t="shared" si="9"/>
        <v>1</v>
      </c>
      <c r="AF15" s="99">
        <v>1</v>
      </c>
      <c r="AG15" s="99">
        <v>1</v>
      </c>
      <c r="AH15" s="99">
        <f t="shared" si="10"/>
        <v>1</v>
      </c>
      <c r="AI15" s="99">
        <v>1</v>
      </c>
      <c r="AJ15" s="99">
        <v>1</v>
      </c>
      <c r="AK15" s="99">
        <f t="shared" si="11"/>
        <v>1</v>
      </c>
    </row>
    <row r="16" spans="1:37" ht="28.8" x14ac:dyDescent="0.3">
      <c r="A16" s="63" t="s">
        <v>64</v>
      </c>
      <c r="B16" s="99">
        <v>2</v>
      </c>
      <c r="C16" s="99">
        <v>2</v>
      </c>
      <c r="D16" s="99">
        <f t="shared" si="0"/>
        <v>4</v>
      </c>
      <c r="E16" s="99"/>
      <c r="F16" s="99"/>
      <c r="G16" s="99">
        <f t="shared" si="1"/>
        <v>0</v>
      </c>
      <c r="H16" s="99"/>
      <c r="I16" s="99"/>
      <c r="J16" s="99">
        <f t="shared" si="2"/>
        <v>0</v>
      </c>
      <c r="K16" s="99"/>
      <c r="L16" s="99"/>
      <c r="M16" s="99">
        <f t="shared" si="3"/>
        <v>0</v>
      </c>
      <c r="N16" s="99"/>
      <c r="O16" s="99"/>
      <c r="P16" s="99">
        <f t="shared" si="4"/>
        <v>0</v>
      </c>
      <c r="Q16" s="99">
        <v>2</v>
      </c>
      <c r="R16" s="99">
        <v>1</v>
      </c>
      <c r="S16" s="99">
        <f t="shared" si="5"/>
        <v>2</v>
      </c>
      <c r="T16" s="99">
        <v>2</v>
      </c>
      <c r="U16" s="99">
        <v>1</v>
      </c>
      <c r="V16" s="99">
        <f t="shared" si="6"/>
        <v>2</v>
      </c>
      <c r="W16" s="99">
        <v>2</v>
      </c>
      <c r="X16" s="99">
        <v>1</v>
      </c>
      <c r="Y16" s="99">
        <f t="shared" si="7"/>
        <v>2</v>
      </c>
      <c r="Z16" s="99">
        <v>2</v>
      </c>
      <c r="AA16" s="99">
        <v>1</v>
      </c>
      <c r="AB16" s="99">
        <f t="shared" si="8"/>
        <v>2</v>
      </c>
      <c r="AC16" s="99">
        <v>2</v>
      </c>
      <c r="AD16" s="99">
        <v>1</v>
      </c>
      <c r="AE16" s="99">
        <f t="shared" si="9"/>
        <v>2</v>
      </c>
      <c r="AF16" s="99">
        <v>2</v>
      </c>
      <c r="AG16" s="99">
        <v>3</v>
      </c>
      <c r="AH16" s="99">
        <f t="shared" si="10"/>
        <v>6</v>
      </c>
      <c r="AI16" s="99">
        <v>2</v>
      </c>
      <c r="AJ16" s="99">
        <v>1</v>
      </c>
      <c r="AK16" s="99">
        <f t="shared" si="11"/>
        <v>2</v>
      </c>
    </row>
    <row r="18" spans="1:8" x14ac:dyDescent="0.3">
      <c r="B18" s="103" t="s">
        <v>65</v>
      </c>
      <c r="C18" s="103"/>
      <c r="D18" s="103"/>
      <c r="E18" s="103"/>
      <c r="F18" s="103"/>
      <c r="G18" s="103"/>
      <c r="H18" s="103"/>
    </row>
    <row r="20" spans="1:8" ht="28.8" x14ac:dyDescent="0.3">
      <c r="A20" s="63" t="s">
        <v>66</v>
      </c>
      <c r="B20" s="99">
        <v>1</v>
      </c>
      <c r="C20" s="99">
        <v>1</v>
      </c>
      <c r="D20" s="99">
        <f t="shared" ref="D20:D23" si="12">B20*C20</f>
        <v>1</v>
      </c>
    </row>
    <row r="21" spans="1:8" ht="15" x14ac:dyDescent="0.3">
      <c r="A21" s="63" t="s">
        <v>67</v>
      </c>
      <c r="B21" s="99">
        <v>1</v>
      </c>
      <c r="C21" s="99">
        <v>1</v>
      </c>
      <c r="D21" s="99">
        <f t="shared" si="12"/>
        <v>1</v>
      </c>
    </row>
    <row r="22" spans="1:8" ht="15" x14ac:dyDescent="0.3">
      <c r="A22" s="63" t="s">
        <v>68</v>
      </c>
      <c r="B22" s="99">
        <v>1</v>
      </c>
      <c r="C22" s="99">
        <v>1</v>
      </c>
      <c r="D22" s="99">
        <f t="shared" si="12"/>
        <v>1</v>
      </c>
    </row>
    <row r="23" spans="1:8" ht="28.8" x14ac:dyDescent="0.3">
      <c r="A23" s="63" t="s">
        <v>69</v>
      </c>
      <c r="B23" s="99">
        <v>5</v>
      </c>
      <c r="C23" s="99">
        <v>5</v>
      </c>
      <c r="D23" s="99">
        <f t="shared" si="12"/>
        <v>25</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G5:G16">
    <cfRule type="cellIs" dxfId="223" priority="110" operator="between">
      <formula>6</formula>
      <formula>12</formula>
    </cfRule>
    <cfRule type="cellIs" dxfId="222" priority="111" operator="greaterThan">
      <formula>12</formula>
    </cfRule>
    <cfRule type="cellIs" dxfId="221" priority="112" operator="lessThan">
      <formula>6</formula>
    </cfRule>
  </conditionalFormatting>
  <conditionalFormatting sqref="M5:M16">
    <cfRule type="cellIs" dxfId="220" priority="102" operator="between">
      <formula>6</formula>
      <formula>12</formula>
    </cfRule>
    <cfRule type="cellIs" dxfId="219" priority="103" operator="greaterThan">
      <formula>12</formula>
    </cfRule>
    <cfRule type="cellIs" dxfId="218" priority="104" operator="lessThan">
      <formula>6</formula>
    </cfRule>
  </conditionalFormatting>
  <conditionalFormatting sqref="V5:V16">
    <cfRule type="cellIs" dxfId="217" priority="90" operator="between">
      <formula>6</formula>
      <formula>12</formula>
    </cfRule>
    <cfRule type="cellIs" dxfId="216" priority="91" operator="greaterThan">
      <formula>12</formula>
    </cfRule>
    <cfRule type="cellIs" dxfId="215" priority="92" operator="lessThan">
      <formula>6</formula>
    </cfRule>
  </conditionalFormatting>
  <conditionalFormatting sqref="V5:V16">
    <cfRule type="cellIs" dxfId="214" priority="89" operator="equal">
      <formula>0</formula>
    </cfRule>
  </conditionalFormatting>
  <conditionalFormatting sqref="G5:G16">
    <cfRule type="cellIs" dxfId="213" priority="109" operator="equal">
      <formula>0</formula>
    </cfRule>
  </conditionalFormatting>
  <conditionalFormatting sqref="J5:J16">
    <cfRule type="cellIs" dxfId="212" priority="106" operator="between">
      <formula>6</formula>
      <formula>12</formula>
    </cfRule>
    <cfRule type="cellIs" dxfId="211" priority="107" operator="greaterThan">
      <formula>12</formula>
    </cfRule>
    <cfRule type="cellIs" dxfId="210" priority="108" operator="lessThan">
      <formula>6</formula>
    </cfRule>
  </conditionalFormatting>
  <conditionalFormatting sqref="J5:J16">
    <cfRule type="cellIs" dxfId="209" priority="105" operator="equal">
      <formula>0</formula>
    </cfRule>
  </conditionalFormatting>
  <conditionalFormatting sqref="Y5:Y16">
    <cfRule type="cellIs" dxfId="208" priority="86" operator="between">
      <formula>6</formula>
      <formula>12</formula>
    </cfRule>
    <cfRule type="cellIs" dxfId="207" priority="87" operator="greaterThan">
      <formula>12</formula>
    </cfRule>
    <cfRule type="cellIs" dxfId="206" priority="88" operator="lessThan">
      <formula>6</formula>
    </cfRule>
  </conditionalFormatting>
  <conditionalFormatting sqref="Y5:Y16">
    <cfRule type="cellIs" dxfId="205" priority="85" operator="equal">
      <formula>0</formula>
    </cfRule>
  </conditionalFormatting>
  <conditionalFormatting sqref="M5:M16">
    <cfRule type="cellIs" dxfId="204" priority="101" operator="equal">
      <formula>0</formula>
    </cfRule>
  </conditionalFormatting>
  <conditionalFormatting sqref="P5:P16">
    <cfRule type="cellIs" dxfId="203" priority="98" operator="between">
      <formula>6</formula>
      <formula>12</formula>
    </cfRule>
    <cfRule type="cellIs" dxfId="202" priority="99" operator="greaterThan">
      <formula>12</formula>
    </cfRule>
    <cfRule type="cellIs" dxfId="201" priority="100" operator="lessThan">
      <formula>6</formula>
    </cfRule>
  </conditionalFormatting>
  <conditionalFormatting sqref="P5:P16">
    <cfRule type="cellIs" dxfId="200" priority="97" operator="equal">
      <formula>0</formula>
    </cfRule>
  </conditionalFormatting>
  <conditionalFormatting sqref="AB5:AB16">
    <cfRule type="cellIs" dxfId="199" priority="82" operator="between">
      <formula>6</formula>
      <formula>12</formula>
    </cfRule>
    <cfRule type="cellIs" dxfId="198" priority="83" operator="greaterThan">
      <formula>12</formula>
    </cfRule>
    <cfRule type="cellIs" dxfId="197" priority="84" operator="lessThan">
      <formula>6</formula>
    </cfRule>
  </conditionalFormatting>
  <conditionalFormatting sqref="AB5:AB16">
    <cfRule type="cellIs" dxfId="196" priority="81" operator="equal">
      <formula>0</formula>
    </cfRule>
  </conditionalFormatting>
  <conditionalFormatting sqref="S5:S16">
    <cfRule type="cellIs" dxfId="195" priority="94" operator="between">
      <formula>6</formula>
      <formula>12</formula>
    </cfRule>
    <cfRule type="cellIs" dxfId="194" priority="95" operator="greaterThan">
      <formula>12</formula>
    </cfRule>
    <cfRule type="cellIs" dxfId="193" priority="96" operator="lessThan">
      <formula>6</formula>
    </cfRule>
  </conditionalFormatting>
  <conditionalFormatting sqref="S5:S16">
    <cfRule type="cellIs" dxfId="192" priority="93" operator="equal">
      <formula>0</formula>
    </cfRule>
  </conditionalFormatting>
  <conditionalFormatting sqref="AE5:AE16">
    <cfRule type="cellIs" dxfId="191" priority="78" operator="between">
      <formula>6</formula>
      <formula>12</formula>
    </cfRule>
    <cfRule type="cellIs" dxfId="190" priority="79" operator="greaterThan">
      <formula>12</formula>
    </cfRule>
    <cfRule type="cellIs" dxfId="189" priority="80" operator="lessThan">
      <formula>6</formula>
    </cfRule>
  </conditionalFormatting>
  <conditionalFormatting sqref="AE5:AE16">
    <cfRule type="cellIs" dxfId="188" priority="77" operator="equal">
      <formula>0</formula>
    </cfRule>
  </conditionalFormatting>
  <conditionalFormatting sqref="AH5:AH16">
    <cfRule type="cellIs" dxfId="187" priority="74" operator="between">
      <formula>6</formula>
      <formula>12</formula>
    </cfRule>
    <cfRule type="cellIs" dxfId="186" priority="75" operator="greaterThan">
      <formula>12</formula>
    </cfRule>
    <cfRule type="cellIs" dxfId="185" priority="76" operator="lessThan">
      <formula>6</formula>
    </cfRule>
  </conditionalFormatting>
  <conditionalFormatting sqref="AH5:AH16">
    <cfRule type="cellIs" dxfId="184" priority="73" operator="equal">
      <formula>0</formula>
    </cfRule>
  </conditionalFormatting>
  <conditionalFormatting sqref="AK5:AK16">
    <cfRule type="cellIs" dxfId="183" priority="70" operator="between">
      <formula>6</formula>
      <formula>12</formula>
    </cfRule>
    <cfRule type="cellIs" dxfId="182" priority="71" operator="greaterThan">
      <formula>12</formula>
    </cfRule>
    <cfRule type="cellIs" dxfId="181" priority="72" operator="lessThan">
      <formula>6</formula>
    </cfRule>
  </conditionalFormatting>
  <conditionalFormatting sqref="AK5:AK16">
    <cfRule type="cellIs" dxfId="180" priority="69" operator="equal">
      <formula>0</formula>
    </cfRule>
  </conditionalFormatting>
  <conditionalFormatting sqref="D4">
    <cfRule type="cellIs" dxfId="179" priority="66" operator="between">
      <formula>6</formula>
      <formula>12</formula>
    </cfRule>
    <cfRule type="cellIs" dxfId="178" priority="67" operator="greaterThan">
      <formula>12</formula>
    </cfRule>
    <cfRule type="cellIs" dxfId="177" priority="68" operator="lessThan">
      <formula>6</formula>
    </cfRule>
  </conditionalFormatting>
  <conditionalFormatting sqref="D4">
    <cfRule type="cellIs" dxfId="176" priority="65" operator="equal">
      <formula>0</formula>
    </cfRule>
  </conditionalFormatting>
  <conditionalFormatting sqref="G4">
    <cfRule type="cellIs" dxfId="175" priority="62" operator="between">
      <formula>6</formula>
      <formula>12</formula>
    </cfRule>
    <cfRule type="cellIs" dxfId="174" priority="63" operator="greaterThan">
      <formula>12</formula>
    </cfRule>
    <cfRule type="cellIs" dxfId="173" priority="64" operator="lessThan">
      <formula>6</formula>
    </cfRule>
  </conditionalFormatting>
  <conditionalFormatting sqref="G4">
    <cfRule type="cellIs" dxfId="172" priority="61" operator="equal">
      <formula>0</formula>
    </cfRule>
  </conditionalFormatting>
  <conditionalFormatting sqref="J4">
    <cfRule type="cellIs" dxfId="171" priority="58" operator="between">
      <formula>6</formula>
      <formula>12</formula>
    </cfRule>
    <cfRule type="cellIs" dxfId="170" priority="59" operator="greaterThan">
      <formula>12</formula>
    </cfRule>
    <cfRule type="cellIs" dxfId="169" priority="60" operator="lessThan">
      <formula>6</formula>
    </cfRule>
  </conditionalFormatting>
  <conditionalFormatting sqref="J4">
    <cfRule type="cellIs" dxfId="168" priority="57" operator="equal">
      <formula>0</formula>
    </cfRule>
  </conditionalFormatting>
  <conditionalFormatting sqref="M4">
    <cfRule type="cellIs" dxfId="167" priority="54" operator="between">
      <formula>6</formula>
      <formula>12</formula>
    </cfRule>
    <cfRule type="cellIs" dxfId="166" priority="55" operator="greaterThan">
      <formula>12</formula>
    </cfRule>
    <cfRule type="cellIs" dxfId="165" priority="56" operator="lessThan">
      <formula>6</formula>
    </cfRule>
  </conditionalFormatting>
  <conditionalFormatting sqref="M4">
    <cfRule type="cellIs" dxfId="164" priority="53" operator="equal">
      <formula>0</formula>
    </cfRule>
  </conditionalFormatting>
  <conditionalFormatting sqref="P4">
    <cfRule type="cellIs" dxfId="163" priority="50" operator="between">
      <formula>6</formula>
      <formula>12</formula>
    </cfRule>
    <cfRule type="cellIs" dxfId="162" priority="51" operator="greaterThan">
      <formula>12</formula>
    </cfRule>
    <cfRule type="cellIs" dxfId="161" priority="52" operator="lessThan">
      <formula>6</formula>
    </cfRule>
  </conditionalFormatting>
  <conditionalFormatting sqref="P4">
    <cfRule type="cellIs" dxfId="160" priority="49" operator="equal">
      <formula>0</formula>
    </cfRule>
  </conditionalFormatting>
  <conditionalFormatting sqref="S4">
    <cfRule type="cellIs" dxfId="159" priority="46" operator="between">
      <formula>6</formula>
      <formula>12</formula>
    </cfRule>
    <cfRule type="cellIs" dxfId="158" priority="47" operator="greaterThan">
      <formula>12</formula>
    </cfRule>
    <cfRule type="cellIs" dxfId="157" priority="48" operator="lessThan">
      <formula>6</formula>
    </cfRule>
  </conditionalFormatting>
  <conditionalFormatting sqref="S4">
    <cfRule type="cellIs" dxfId="156" priority="45" operator="equal">
      <formula>0</formula>
    </cfRule>
  </conditionalFormatting>
  <conditionalFormatting sqref="V4">
    <cfRule type="cellIs" dxfId="155" priority="42" operator="between">
      <formula>6</formula>
      <formula>12</formula>
    </cfRule>
    <cfRule type="cellIs" dxfId="154" priority="43" operator="greaterThan">
      <formula>12</formula>
    </cfRule>
    <cfRule type="cellIs" dxfId="153" priority="44" operator="lessThan">
      <formula>6</formula>
    </cfRule>
  </conditionalFormatting>
  <conditionalFormatting sqref="V4">
    <cfRule type="cellIs" dxfId="152" priority="41" operator="equal">
      <formula>0</formula>
    </cfRule>
  </conditionalFormatting>
  <conditionalFormatting sqref="Y4">
    <cfRule type="cellIs" dxfId="151" priority="38" operator="between">
      <formula>6</formula>
      <formula>12</formula>
    </cfRule>
    <cfRule type="cellIs" dxfId="150" priority="39" operator="greaterThan">
      <formula>12</formula>
    </cfRule>
    <cfRule type="cellIs" dxfId="149" priority="40" operator="lessThan">
      <formula>6</formula>
    </cfRule>
  </conditionalFormatting>
  <conditionalFormatting sqref="Y4">
    <cfRule type="cellIs" dxfId="148" priority="37" operator="equal">
      <formula>0</formula>
    </cfRule>
  </conditionalFormatting>
  <conditionalFormatting sqref="AB4">
    <cfRule type="cellIs" dxfId="147" priority="34" operator="between">
      <formula>6</formula>
      <formula>12</formula>
    </cfRule>
    <cfRule type="cellIs" dxfId="146" priority="35" operator="greaterThan">
      <formula>12</formula>
    </cfRule>
    <cfRule type="cellIs" dxfId="145" priority="36" operator="lessThan">
      <formula>6</formula>
    </cfRule>
  </conditionalFormatting>
  <conditionalFormatting sqref="AB4">
    <cfRule type="cellIs" dxfId="144" priority="33" operator="equal">
      <formula>0</formula>
    </cfRule>
  </conditionalFormatting>
  <conditionalFormatting sqref="AE4">
    <cfRule type="cellIs" dxfId="143" priority="30" operator="between">
      <formula>6</formula>
      <formula>12</formula>
    </cfRule>
    <cfRule type="cellIs" dxfId="142" priority="31" operator="greaterThan">
      <formula>12</formula>
    </cfRule>
    <cfRule type="cellIs" dxfId="141" priority="32" operator="lessThan">
      <formula>6</formula>
    </cfRule>
  </conditionalFormatting>
  <conditionalFormatting sqref="AE4">
    <cfRule type="cellIs" dxfId="140" priority="29" operator="equal">
      <formula>0</formula>
    </cfRule>
  </conditionalFormatting>
  <conditionalFormatting sqref="AH4">
    <cfRule type="cellIs" dxfId="139" priority="26" operator="between">
      <formula>6</formula>
      <formula>12</formula>
    </cfRule>
    <cfRule type="cellIs" dxfId="138" priority="27" operator="greaterThan">
      <formula>12</formula>
    </cfRule>
    <cfRule type="cellIs" dxfId="137" priority="28" operator="lessThan">
      <formula>6</formula>
    </cfRule>
  </conditionalFormatting>
  <conditionalFormatting sqref="AH4">
    <cfRule type="cellIs" dxfId="136" priority="25" operator="equal">
      <formula>0</formula>
    </cfRule>
  </conditionalFormatting>
  <conditionalFormatting sqref="AK4">
    <cfRule type="cellIs" dxfId="135" priority="22" operator="between">
      <formula>6</formula>
      <formula>12</formula>
    </cfRule>
    <cfRule type="cellIs" dxfId="134" priority="23" operator="greaterThan">
      <formula>12</formula>
    </cfRule>
    <cfRule type="cellIs" dxfId="133" priority="24" operator="lessThan">
      <formula>6</formula>
    </cfRule>
  </conditionalFormatting>
  <conditionalFormatting sqref="AK4">
    <cfRule type="cellIs" dxfId="132" priority="21" operator="equal">
      <formula>0</formula>
    </cfRule>
  </conditionalFormatting>
  <conditionalFormatting sqref="D20">
    <cfRule type="cellIs" dxfId="131" priority="18" operator="between">
      <formula>6</formula>
      <formula>12</formula>
    </cfRule>
    <cfRule type="cellIs" dxfId="130" priority="19" operator="greaterThan">
      <formula>12</formula>
    </cfRule>
    <cfRule type="cellIs" dxfId="129" priority="20" operator="lessThan">
      <formula>6</formula>
    </cfRule>
  </conditionalFormatting>
  <conditionalFormatting sqref="D20">
    <cfRule type="cellIs" dxfId="128" priority="17" operator="equal">
      <formula>0</formula>
    </cfRule>
  </conditionalFormatting>
  <conditionalFormatting sqref="D21">
    <cfRule type="cellIs" dxfId="127" priority="14" operator="between">
      <formula>6</formula>
      <formula>12</formula>
    </cfRule>
    <cfRule type="cellIs" dxfId="126" priority="15" operator="greaterThan">
      <formula>12</formula>
    </cfRule>
    <cfRule type="cellIs" dxfId="125" priority="16" operator="lessThan">
      <formula>6</formula>
    </cfRule>
  </conditionalFormatting>
  <conditionalFormatting sqref="D21">
    <cfRule type="cellIs" dxfId="124" priority="13" operator="equal">
      <formula>0</formula>
    </cfRule>
  </conditionalFormatting>
  <conditionalFormatting sqref="D22">
    <cfRule type="cellIs" dxfId="123" priority="10" operator="between">
      <formula>6</formula>
      <formula>12</formula>
    </cfRule>
    <cfRule type="cellIs" dxfId="122" priority="11" operator="greaterThan">
      <formula>12</formula>
    </cfRule>
    <cfRule type="cellIs" dxfId="121" priority="12" operator="lessThan">
      <formula>6</formula>
    </cfRule>
  </conditionalFormatting>
  <conditionalFormatting sqref="D22">
    <cfRule type="cellIs" dxfId="120" priority="9" operator="equal">
      <formula>0</formula>
    </cfRule>
  </conditionalFormatting>
  <conditionalFormatting sqref="D23">
    <cfRule type="cellIs" dxfId="119" priority="6" operator="between">
      <formula>6</formula>
      <formula>12</formula>
    </cfRule>
    <cfRule type="cellIs" dxfId="118" priority="7" operator="greaterThan">
      <formula>12</formula>
    </cfRule>
    <cfRule type="cellIs" dxfId="117" priority="8" operator="lessThan">
      <formula>6</formula>
    </cfRule>
  </conditionalFormatting>
  <conditionalFormatting sqref="D23">
    <cfRule type="cellIs" dxfId="116" priority="5" operator="equal">
      <formula>0</formula>
    </cfRule>
  </conditionalFormatting>
  <conditionalFormatting sqref="D5:D16">
    <cfRule type="cellIs" dxfId="115" priority="2" operator="between">
      <formula>6</formula>
      <formula>12</formula>
    </cfRule>
    <cfRule type="cellIs" dxfId="114" priority="3" operator="greaterThan">
      <formula>12</formula>
    </cfRule>
    <cfRule type="cellIs" dxfId="113" priority="4" operator="lessThan">
      <formula>6</formula>
    </cfRule>
  </conditionalFormatting>
  <conditionalFormatting sqref="D5:D16">
    <cfRule type="cellIs" dxfId="112" priority="1" operator="equal">
      <formula>0</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'[5]Lists (Do Not Delete)'!#REF!</xm:f>
          </x14:formula1>
          <xm:sqref>C5:C16</xm:sqref>
        </x14:dataValidation>
        <x14:dataValidation type="list" allowBlank="1" showInputMessage="1" showErrorMessage="1">
          <x14:formula1>
            <xm:f>'[5]Lists (Do Not Delete)'!#REF!</xm:f>
          </x14:formula1>
          <xm:sqref>B5:B16</xm:sqref>
        </x14:dataValidation>
        <x14:dataValidation type="list" allowBlank="1" showInputMessage="1" showErrorMessage="1">
          <x14:formula1>
            <xm:f>'[1]Lists (Do Not Delete)'!#REF!</xm:f>
          </x14:formula1>
          <xm:sqref>AI5:AI16 AC5:AC16 Z5:Z16 W5:W16 B20:B23 T5:T16 Q5:Q16 N5:N16 K5:K16 H5:H16 E5:E16 AF5:AF16</xm:sqref>
        </x14:dataValidation>
        <x14:dataValidation type="list" allowBlank="1" showInputMessage="1" showErrorMessage="1">
          <x14:formula1>
            <xm:f>'[1]Lists (Do Not Delete)'!#REF!</xm:f>
          </x14:formula1>
          <xm:sqref>AJ5:AJ16 AD5:AD16 AA5:AA16 X5:X16 C20:C23 U5:U16 R5:R16 O5:O16 L5:L16 I5:I16 F5:F16 AG5:AG16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topLeftCell="A7" workbookViewId="0">
      <selection activeCell="J9" sqref="J9"/>
    </sheetView>
  </sheetViews>
  <sheetFormatPr defaultRowHeight="14.4" x14ac:dyDescent="0.3"/>
  <cols>
    <col min="10" max="10" width="51.33203125" customWidth="1"/>
    <col min="13" max="13" width="19.21875" customWidth="1"/>
  </cols>
  <sheetData>
    <row r="1" spans="1:36" ht="76.2" thickTop="1" thickBot="1" x14ac:dyDescent="0.35">
      <c r="A1" s="1" t="s">
        <v>0</v>
      </c>
      <c r="B1" s="3" t="s">
        <v>162</v>
      </c>
      <c r="C1" s="2" t="s">
        <v>163</v>
      </c>
      <c r="D1" s="2" t="s">
        <v>5</v>
      </c>
      <c r="E1" s="3" t="s">
        <v>6</v>
      </c>
      <c r="F1" s="2" t="s">
        <v>7</v>
      </c>
      <c r="G1" s="3" t="s">
        <v>8</v>
      </c>
      <c r="H1" s="3" t="s">
        <v>39</v>
      </c>
      <c r="I1" s="3" t="s">
        <v>164</v>
      </c>
      <c r="L1" s="27" t="s">
        <v>42</v>
      </c>
      <c r="M1" s="42" t="s">
        <v>174</v>
      </c>
    </row>
    <row r="2" spans="1:36" ht="16.2" thickTop="1" thickBot="1" x14ac:dyDescent="0.35">
      <c r="A2" s="6" t="s">
        <v>11</v>
      </c>
      <c r="B2" s="162">
        <v>1</v>
      </c>
      <c r="C2" s="163">
        <v>1</v>
      </c>
      <c r="D2" s="163">
        <v>1</v>
      </c>
      <c r="E2" s="162">
        <v>1</v>
      </c>
      <c r="F2" s="164">
        <v>1</v>
      </c>
      <c r="G2" s="165">
        <v>1</v>
      </c>
      <c r="H2" s="165">
        <v>1</v>
      </c>
      <c r="I2" s="165">
        <v>1</v>
      </c>
    </row>
    <row r="3" spans="1:36" ht="73.2" thickTop="1" thickBot="1" x14ac:dyDescent="0.35">
      <c r="A3" s="11" t="s">
        <v>12</v>
      </c>
      <c r="B3" s="17">
        <v>1</v>
      </c>
      <c r="C3" s="16">
        <v>1</v>
      </c>
      <c r="D3" s="16">
        <v>1</v>
      </c>
      <c r="E3" s="17">
        <v>1</v>
      </c>
      <c r="F3" s="16">
        <v>1</v>
      </c>
      <c r="G3" s="17">
        <v>1</v>
      </c>
      <c r="H3" s="17">
        <v>1</v>
      </c>
      <c r="I3" s="17">
        <v>1</v>
      </c>
      <c r="J3" s="63" t="s">
        <v>175</v>
      </c>
    </row>
    <row r="4" spans="1:36" ht="152.4" thickBot="1" x14ac:dyDescent="0.35">
      <c r="A4" s="11" t="s">
        <v>13</v>
      </c>
      <c r="B4" s="17">
        <v>1</v>
      </c>
      <c r="C4" s="16">
        <v>1</v>
      </c>
      <c r="D4" s="16">
        <v>1</v>
      </c>
      <c r="E4" s="17">
        <v>1</v>
      </c>
      <c r="F4" s="16">
        <v>1</v>
      </c>
      <c r="G4" s="17">
        <v>1</v>
      </c>
      <c r="H4" s="17">
        <v>1</v>
      </c>
      <c r="I4" s="17">
        <v>1</v>
      </c>
      <c r="J4" s="34" t="s">
        <v>166</v>
      </c>
      <c r="K4" s="36"/>
      <c r="L4" s="36"/>
      <c r="M4" s="36"/>
      <c r="N4" s="36"/>
      <c r="O4" s="36"/>
      <c r="P4" s="36"/>
      <c r="Q4" s="36"/>
      <c r="R4" s="36"/>
      <c r="S4" s="36"/>
      <c r="T4" s="36"/>
      <c r="U4" s="36"/>
      <c r="V4" s="36"/>
      <c r="W4" s="36"/>
      <c r="X4" s="36"/>
      <c r="Y4" s="36"/>
      <c r="Z4" s="36"/>
      <c r="AA4" s="36"/>
      <c r="AB4" s="36"/>
      <c r="AC4" s="36"/>
      <c r="AD4" s="36"/>
      <c r="AE4" s="36"/>
      <c r="AF4" s="36"/>
      <c r="AG4" s="36"/>
      <c r="AH4" s="36"/>
      <c r="AI4" s="36"/>
      <c r="AJ4" s="76"/>
    </row>
    <row r="5" spans="1:36" ht="69.599999999999994" thickBot="1" x14ac:dyDescent="0.35">
      <c r="A5" s="11" t="s">
        <v>14</v>
      </c>
      <c r="B5" s="17">
        <v>1</v>
      </c>
      <c r="C5" s="16">
        <v>1</v>
      </c>
      <c r="D5" s="16">
        <v>1</v>
      </c>
      <c r="E5" s="17">
        <v>1</v>
      </c>
      <c r="F5" s="16">
        <v>1</v>
      </c>
      <c r="G5" s="17">
        <v>1</v>
      </c>
      <c r="H5" s="17">
        <v>1</v>
      </c>
      <c r="I5" s="17">
        <v>1</v>
      </c>
      <c r="J5" s="33" t="s">
        <v>167</v>
      </c>
      <c r="K5" s="33"/>
      <c r="L5" s="33"/>
      <c r="M5" s="33"/>
      <c r="N5" s="33"/>
      <c r="O5" s="33"/>
      <c r="P5" s="33"/>
      <c r="Q5" s="33"/>
      <c r="R5" s="33"/>
      <c r="S5" s="33"/>
      <c r="T5" s="33"/>
      <c r="U5" s="33"/>
      <c r="V5" s="33"/>
      <c r="W5" s="33"/>
      <c r="X5" s="33"/>
      <c r="Y5" s="33"/>
      <c r="Z5" s="33"/>
      <c r="AA5" s="33"/>
      <c r="AB5" s="33"/>
      <c r="AC5" s="33"/>
      <c r="AD5" s="33"/>
      <c r="AE5" s="33"/>
      <c r="AF5" s="33"/>
      <c r="AG5" s="33"/>
      <c r="AH5" s="33"/>
      <c r="AI5" s="34"/>
      <c r="AJ5" s="35"/>
    </row>
    <row r="6" spans="1:36" ht="111" thickBot="1" x14ac:dyDescent="0.35">
      <c r="A6" s="11" t="s">
        <v>15</v>
      </c>
      <c r="B6" s="17">
        <v>1</v>
      </c>
      <c r="C6" s="16">
        <v>1</v>
      </c>
      <c r="D6" s="16">
        <v>1</v>
      </c>
      <c r="E6" s="17">
        <v>1</v>
      </c>
      <c r="F6" s="16">
        <v>1</v>
      </c>
      <c r="G6" s="17">
        <v>1</v>
      </c>
      <c r="H6" s="17">
        <v>1</v>
      </c>
      <c r="I6" s="17">
        <v>1</v>
      </c>
      <c r="J6" s="33" t="s">
        <v>168</v>
      </c>
      <c r="K6" s="33"/>
      <c r="L6" s="33"/>
      <c r="M6" s="33"/>
      <c r="N6" s="33"/>
      <c r="O6" s="33"/>
      <c r="P6" s="33"/>
      <c r="Q6" s="33"/>
      <c r="R6" s="33"/>
      <c r="S6" s="33"/>
      <c r="T6" s="33"/>
      <c r="U6" s="33"/>
      <c r="V6" s="33"/>
      <c r="W6" s="33"/>
      <c r="X6" s="33"/>
      <c r="Y6" s="33"/>
      <c r="Z6" s="33"/>
      <c r="AA6" s="33"/>
      <c r="AB6" s="33"/>
      <c r="AC6" s="33"/>
      <c r="AD6" s="33"/>
      <c r="AE6" s="33"/>
      <c r="AF6" s="33"/>
      <c r="AG6" s="33"/>
      <c r="AH6" s="33"/>
      <c r="AI6" s="34"/>
      <c r="AJ6" s="35"/>
    </row>
    <row r="7" spans="1:36" ht="207.6" thickBot="1" x14ac:dyDescent="0.35">
      <c r="A7" s="11" t="s">
        <v>16</v>
      </c>
      <c r="B7" s="17">
        <v>1</v>
      </c>
      <c r="C7" s="16">
        <v>1</v>
      </c>
      <c r="D7" s="16">
        <v>1</v>
      </c>
      <c r="E7" s="17">
        <v>1</v>
      </c>
      <c r="F7" s="16">
        <v>1</v>
      </c>
      <c r="G7" s="17">
        <v>1</v>
      </c>
      <c r="H7" s="13">
        <v>6</v>
      </c>
      <c r="I7" s="13">
        <v>6</v>
      </c>
      <c r="J7" s="33" t="s">
        <v>169</v>
      </c>
      <c r="K7" s="33"/>
      <c r="L7" s="33"/>
      <c r="M7" s="33"/>
      <c r="N7" s="33"/>
      <c r="O7" s="33"/>
      <c r="P7" s="33"/>
      <c r="Q7" s="33"/>
      <c r="R7" s="33"/>
      <c r="S7" s="33"/>
      <c r="T7" s="33"/>
      <c r="U7" s="33"/>
      <c r="V7" s="33"/>
      <c r="W7" s="33"/>
      <c r="X7" s="33"/>
      <c r="Y7" s="33"/>
      <c r="Z7" s="33"/>
      <c r="AA7" s="33"/>
      <c r="AB7" s="33"/>
      <c r="AC7" s="33"/>
      <c r="AD7" s="33"/>
      <c r="AE7" s="33"/>
      <c r="AF7" s="33"/>
      <c r="AG7" s="33"/>
      <c r="AH7" s="33"/>
      <c r="AI7" s="34"/>
      <c r="AJ7" s="35"/>
    </row>
    <row r="8" spans="1:36" ht="111" thickBot="1" x14ac:dyDescent="0.35">
      <c r="A8" s="11" t="s">
        <v>17</v>
      </c>
      <c r="B8" s="17">
        <v>1</v>
      </c>
      <c r="C8" s="16">
        <v>1</v>
      </c>
      <c r="D8" s="16">
        <v>1</v>
      </c>
      <c r="E8" s="17">
        <v>1</v>
      </c>
      <c r="F8" s="16">
        <v>1</v>
      </c>
      <c r="G8" s="17">
        <v>1</v>
      </c>
      <c r="H8" s="20">
        <v>15</v>
      </c>
      <c r="I8" s="20">
        <v>15</v>
      </c>
      <c r="J8" s="74" t="s">
        <v>176</v>
      </c>
      <c r="K8" s="33"/>
      <c r="L8" s="33"/>
      <c r="M8" s="33"/>
      <c r="N8" s="33"/>
      <c r="O8" s="33"/>
      <c r="P8" s="33"/>
      <c r="Q8" s="33"/>
      <c r="R8" s="33"/>
      <c r="S8" s="33"/>
      <c r="T8" s="33"/>
      <c r="U8" s="33"/>
      <c r="V8" s="33"/>
      <c r="W8" s="33"/>
      <c r="X8" s="33"/>
      <c r="Y8" s="33"/>
      <c r="Z8" s="33"/>
      <c r="AA8" s="33"/>
      <c r="AB8" s="33"/>
      <c r="AC8" s="33"/>
      <c r="AD8" s="33"/>
      <c r="AE8" s="33"/>
      <c r="AF8" s="33"/>
      <c r="AG8" s="33"/>
      <c r="AH8" s="33"/>
      <c r="AI8" s="34"/>
      <c r="AJ8" s="35"/>
    </row>
    <row r="9" spans="1:36" ht="55.8" thickBot="1" x14ac:dyDescent="0.35">
      <c r="A9" s="11" t="s">
        <v>18</v>
      </c>
      <c r="B9" s="17">
        <v>1</v>
      </c>
      <c r="C9" s="16">
        <v>1</v>
      </c>
      <c r="D9" s="16">
        <v>1</v>
      </c>
      <c r="E9" s="17">
        <v>1</v>
      </c>
      <c r="F9" s="16">
        <v>1</v>
      </c>
      <c r="G9" s="17">
        <v>1</v>
      </c>
      <c r="H9" s="17">
        <v>4</v>
      </c>
      <c r="I9" s="17">
        <v>1</v>
      </c>
      <c r="J9" s="33" t="s">
        <v>170</v>
      </c>
      <c r="K9" s="33"/>
      <c r="L9" s="33"/>
      <c r="M9" s="33"/>
      <c r="N9" s="33"/>
      <c r="O9" s="33"/>
      <c r="P9" s="33"/>
      <c r="Q9" s="33"/>
      <c r="R9" s="33"/>
      <c r="S9" s="33"/>
      <c r="T9" s="33"/>
      <c r="U9" s="33"/>
      <c r="V9" s="33"/>
      <c r="W9" s="33"/>
      <c r="X9" s="33"/>
      <c r="Y9" s="33"/>
      <c r="Z9" s="33"/>
      <c r="AA9" s="33"/>
      <c r="AB9" s="33"/>
      <c r="AC9" s="33"/>
      <c r="AD9" s="33"/>
      <c r="AE9" s="33"/>
      <c r="AF9" s="33"/>
      <c r="AG9" s="33"/>
      <c r="AH9" s="33"/>
      <c r="AI9" s="34"/>
      <c r="AJ9" s="35"/>
    </row>
    <row r="10" spans="1:36" ht="30.6" thickBot="1" x14ac:dyDescent="0.35">
      <c r="A10" s="11" t="s">
        <v>19</v>
      </c>
      <c r="B10" s="17">
        <v>1</v>
      </c>
      <c r="C10" s="16">
        <v>1</v>
      </c>
      <c r="D10" s="16">
        <v>1</v>
      </c>
      <c r="E10" s="17">
        <v>1</v>
      </c>
      <c r="F10" s="16">
        <v>1</v>
      </c>
      <c r="G10" s="17">
        <v>1</v>
      </c>
      <c r="H10" s="17">
        <v>1</v>
      </c>
      <c r="I10" s="17">
        <v>1</v>
      </c>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4"/>
      <c r="AJ10" s="35"/>
    </row>
    <row r="11" spans="1:36" ht="30.6" thickBot="1" x14ac:dyDescent="0.35">
      <c r="A11" s="11" t="s">
        <v>20</v>
      </c>
      <c r="B11" s="17">
        <v>1</v>
      </c>
      <c r="C11" s="16">
        <v>1</v>
      </c>
      <c r="D11" s="16">
        <v>1</v>
      </c>
      <c r="E11" s="17">
        <v>1</v>
      </c>
      <c r="F11" s="16">
        <v>1</v>
      </c>
      <c r="G11" s="17">
        <v>1</v>
      </c>
      <c r="H11" s="17">
        <v>1</v>
      </c>
      <c r="I11" s="17">
        <v>1</v>
      </c>
      <c r="J11" s="33" t="s">
        <v>171</v>
      </c>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4"/>
      <c r="AJ11" s="35"/>
    </row>
    <row r="12" spans="1:36" ht="83.4" thickBot="1" x14ac:dyDescent="0.35">
      <c r="A12" s="11" t="s">
        <v>21</v>
      </c>
      <c r="B12" s="17">
        <v>1</v>
      </c>
      <c r="C12" s="16">
        <v>1</v>
      </c>
      <c r="D12" s="16">
        <v>1</v>
      </c>
      <c r="E12" s="17">
        <v>1</v>
      </c>
      <c r="F12" s="16">
        <v>1</v>
      </c>
      <c r="G12" s="17">
        <v>1</v>
      </c>
      <c r="H12" s="17">
        <v>1</v>
      </c>
      <c r="I12" s="17">
        <v>1</v>
      </c>
      <c r="J12" s="33" t="s">
        <v>172</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4"/>
      <c r="AJ12" s="35"/>
    </row>
    <row r="13" spans="1:36" ht="69.599999999999994" thickBot="1" x14ac:dyDescent="0.35">
      <c r="A13" s="11" t="s">
        <v>22</v>
      </c>
      <c r="B13" s="17">
        <v>1</v>
      </c>
      <c r="C13" s="16">
        <v>1</v>
      </c>
      <c r="D13" s="16">
        <v>1</v>
      </c>
      <c r="E13" s="17">
        <v>1</v>
      </c>
      <c r="F13" s="16">
        <v>1</v>
      </c>
      <c r="G13" s="17">
        <v>1</v>
      </c>
      <c r="H13" s="13">
        <v>6</v>
      </c>
      <c r="I13" s="13">
        <v>1</v>
      </c>
      <c r="J13" s="34" t="s">
        <v>165</v>
      </c>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8"/>
    </row>
    <row r="14" spans="1:36" ht="97.2" thickBot="1" x14ac:dyDescent="0.35">
      <c r="A14" s="21" t="s">
        <v>23</v>
      </c>
      <c r="B14" s="17">
        <v>1</v>
      </c>
      <c r="C14" s="16">
        <v>1</v>
      </c>
      <c r="D14" s="16">
        <v>1</v>
      </c>
      <c r="E14" s="17">
        <v>1</v>
      </c>
      <c r="F14" s="16">
        <v>1</v>
      </c>
      <c r="G14" s="17">
        <v>1</v>
      </c>
      <c r="H14" s="13">
        <v>6</v>
      </c>
      <c r="I14" s="13">
        <v>1</v>
      </c>
      <c r="J14" s="39" t="s">
        <v>173</v>
      </c>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40"/>
      <c r="AJ14" s="41"/>
    </row>
    <row r="15" spans="1:36" ht="106.2" thickTop="1" thickBot="1" x14ac:dyDescent="0.35">
      <c r="A15" s="22" t="s">
        <v>24</v>
      </c>
      <c r="B15" s="24">
        <v>12</v>
      </c>
      <c r="C15" s="23">
        <v>12</v>
      </c>
      <c r="D15" s="23">
        <v>12</v>
      </c>
      <c r="E15" s="24">
        <v>12</v>
      </c>
      <c r="F15" s="23">
        <v>12</v>
      </c>
      <c r="G15" s="24">
        <v>12</v>
      </c>
      <c r="H15" s="24">
        <v>44</v>
      </c>
      <c r="I15" s="24">
        <v>44</v>
      </c>
      <c r="J15" s="166"/>
    </row>
    <row r="16" spans="1:36" ht="15" thickTop="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pane xSplit="1" topLeftCell="B1" activePane="topRight" state="frozen"/>
      <selection pane="topRight" activeCell="I20" sqref="I20"/>
    </sheetView>
  </sheetViews>
  <sheetFormatPr defaultColWidth="9.109375" defaultRowHeight="14.4" x14ac:dyDescent="0.3"/>
  <cols>
    <col min="1" max="1" width="21.109375" style="63" customWidth="1"/>
    <col min="2" max="37" width="11.5546875" style="63" customWidth="1"/>
    <col min="38" max="16384" width="9.1093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01">
        <v>43101</v>
      </c>
      <c r="C2" s="102"/>
      <c r="D2" s="102"/>
      <c r="E2" s="101">
        <v>42767</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1" t="s">
        <v>103</v>
      </c>
      <c r="AD2" s="102"/>
      <c r="AE2" s="102"/>
      <c r="AF2" s="131"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3.6666666666666665</v>
      </c>
      <c r="E4" s="98"/>
      <c r="F4" s="98"/>
      <c r="G4" s="99">
        <f>AVERAGE(G5:G16)</f>
        <v>4.583333333333333</v>
      </c>
      <c r="H4" s="98"/>
      <c r="I4" s="98"/>
      <c r="J4" s="99">
        <f>AVERAGE(J5:J16)</f>
        <v>4.333333333333333</v>
      </c>
      <c r="K4" s="98"/>
      <c r="L4" s="98"/>
      <c r="M4" s="99">
        <f>AVERAGE(M5:M16)</f>
        <v>4.333333333333333</v>
      </c>
      <c r="N4" s="98"/>
      <c r="O4" s="98"/>
      <c r="P4" s="99">
        <f>AVERAGE(P5:P16)</f>
        <v>3.3333333333333335</v>
      </c>
      <c r="Q4" s="98"/>
      <c r="R4" s="98"/>
      <c r="S4" s="99">
        <f>AVERAGE(S5:S16)</f>
        <v>2.5</v>
      </c>
      <c r="T4" s="98"/>
      <c r="U4" s="98"/>
      <c r="V4" s="99">
        <f>AVERAGE(V5:V16)</f>
        <v>2.4166666666666665</v>
      </c>
      <c r="W4" s="98"/>
      <c r="X4" s="98"/>
      <c r="Y4" s="99">
        <f>AVERAGE(Y5:Y16)</f>
        <v>2.1666666666666665</v>
      </c>
      <c r="Z4" s="98"/>
      <c r="AA4" s="98"/>
      <c r="AB4" s="99">
        <f>AVERAGE(AB5:AB16)</f>
        <v>2.1666666666666665</v>
      </c>
      <c r="AC4" s="98"/>
      <c r="AD4" s="98"/>
      <c r="AE4" s="99">
        <f>AVERAGE(AE5:AE16)</f>
        <v>1</v>
      </c>
      <c r="AF4" s="98"/>
      <c r="AG4" s="98"/>
      <c r="AH4" s="99">
        <f>AVERAGE(AH5:AH16)</f>
        <v>1</v>
      </c>
      <c r="AI4" s="98"/>
      <c r="AJ4" s="98"/>
      <c r="AK4" s="99">
        <f>AVERAGE(AK5:AK16)</f>
        <v>1</v>
      </c>
    </row>
    <row r="5" spans="1:37" ht="15" x14ac:dyDescent="0.3">
      <c r="A5" s="63" t="s">
        <v>53</v>
      </c>
      <c r="B5" s="99">
        <v>1</v>
      </c>
      <c r="C5" s="99">
        <v>1</v>
      </c>
      <c r="D5" s="99">
        <f t="shared" ref="D5:D16" si="0">B5*C5</f>
        <v>1</v>
      </c>
      <c r="E5" s="99">
        <v>1</v>
      </c>
      <c r="F5" s="99">
        <v>1</v>
      </c>
      <c r="G5" s="99">
        <f t="shared" ref="G5:G16" si="1">E5*F5</f>
        <v>1</v>
      </c>
      <c r="H5" s="99">
        <v>1</v>
      </c>
      <c r="I5" s="99">
        <v>1</v>
      </c>
      <c r="J5" s="99">
        <f t="shared" ref="J5:J16" si="2">H5*I5</f>
        <v>1</v>
      </c>
      <c r="K5" s="99">
        <v>1</v>
      </c>
      <c r="L5" s="99">
        <v>1</v>
      </c>
      <c r="M5" s="99">
        <f t="shared" ref="M5:M16" si="3">K5*L5</f>
        <v>1</v>
      </c>
      <c r="N5" s="99">
        <v>1</v>
      </c>
      <c r="O5" s="99">
        <v>1</v>
      </c>
      <c r="P5" s="99">
        <f t="shared" ref="P5:P16" si="4">N5*O5</f>
        <v>1</v>
      </c>
      <c r="Q5" s="99">
        <v>1</v>
      </c>
      <c r="R5" s="99">
        <v>1</v>
      </c>
      <c r="S5" s="99">
        <f t="shared" ref="S5:S16" si="5">Q5*R5</f>
        <v>1</v>
      </c>
      <c r="T5" s="99">
        <v>1</v>
      </c>
      <c r="U5" s="99">
        <v>1</v>
      </c>
      <c r="V5" s="99">
        <f t="shared" ref="V5:V16" si="6">T5*U5</f>
        <v>1</v>
      </c>
      <c r="W5" s="99">
        <v>1</v>
      </c>
      <c r="X5" s="99">
        <v>1</v>
      </c>
      <c r="Y5" s="99">
        <f t="shared" ref="Y5:Y16" si="7">W5*X5</f>
        <v>1</v>
      </c>
      <c r="Z5" s="99">
        <v>1</v>
      </c>
      <c r="AA5" s="99">
        <v>1</v>
      </c>
      <c r="AB5" s="99">
        <f t="shared" ref="AB5:AB16" si="8">Z5*AA5</f>
        <v>1</v>
      </c>
      <c r="AC5" s="99">
        <v>1</v>
      </c>
      <c r="AD5" s="99">
        <v>1</v>
      </c>
      <c r="AE5" s="99">
        <f t="shared" ref="AE5:AE16" si="9">AC5*AD5</f>
        <v>1</v>
      </c>
      <c r="AF5" s="99">
        <v>1</v>
      </c>
      <c r="AG5" s="99">
        <v>1</v>
      </c>
      <c r="AH5" s="99">
        <f t="shared" ref="AH5:AH16" si="10">AF5*AG5</f>
        <v>1</v>
      </c>
      <c r="AI5" s="99">
        <v>1</v>
      </c>
      <c r="AJ5" s="99">
        <v>1</v>
      </c>
      <c r="AK5" s="99">
        <f t="shared" ref="AK5:AK16" si="11">AI5*AJ5</f>
        <v>1</v>
      </c>
    </row>
    <row r="6" spans="1:37" ht="15" x14ac:dyDescent="0.3">
      <c r="A6" s="63" t="s">
        <v>54</v>
      </c>
      <c r="B6" s="99">
        <v>1</v>
      </c>
      <c r="C6" s="99">
        <v>1</v>
      </c>
      <c r="D6" s="99">
        <f t="shared" si="0"/>
        <v>1</v>
      </c>
      <c r="E6" s="99">
        <v>2</v>
      </c>
      <c r="F6" s="99">
        <v>3</v>
      </c>
      <c r="G6" s="99">
        <f t="shared" si="1"/>
        <v>6</v>
      </c>
      <c r="H6" s="99">
        <v>2</v>
      </c>
      <c r="I6" s="99">
        <v>3</v>
      </c>
      <c r="J6" s="99">
        <f t="shared" si="2"/>
        <v>6</v>
      </c>
      <c r="K6" s="99">
        <v>2</v>
      </c>
      <c r="L6" s="99">
        <v>3</v>
      </c>
      <c r="M6" s="99">
        <f t="shared" si="3"/>
        <v>6</v>
      </c>
      <c r="N6" s="99">
        <v>2</v>
      </c>
      <c r="O6" s="99">
        <v>3</v>
      </c>
      <c r="P6" s="99">
        <f t="shared" si="4"/>
        <v>6</v>
      </c>
      <c r="Q6" s="99">
        <v>2</v>
      </c>
      <c r="R6" s="99">
        <v>2</v>
      </c>
      <c r="S6" s="99">
        <f t="shared" si="5"/>
        <v>4</v>
      </c>
      <c r="T6" s="99">
        <v>2</v>
      </c>
      <c r="U6" s="99">
        <v>2</v>
      </c>
      <c r="V6" s="99">
        <f t="shared" si="6"/>
        <v>4</v>
      </c>
      <c r="W6" s="99">
        <v>2</v>
      </c>
      <c r="X6" s="99">
        <v>2</v>
      </c>
      <c r="Y6" s="99">
        <f t="shared" si="7"/>
        <v>4</v>
      </c>
      <c r="Z6" s="99">
        <v>2</v>
      </c>
      <c r="AA6" s="99">
        <v>2</v>
      </c>
      <c r="AB6" s="99">
        <f t="shared" si="8"/>
        <v>4</v>
      </c>
      <c r="AC6" s="99">
        <v>1</v>
      </c>
      <c r="AD6" s="99">
        <v>1</v>
      </c>
      <c r="AE6" s="99">
        <f t="shared" si="9"/>
        <v>1</v>
      </c>
      <c r="AF6" s="99">
        <v>1</v>
      </c>
      <c r="AG6" s="99">
        <v>1</v>
      </c>
      <c r="AH6" s="99">
        <f t="shared" si="10"/>
        <v>1</v>
      </c>
      <c r="AI6" s="99">
        <v>1</v>
      </c>
      <c r="AJ6" s="99">
        <v>1</v>
      </c>
      <c r="AK6" s="99">
        <f t="shared" si="11"/>
        <v>1</v>
      </c>
    </row>
    <row r="7" spans="1:37" ht="15" x14ac:dyDescent="0.3">
      <c r="A7" s="63" t="s">
        <v>55</v>
      </c>
      <c r="B7" s="99">
        <v>1</v>
      </c>
      <c r="C7" s="99">
        <v>1</v>
      </c>
      <c r="D7" s="99">
        <f t="shared" si="0"/>
        <v>1</v>
      </c>
      <c r="E7" s="99">
        <v>2</v>
      </c>
      <c r="F7" s="99">
        <v>2</v>
      </c>
      <c r="G7" s="99">
        <f t="shared" si="1"/>
        <v>4</v>
      </c>
      <c r="H7" s="99">
        <v>2</v>
      </c>
      <c r="I7" s="99">
        <v>2</v>
      </c>
      <c r="J7" s="99">
        <f t="shared" si="2"/>
        <v>4</v>
      </c>
      <c r="K7" s="99">
        <v>2</v>
      </c>
      <c r="L7" s="99">
        <v>2</v>
      </c>
      <c r="M7" s="99">
        <f t="shared" si="3"/>
        <v>4</v>
      </c>
      <c r="N7" s="99">
        <v>1</v>
      </c>
      <c r="O7" s="99">
        <v>2</v>
      </c>
      <c r="P7" s="99">
        <f t="shared" si="4"/>
        <v>2</v>
      </c>
      <c r="Q7" s="99">
        <v>1</v>
      </c>
      <c r="R7" s="99">
        <v>1</v>
      </c>
      <c r="S7" s="99">
        <f t="shared" si="5"/>
        <v>1</v>
      </c>
      <c r="T7" s="99">
        <v>1</v>
      </c>
      <c r="U7" s="99">
        <v>1</v>
      </c>
      <c r="V7" s="99">
        <f t="shared" si="6"/>
        <v>1</v>
      </c>
      <c r="W7" s="99">
        <v>1</v>
      </c>
      <c r="X7" s="99">
        <v>1</v>
      </c>
      <c r="Y7" s="99">
        <f t="shared" si="7"/>
        <v>1</v>
      </c>
      <c r="Z7" s="99">
        <v>1</v>
      </c>
      <c r="AA7" s="99">
        <v>1</v>
      </c>
      <c r="AB7" s="99">
        <f t="shared" si="8"/>
        <v>1</v>
      </c>
      <c r="AC7" s="99">
        <v>1</v>
      </c>
      <c r="AD7" s="99">
        <v>1</v>
      </c>
      <c r="AE7" s="99">
        <f t="shared" si="9"/>
        <v>1</v>
      </c>
      <c r="AF7" s="99">
        <v>1</v>
      </c>
      <c r="AG7" s="99">
        <v>1</v>
      </c>
      <c r="AH7" s="99">
        <f t="shared" si="10"/>
        <v>1</v>
      </c>
      <c r="AI7" s="99">
        <v>1</v>
      </c>
      <c r="AJ7" s="99">
        <v>1</v>
      </c>
      <c r="AK7" s="99">
        <f t="shared" si="11"/>
        <v>1</v>
      </c>
    </row>
    <row r="8" spans="1:37" ht="15" x14ac:dyDescent="0.3">
      <c r="A8" s="63" t="s">
        <v>56</v>
      </c>
      <c r="B8" s="99">
        <v>1</v>
      </c>
      <c r="C8" s="99">
        <v>1</v>
      </c>
      <c r="D8" s="99">
        <f t="shared" si="0"/>
        <v>1</v>
      </c>
      <c r="E8" s="99">
        <v>1</v>
      </c>
      <c r="F8" s="99">
        <v>1</v>
      </c>
      <c r="G8" s="99">
        <f t="shared" si="1"/>
        <v>1</v>
      </c>
      <c r="H8" s="99">
        <v>1</v>
      </c>
      <c r="I8" s="99">
        <v>1</v>
      </c>
      <c r="J8" s="99">
        <f t="shared" si="2"/>
        <v>1</v>
      </c>
      <c r="K8" s="99">
        <v>1</v>
      </c>
      <c r="L8" s="99">
        <v>1</v>
      </c>
      <c r="M8" s="99">
        <f t="shared" si="3"/>
        <v>1</v>
      </c>
      <c r="N8" s="99">
        <v>1</v>
      </c>
      <c r="O8" s="99">
        <v>1</v>
      </c>
      <c r="P8" s="99">
        <f t="shared" si="4"/>
        <v>1</v>
      </c>
      <c r="Q8" s="99">
        <v>1</v>
      </c>
      <c r="R8" s="99">
        <v>1</v>
      </c>
      <c r="S8" s="99">
        <f t="shared" si="5"/>
        <v>1</v>
      </c>
      <c r="T8" s="99">
        <v>1</v>
      </c>
      <c r="U8" s="99">
        <v>1</v>
      </c>
      <c r="V8" s="99">
        <f t="shared" si="6"/>
        <v>1</v>
      </c>
      <c r="W8" s="99">
        <v>1</v>
      </c>
      <c r="X8" s="99">
        <v>1</v>
      </c>
      <c r="Y8" s="99">
        <f t="shared" si="7"/>
        <v>1</v>
      </c>
      <c r="Z8" s="99">
        <v>1</v>
      </c>
      <c r="AA8" s="99">
        <v>1</v>
      </c>
      <c r="AB8" s="99">
        <f t="shared" si="8"/>
        <v>1</v>
      </c>
      <c r="AC8" s="99">
        <v>1</v>
      </c>
      <c r="AD8" s="99">
        <v>1</v>
      </c>
      <c r="AE8" s="99">
        <f t="shared" si="9"/>
        <v>1</v>
      </c>
      <c r="AF8" s="99">
        <v>1</v>
      </c>
      <c r="AG8" s="99">
        <v>1</v>
      </c>
      <c r="AH8" s="99">
        <f t="shared" si="10"/>
        <v>1</v>
      </c>
      <c r="AI8" s="99">
        <v>1</v>
      </c>
      <c r="AJ8" s="99">
        <v>1</v>
      </c>
      <c r="AK8" s="99">
        <f t="shared" si="11"/>
        <v>1</v>
      </c>
    </row>
    <row r="9" spans="1:37" ht="15" x14ac:dyDescent="0.3">
      <c r="A9" s="63" t="s">
        <v>57</v>
      </c>
      <c r="B9" s="99">
        <v>2</v>
      </c>
      <c r="C9" s="99">
        <v>3</v>
      </c>
      <c r="D9" s="99">
        <f t="shared" si="0"/>
        <v>6</v>
      </c>
      <c r="E9" s="99">
        <v>2</v>
      </c>
      <c r="F9" s="99">
        <v>3</v>
      </c>
      <c r="G9" s="99">
        <f t="shared" si="1"/>
        <v>6</v>
      </c>
      <c r="H9" s="99">
        <v>2</v>
      </c>
      <c r="I9" s="99">
        <v>3</v>
      </c>
      <c r="J9" s="99">
        <f t="shared" si="2"/>
        <v>6</v>
      </c>
      <c r="K9" s="99">
        <v>2</v>
      </c>
      <c r="L9" s="99">
        <v>3</v>
      </c>
      <c r="M9" s="99">
        <f t="shared" si="3"/>
        <v>6</v>
      </c>
      <c r="N9" s="99">
        <v>2</v>
      </c>
      <c r="O9" s="99">
        <v>3</v>
      </c>
      <c r="P9" s="99">
        <f t="shared" si="4"/>
        <v>6</v>
      </c>
      <c r="Q9" s="99">
        <v>2</v>
      </c>
      <c r="R9" s="99">
        <v>2</v>
      </c>
      <c r="S9" s="99">
        <f t="shared" si="5"/>
        <v>4</v>
      </c>
      <c r="T9" s="99">
        <v>2</v>
      </c>
      <c r="U9" s="99">
        <v>2</v>
      </c>
      <c r="V9" s="99">
        <f t="shared" si="6"/>
        <v>4</v>
      </c>
      <c r="W9" s="99">
        <v>1</v>
      </c>
      <c r="X9" s="99">
        <v>1</v>
      </c>
      <c r="Y9" s="99">
        <f t="shared" si="7"/>
        <v>1</v>
      </c>
      <c r="Z9" s="99">
        <v>1</v>
      </c>
      <c r="AA9" s="99">
        <v>1</v>
      </c>
      <c r="AB9" s="99">
        <f t="shared" si="8"/>
        <v>1</v>
      </c>
      <c r="AC9" s="99">
        <v>1</v>
      </c>
      <c r="AD9" s="99">
        <v>1</v>
      </c>
      <c r="AE9" s="99">
        <f t="shared" si="9"/>
        <v>1</v>
      </c>
      <c r="AF9" s="99">
        <v>1</v>
      </c>
      <c r="AG9" s="99">
        <v>1</v>
      </c>
      <c r="AH9" s="99">
        <f t="shared" si="10"/>
        <v>1</v>
      </c>
      <c r="AI9" s="99">
        <v>1</v>
      </c>
      <c r="AJ9" s="99">
        <v>1</v>
      </c>
      <c r="AK9" s="99">
        <f t="shared" si="11"/>
        <v>1</v>
      </c>
    </row>
    <row r="10" spans="1:37" ht="15" x14ac:dyDescent="0.3">
      <c r="A10" s="63" t="s">
        <v>58</v>
      </c>
      <c r="B10" s="99">
        <v>3</v>
      </c>
      <c r="C10" s="99">
        <v>5</v>
      </c>
      <c r="D10" s="99">
        <f t="shared" si="0"/>
        <v>15</v>
      </c>
      <c r="E10" s="99">
        <v>3</v>
      </c>
      <c r="F10" s="99">
        <v>5</v>
      </c>
      <c r="G10" s="99">
        <f t="shared" si="1"/>
        <v>15</v>
      </c>
      <c r="H10" s="99">
        <v>3</v>
      </c>
      <c r="I10" s="99">
        <v>4</v>
      </c>
      <c r="J10" s="99">
        <f t="shared" si="2"/>
        <v>12</v>
      </c>
      <c r="K10" s="99">
        <v>3</v>
      </c>
      <c r="L10" s="99">
        <v>4</v>
      </c>
      <c r="M10" s="99">
        <f t="shared" si="3"/>
        <v>12</v>
      </c>
      <c r="N10" s="99">
        <v>3</v>
      </c>
      <c r="O10" s="99">
        <v>3</v>
      </c>
      <c r="P10" s="99">
        <f t="shared" si="4"/>
        <v>9</v>
      </c>
      <c r="Q10" s="99">
        <v>3</v>
      </c>
      <c r="R10" s="99">
        <v>2</v>
      </c>
      <c r="S10" s="99">
        <f t="shared" si="5"/>
        <v>6</v>
      </c>
      <c r="T10" s="99">
        <v>3</v>
      </c>
      <c r="U10" s="99">
        <v>2</v>
      </c>
      <c r="V10" s="99">
        <f t="shared" si="6"/>
        <v>6</v>
      </c>
      <c r="W10" s="99">
        <v>3</v>
      </c>
      <c r="X10" s="99">
        <v>2</v>
      </c>
      <c r="Y10" s="99">
        <f t="shared" si="7"/>
        <v>6</v>
      </c>
      <c r="Z10" s="99">
        <v>3</v>
      </c>
      <c r="AA10" s="99">
        <v>2</v>
      </c>
      <c r="AB10" s="99">
        <f t="shared" si="8"/>
        <v>6</v>
      </c>
      <c r="AC10" s="99">
        <v>1</v>
      </c>
      <c r="AD10" s="99">
        <v>1</v>
      </c>
      <c r="AE10" s="99">
        <f t="shared" si="9"/>
        <v>1</v>
      </c>
      <c r="AF10" s="99">
        <v>1</v>
      </c>
      <c r="AG10" s="99">
        <v>1</v>
      </c>
      <c r="AH10" s="99">
        <f t="shared" si="10"/>
        <v>1</v>
      </c>
      <c r="AI10" s="99">
        <v>1</v>
      </c>
      <c r="AJ10" s="99">
        <v>1</v>
      </c>
      <c r="AK10" s="99">
        <f t="shared" si="11"/>
        <v>1</v>
      </c>
    </row>
    <row r="11" spans="1:37" ht="15" x14ac:dyDescent="0.3">
      <c r="A11" s="63" t="s">
        <v>59</v>
      </c>
      <c r="B11" s="99">
        <v>2</v>
      </c>
      <c r="C11" s="99">
        <v>2</v>
      </c>
      <c r="D11" s="99">
        <f t="shared" si="0"/>
        <v>4</v>
      </c>
      <c r="E11" s="99">
        <v>3</v>
      </c>
      <c r="F11" s="99">
        <v>2</v>
      </c>
      <c r="G11" s="99">
        <f t="shared" si="1"/>
        <v>6</v>
      </c>
      <c r="H11" s="99">
        <v>3</v>
      </c>
      <c r="I11" s="99">
        <v>2</v>
      </c>
      <c r="J11" s="99">
        <f t="shared" si="2"/>
        <v>6</v>
      </c>
      <c r="K11" s="99">
        <v>3</v>
      </c>
      <c r="L11" s="99">
        <v>2</v>
      </c>
      <c r="M11" s="99">
        <f t="shared" si="3"/>
        <v>6</v>
      </c>
      <c r="N11" s="99">
        <v>3</v>
      </c>
      <c r="O11" s="99">
        <v>2</v>
      </c>
      <c r="P11" s="99">
        <f t="shared" si="4"/>
        <v>6</v>
      </c>
      <c r="Q11" s="99">
        <v>2</v>
      </c>
      <c r="R11" s="99">
        <v>2</v>
      </c>
      <c r="S11" s="99">
        <f t="shared" si="5"/>
        <v>4</v>
      </c>
      <c r="T11" s="99">
        <v>2</v>
      </c>
      <c r="U11" s="99">
        <v>2</v>
      </c>
      <c r="V11" s="99">
        <f t="shared" si="6"/>
        <v>4</v>
      </c>
      <c r="W11" s="99">
        <v>2</v>
      </c>
      <c r="X11" s="99">
        <v>2</v>
      </c>
      <c r="Y11" s="99">
        <f t="shared" si="7"/>
        <v>4</v>
      </c>
      <c r="Z11" s="99">
        <v>2</v>
      </c>
      <c r="AA11" s="99">
        <v>2</v>
      </c>
      <c r="AB11" s="99">
        <f t="shared" si="8"/>
        <v>4</v>
      </c>
      <c r="AC11" s="99">
        <v>1</v>
      </c>
      <c r="AD11" s="99">
        <v>1</v>
      </c>
      <c r="AE11" s="99">
        <f t="shared" si="9"/>
        <v>1</v>
      </c>
      <c r="AF11" s="99">
        <v>1</v>
      </c>
      <c r="AG11" s="99">
        <v>1</v>
      </c>
      <c r="AH11" s="99">
        <f t="shared" si="10"/>
        <v>1</v>
      </c>
      <c r="AI11" s="99">
        <v>1</v>
      </c>
      <c r="AJ11" s="99">
        <v>1</v>
      </c>
      <c r="AK11" s="99">
        <f t="shared" si="11"/>
        <v>1</v>
      </c>
    </row>
    <row r="12" spans="1:37" ht="15" x14ac:dyDescent="0.3">
      <c r="A12" s="63" t="s">
        <v>60</v>
      </c>
      <c r="B12" s="99">
        <v>1</v>
      </c>
      <c r="C12" s="99">
        <v>1</v>
      </c>
      <c r="D12" s="99">
        <f t="shared" si="0"/>
        <v>1</v>
      </c>
      <c r="E12" s="99">
        <v>1</v>
      </c>
      <c r="F12" s="99">
        <v>1</v>
      </c>
      <c r="G12" s="99">
        <f t="shared" si="1"/>
        <v>1</v>
      </c>
      <c r="H12" s="99">
        <v>1</v>
      </c>
      <c r="I12" s="99">
        <v>1</v>
      </c>
      <c r="J12" s="99">
        <f t="shared" si="2"/>
        <v>1</v>
      </c>
      <c r="K12" s="99">
        <v>1</v>
      </c>
      <c r="L12" s="99">
        <v>1</v>
      </c>
      <c r="M12" s="99">
        <f t="shared" si="3"/>
        <v>1</v>
      </c>
      <c r="N12" s="99">
        <v>1</v>
      </c>
      <c r="O12" s="99">
        <v>1</v>
      </c>
      <c r="P12" s="99">
        <f t="shared" si="4"/>
        <v>1</v>
      </c>
      <c r="Q12" s="99">
        <v>1</v>
      </c>
      <c r="R12" s="99">
        <v>1</v>
      </c>
      <c r="S12" s="99">
        <f t="shared" si="5"/>
        <v>1</v>
      </c>
      <c r="T12" s="99">
        <v>1</v>
      </c>
      <c r="U12" s="99">
        <v>1</v>
      </c>
      <c r="V12" s="99">
        <f t="shared" si="6"/>
        <v>1</v>
      </c>
      <c r="W12" s="99">
        <v>1</v>
      </c>
      <c r="X12" s="99">
        <v>1</v>
      </c>
      <c r="Y12" s="99">
        <f t="shared" si="7"/>
        <v>1</v>
      </c>
      <c r="Z12" s="99">
        <v>1</v>
      </c>
      <c r="AA12" s="99">
        <v>1</v>
      </c>
      <c r="AB12" s="99">
        <f t="shared" si="8"/>
        <v>1</v>
      </c>
      <c r="AC12" s="99">
        <v>1</v>
      </c>
      <c r="AD12" s="99">
        <v>1</v>
      </c>
      <c r="AE12" s="99">
        <f t="shared" si="9"/>
        <v>1</v>
      </c>
      <c r="AF12" s="99">
        <v>1</v>
      </c>
      <c r="AG12" s="99">
        <v>1</v>
      </c>
      <c r="AH12" s="99">
        <f t="shared" si="10"/>
        <v>1</v>
      </c>
      <c r="AI12" s="99">
        <v>1</v>
      </c>
      <c r="AJ12" s="99">
        <v>1</v>
      </c>
      <c r="AK12" s="99">
        <f t="shared" si="11"/>
        <v>1</v>
      </c>
    </row>
    <row r="13" spans="1:37" ht="15" x14ac:dyDescent="0.3">
      <c r="A13" s="63" t="s">
        <v>61</v>
      </c>
      <c r="B13" s="99">
        <v>1</v>
      </c>
      <c r="C13" s="99">
        <v>1</v>
      </c>
      <c r="D13" s="99">
        <f t="shared" si="0"/>
        <v>1</v>
      </c>
      <c r="E13" s="99">
        <v>1</v>
      </c>
      <c r="F13" s="99">
        <v>1</v>
      </c>
      <c r="G13" s="99">
        <f t="shared" si="1"/>
        <v>1</v>
      </c>
      <c r="H13" s="99">
        <v>1</v>
      </c>
      <c r="I13" s="99">
        <v>1</v>
      </c>
      <c r="J13" s="99">
        <f t="shared" si="2"/>
        <v>1</v>
      </c>
      <c r="K13" s="99">
        <v>1</v>
      </c>
      <c r="L13" s="99">
        <v>1</v>
      </c>
      <c r="M13" s="99">
        <f t="shared" si="3"/>
        <v>1</v>
      </c>
      <c r="N13" s="99">
        <v>1</v>
      </c>
      <c r="O13" s="99">
        <v>1</v>
      </c>
      <c r="P13" s="99">
        <f t="shared" si="4"/>
        <v>1</v>
      </c>
      <c r="Q13" s="99">
        <v>1</v>
      </c>
      <c r="R13" s="99">
        <v>1</v>
      </c>
      <c r="S13" s="99">
        <f t="shared" si="5"/>
        <v>1</v>
      </c>
      <c r="T13" s="99">
        <v>1</v>
      </c>
      <c r="U13" s="99">
        <v>1</v>
      </c>
      <c r="V13" s="99">
        <f t="shared" si="6"/>
        <v>1</v>
      </c>
      <c r="W13" s="99">
        <v>1</v>
      </c>
      <c r="X13" s="99">
        <v>1</v>
      </c>
      <c r="Y13" s="99">
        <f t="shared" si="7"/>
        <v>1</v>
      </c>
      <c r="Z13" s="99">
        <v>1</v>
      </c>
      <c r="AA13" s="99">
        <v>1</v>
      </c>
      <c r="AB13" s="99">
        <f t="shared" si="8"/>
        <v>1</v>
      </c>
      <c r="AC13" s="99">
        <v>1</v>
      </c>
      <c r="AD13" s="99">
        <v>1</v>
      </c>
      <c r="AE13" s="99">
        <f t="shared" si="9"/>
        <v>1</v>
      </c>
      <c r="AF13" s="99">
        <v>1</v>
      </c>
      <c r="AG13" s="99">
        <v>1</v>
      </c>
      <c r="AH13" s="99">
        <f t="shared" si="10"/>
        <v>1</v>
      </c>
      <c r="AI13" s="99">
        <v>1</v>
      </c>
      <c r="AJ13" s="99">
        <v>1</v>
      </c>
      <c r="AK13" s="99">
        <f t="shared" si="11"/>
        <v>1</v>
      </c>
    </row>
    <row r="14" spans="1:37" ht="15" x14ac:dyDescent="0.3">
      <c r="A14" s="63" t="s">
        <v>62</v>
      </c>
      <c r="B14" s="99">
        <v>1</v>
      </c>
      <c r="C14" s="99">
        <v>1</v>
      </c>
      <c r="D14" s="99">
        <f t="shared" si="0"/>
        <v>1</v>
      </c>
      <c r="E14" s="99">
        <v>3</v>
      </c>
      <c r="F14" s="99">
        <v>3</v>
      </c>
      <c r="G14" s="99">
        <f t="shared" si="1"/>
        <v>9</v>
      </c>
      <c r="H14" s="99">
        <v>3</v>
      </c>
      <c r="I14" s="99">
        <v>3</v>
      </c>
      <c r="J14" s="99">
        <f t="shared" si="2"/>
        <v>9</v>
      </c>
      <c r="K14" s="99">
        <v>3</v>
      </c>
      <c r="L14" s="99">
        <v>3</v>
      </c>
      <c r="M14" s="99">
        <f t="shared" si="3"/>
        <v>9</v>
      </c>
      <c r="N14" s="99">
        <v>1</v>
      </c>
      <c r="O14" s="99">
        <v>2</v>
      </c>
      <c r="P14" s="99">
        <f t="shared" si="4"/>
        <v>2</v>
      </c>
      <c r="Q14" s="99">
        <v>1</v>
      </c>
      <c r="R14" s="99">
        <v>2</v>
      </c>
      <c r="S14" s="99">
        <f t="shared" si="5"/>
        <v>2</v>
      </c>
      <c r="T14" s="99">
        <v>1</v>
      </c>
      <c r="U14" s="99">
        <v>1</v>
      </c>
      <c r="V14" s="99">
        <f t="shared" si="6"/>
        <v>1</v>
      </c>
      <c r="W14" s="99">
        <v>1</v>
      </c>
      <c r="X14" s="99">
        <v>1</v>
      </c>
      <c r="Y14" s="99">
        <f t="shared" si="7"/>
        <v>1</v>
      </c>
      <c r="Z14" s="99">
        <v>1</v>
      </c>
      <c r="AA14" s="99">
        <v>1</v>
      </c>
      <c r="AB14" s="99">
        <f t="shared" si="8"/>
        <v>1</v>
      </c>
      <c r="AC14" s="99">
        <v>1</v>
      </c>
      <c r="AD14" s="99">
        <v>1</v>
      </c>
      <c r="AE14" s="99">
        <f t="shared" si="9"/>
        <v>1</v>
      </c>
      <c r="AF14" s="99">
        <v>1</v>
      </c>
      <c r="AG14" s="99">
        <v>1</v>
      </c>
      <c r="AH14" s="99">
        <f t="shared" si="10"/>
        <v>1</v>
      </c>
      <c r="AI14" s="99">
        <v>1</v>
      </c>
      <c r="AJ14" s="99">
        <v>1</v>
      </c>
      <c r="AK14" s="99">
        <f t="shared" si="11"/>
        <v>1</v>
      </c>
    </row>
    <row r="15" spans="1:37" ht="15" x14ac:dyDescent="0.3">
      <c r="A15" s="63" t="s">
        <v>63</v>
      </c>
      <c r="B15" s="99">
        <v>2</v>
      </c>
      <c r="C15" s="99">
        <v>3</v>
      </c>
      <c r="D15" s="99">
        <f t="shared" si="0"/>
        <v>6</v>
      </c>
      <c r="E15" s="99">
        <v>1</v>
      </c>
      <c r="F15" s="99">
        <v>1</v>
      </c>
      <c r="G15" s="99">
        <f t="shared" si="1"/>
        <v>1</v>
      </c>
      <c r="H15" s="99">
        <v>1</v>
      </c>
      <c r="I15" s="99">
        <v>1</v>
      </c>
      <c r="J15" s="99">
        <f t="shared" si="2"/>
        <v>1</v>
      </c>
      <c r="K15" s="99">
        <v>1</v>
      </c>
      <c r="L15" s="99">
        <v>1</v>
      </c>
      <c r="M15" s="99">
        <f t="shared" si="3"/>
        <v>1</v>
      </c>
      <c r="N15" s="99">
        <v>1</v>
      </c>
      <c r="O15" s="99">
        <v>1</v>
      </c>
      <c r="P15" s="99">
        <f t="shared" si="4"/>
        <v>1</v>
      </c>
      <c r="Q15" s="99">
        <v>1</v>
      </c>
      <c r="R15" s="99">
        <v>1</v>
      </c>
      <c r="S15" s="99">
        <f t="shared" si="5"/>
        <v>1</v>
      </c>
      <c r="T15" s="99">
        <v>1</v>
      </c>
      <c r="U15" s="99">
        <v>1</v>
      </c>
      <c r="V15" s="99">
        <f t="shared" si="6"/>
        <v>1</v>
      </c>
      <c r="W15" s="99">
        <v>1</v>
      </c>
      <c r="X15" s="99">
        <v>1</v>
      </c>
      <c r="Y15" s="99">
        <f t="shared" si="7"/>
        <v>1</v>
      </c>
      <c r="Z15" s="99">
        <v>1</v>
      </c>
      <c r="AA15" s="99">
        <v>1</v>
      </c>
      <c r="AB15" s="99">
        <f t="shared" si="8"/>
        <v>1</v>
      </c>
      <c r="AC15" s="99">
        <v>1</v>
      </c>
      <c r="AD15" s="99">
        <v>1</v>
      </c>
      <c r="AE15" s="99">
        <f t="shared" si="9"/>
        <v>1</v>
      </c>
      <c r="AF15" s="99">
        <v>1</v>
      </c>
      <c r="AG15" s="99">
        <v>1</v>
      </c>
      <c r="AH15" s="99">
        <f t="shared" si="10"/>
        <v>1</v>
      </c>
      <c r="AI15" s="99">
        <v>1</v>
      </c>
      <c r="AJ15" s="99">
        <v>1</v>
      </c>
      <c r="AK15" s="99">
        <f t="shared" si="11"/>
        <v>1</v>
      </c>
    </row>
    <row r="16" spans="1:37" ht="28.8" x14ac:dyDescent="0.3">
      <c r="A16" s="63" t="s">
        <v>64</v>
      </c>
      <c r="B16" s="99">
        <v>2</v>
      </c>
      <c r="C16" s="99">
        <v>3</v>
      </c>
      <c r="D16" s="99">
        <f t="shared" si="0"/>
        <v>6</v>
      </c>
      <c r="E16" s="99">
        <v>2</v>
      </c>
      <c r="F16" s="99">
        <v>2</v>
      </c>
      <c r="G16" s="99">
        <f t="shared" si="1"/>
        <v>4</v>
      </c>
      <c r="H16" s="99">
        <v>2</v>
      </c>
      <c r="I16" s="99">
        <v>2</v>
      </c>
      <c r="J16" s="99">
        <f t="shared" si="2"/>
        <v>4</v>
      </c>
      <c r="K16" s="99">
        <v>2</v>
      </c>
      <c r="L16" s="99">
        <v>2</v>
      </c>
      <c r="M16" s="99">
        <f t="shared" si="3"/>
        <v>4</v>
      </c>
      <c r="N16" s="99">
        <v>2</v>
      </c>
      <c r="O16" s="99">
        <v>2</v>
      </c>
      <c r="P16" s="99">
        <f t="shared" si="4"/>
        <v>4</v>
      </c>
      <c r="Q16" s="99">
        <v>2</v>
      </c>
      <c r="R16" s="99">
        <v>2</v>
      </c>
      <c r="S16" s="99">
        <f t="shared" si="5"/>
        <v>4</v>
      </c>
      <c r="T16" s="99">
        <v>2</v>
      </c>
      <c r="U16" s="99">
        <v>2</v>
      </c>
      <c r="V16" s="99">
        <f t="shared" si="6"/>
        <v>4</v>
      </c>
      <c r="W16" s="99">
        <v>2</v>
      </c>
      <c r="X16" s="99">
        <v>2</v>
      </c>
      <c r="Y16" s="99">
        <f t="shared" si="7"/>
        <v>4</v>
      </c>
      <c r="Z16" s="99">
        <v>2</v>
      </c>
      <c r="AA16" s="99">
        <v>2</v>
      </c>
      <c r="AB16" s="99">
        <f t="shared" si="8"/>
        <v>4</v>
      </c>
      <c r="AC16" s="99">
        <v>1</v>
      </c>
      <c r="AD16" s="99">
        <v>1</v>
      </c>
      <c r="AE16" s="99">
        <f t="shared" si="9"/>
        <v>1</v>
      </c>
      <c r="AF16" s="99">
        <v>1</v>
      </c>
      <c r="AG16" s="99">
        <v>1</v>
      </c>
      <c r="AH16" s="99">
        <f t="shared" si="10"/>
        <v>1</v>
      </c>
      <c r="AI16" s="99">
        <v>1</v>
      </c>
      <c r="AJ16" s="99">
        <v>1</v>
      </c>
      <c r="AK16" s="99">
        <f t="shared" si="11"/>
        <v>1</v>
      </c>
    </row>
    <row r="18" spans="1:8" x14ac:dyDescent="0.3">
      <c r="B18" s="103" t="s">
        <v>65</v>
      </c>
      <c r="C18" s="103"/>
      <c r="D18" s="103"/>
      <c r="E18" s="103"/>
      <c r="F18" s="103"/>
      <c r="G18" s="103"/>
      <c r="H18" s="103"/>
    </row>
    <row r="20" spans="1:8" ht="28.8" x14ac:dyDescent="0.3">
      <c r="A20" s="63" t="s">
        <v>66</v>
      </c>
      <c r="B20" s="99">
        <v>1</v>
      </c>
      <c r="C20" s="99">
        <v>1</v>
      </c>
      <c r="D20" s="99">
        <f t="shared" ref="D20:D23" si="12">B20*C20</f>
        <v>1</v>
      </c>
    </row>
    <row r="21" spans="1:8" ht="15" x14ac:dyDescent="0.3">
      <c r="A21" s="63" t="s">
        <v>67</v>
      </c>
      <c r="B21" s="99">
        <v>1</v>
      </c>
      <c r="C21" s="99">
        <v>1</v>
      </c>
      <c r="D21" s="99">
        <f t="shared" si="12"/>
        <v>1</v>
      </c>
    </row>
    <row r="22" spans="1:8" ht="15" x14ac:dyDescent="0.3">
      <c r="A22" s="63" t="s">
        <v>68</v>
      </c>
      <c r="B22" s="99">
        <v>1</v>
      </c>
      <c r="C22" s="99">
        <v>1</v>
      </c>
      <c r="D22" s="99">
        <f t="shared" si="12"/>
        <v>1</v>
      </c>
    </row>
    <row r="23" spans="1:8" ht="28.8" x14ac:dyDescent="0.3">
      <c r="A23" s="63" t="s">
        <v>69</v>
      </c>
      <c r="B23" s="99">
        <v>1</v>
      </c>
      <c r="C23" s="99">
        <v>1</v>
      </c>
      <c r="D23" s="99">
        <f t="shared" si="12"/>
        <v>1</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G5:G16">
    <cfRule type="cellIs" dxfId="111" priority="110" operator="between">
      <formula>6</formula>
      <formula>12</formula>
    </cfRule>
    <cfRule type="cellIs" dxfId="110" priority="111" operator="greaterThan">
      <formula>12</formula>
    </cfRule>
    <cfRule type="cellIs" dxfId="109" priority="112" operator="lessThan">
      <formula>6</formula>
    </cfRule>
  </conditionalFormatting>
  <conditionalFormatting sqref="M5:M16">
    <cfRule type="cellIs" dxfId="108" priority="102" operator="between">
      <formula>6</formula>
      <formula>12</formula>
    </cfRule>
    <cfRule type="cellIs" dxfId="107" priority="103" operator="greaterThan">
      <formula>12</formula>
    </cfRule>
    <cfRule type="cellIs" dxfId="106" priority="104" operator="lessThan">
      <formula>6</formula>
    </cfRule>
  </conditionalFormatting>
  <conditionalFormatting sqref="V5:V16">
    <cfRule type="cellIs" dxfId="105" priority="90" operator="between">
      <formula>6</formula>
      <formula>12</formula>
    </cfRule>
    <cfRule type="cellIs" dxfId="104" priority="91" operator="greaterThan">
      <formula>12</formula>
    </cfRule>
    <cfRule type="cellIs" dxfId="103" priority="92" operator="lessThan">
      <formula>6</formula>
    </cfRule>
  </conditionalFormatting>
  <conditionalFormatting sqref="V5:V16">
    <cfRule type="cellIs" dxfId="102" priority="89" operator="equal">
      <formula>0</formula>
    </cfRule>
  </conditionalFormatting>
  <conditionalFormatting sqref="G5:G16">
    <cfRule type="cellIs" dxfId="101" priority="109" operator="equal">
      <formula>0</formula>
    </cfRule>
  </conditionalFormatting>
  <conditionalFormatting sqref="J5:J16">
    <cfRule type="cellIs" dxfId="100" priority="106" operator="between">
      <formula>6</formula>
      <formula>12</formula>
    </cfRule>
    <cfRule type="cellIs" dxfId="99" priority="107" operator="greaterThan">
      <formula>12</formula>
    </cfRule>
    <cfRule type="cellIs" dxfId="98" priority="108" operator="lessThan">
      <formula>6</formula>
    </cfRule>
  </conditionalFormatting>
  <conditionalFormatting sqref="J5:J16">
    <cfRule type="cellIs" dxfId="97" priority="105" operator="equal">
      <formula>0</formula>
    </cfRule>
  </conditionalFormatting>
  <conditionalFormatting sqref="Y5:Y16">
    <cfRule type="cellIs" dxfId="96" priority="86" operator="between">
      <formula>6</formula>
      <formula>12</formula>
    </cfRule>
    <cfRule type="cellIs" dxfId="95" priority="87" operator="greaterThan">
      <formula>12</formula>
    </cfRule>
    <cfRule type="cellIs" dxfId="94" priority="88" operator="lessThan">
      <formula>6</formula>
    </cfRule>
  </conditionalFormatting>
  <conditionalFormatting sqref="Y5:Y16">
    <cfRule type="cellIs" dxfId="93" priority="85" operator="equal">
      <formula>0</formula>
    </cfRule>
  </conditionalFormatting>
  <conditionalFormatting sqref="M5:M16">
    <cfRule type="cellIs" dxfId="92" priority="101" operator="equal">
      <formula>0</formula>
    </cfRule>
  </conditionalFormatting>
  <conditionalFormatting sqref="P5:P16">
    <cfRule type="cellIs" dxfId="91" priority="98" operator="between">
      <formula>6</formula>
      <formula>12</formula>
    </cfRule>
    <cfRule type="cellIs" dxfId="90" priority="99" operator="greaterThan">
      <formula>12</formula>
    </cfRule>
    <cfRule type="cellIs" dxfId="89" priority="100" operator="lessThan">
      <formula>6</formula>
    </cfRule>
  </conditionalFormatting>
  <conditionalFormatting sqref="P5:P16">
    <cfRule type="cellIs" dxfId="88" priority="97" operator="equal">
      <formula>0</formula>
    </cfRule>
  </conditionalFormatting>
  <conditionalFormatting sqref="AB5:AB16">
    <cfRule type="cellIs" dxfId="87" priority="82" operator="between">
      <formula>6</formula>
      <formula>12</formula>
    </cfRule>
    <cfRule type="cellIs" dxfId="86" priority="83" operator="greaterThan">
      <formula>12</formula>
    </cfRule>
    <cfRule type="cellIs" dxfId="85" priority="84" operator="lessThan">
      <formula>6</formula>
    </cfRule>
  </conditionalFormatting>
  <conditionalFormatting sqref="AB5:AB16">
    <cfRule type="cellIs" dxfId="84" priority="81" operator="equal">
      <formula>0</formula>
    </cfRule>
  </conditionalFormatting>
  <conditionalFormatting sqref="S5:S16">
    <cfRule type="cellIs" dxfId="83" priority="94" operator="between">
      <formula>6</formula>
      <formula>12</formula>
    </cfRule>
    <cfRule type="cellIs" dxfId="82" priority="95" operator="greaterThan">
      <formula>12</formula>
    </cfRule>
    <cfRule type="cellIs" dxfId="81" priority="96" operator="lessThan">
      <formula>6</formula>
    </cfRule>
  </conditionalFormatting>
  <conditionalFormatting sqref="S5:S16">
    <cfRule type="cellIs" dxfId="80" priority="93" operator="equal">
      <formula>0</formula>
    </cfRule>
  </conditionalFormatting>
  <conditionalFormatting sqref="AE5:AE16">
    <cfRule type="cellIs" dxfId="79" priority="78" operator="between">
      <formula>6</formula>
      <formula>12</formula>
    </cfRule>
    <cfRule type="cellIs" dxfId="78" priority="79" operator="greaterThan">
      <formula>12</formula>
    </cfRule>
    <cfRule type="cellIs" dxfId="77" priority="80" operator="lessThan">
      <formula>6</formula>
    </cfRule>
  </conditionalFormatting>
  <conditionalFormatting sqref="AE5:AE16">
    <cfRule type="cellIs" dxfId="76" priority="77" operator="equal">
      <formula>0</formula>
    </cfRule>
  </conditionalFormatting>
  <conditionalFormatting sqref="AH5:AH16">
    <cfRule type="cellIs" dxfId="75" priority="74" operator="between">
      <formula>6</formula>
      <formula>12</formula>
    </cfRule>
    <cfRule type="cellIs" dxfId="74" priority="75" operator="greaterThan">
      <formula>12</formula>
    </cfRule>
    <cfRule type="cellIs" dxfId="73" priority="76" operator="lessThan">
      <formula>6</formula>
    </cfRule>
  </conditionalFormatting>
  <conditionalFormatting sqref="AH5:AH16">
    <cfRule type="cellIs" dxfId="72" priority="73" operator="equal">
      <formula>0</formula>
    </cfRule>
  </conditionalFormatting>
  <conditionalFormatting sqref="AK5:AK16">
    <cfRule type="cellIs" dxfId="71" priority="70" operator="between">
      <formula>6</formula>
      <formula>12</formula>
    </cfRule>
    <cfRule type="cellIs" dxfId="70" priority="71" operator="greaterThan">
      <formula>12</formula>
    </cfRule>
    <cfRule type="cellIs" dxfId="69" priority="72" operator="lessThan">
      <formula>6</formula>
    </cfRule>
  </conditionalFormatting>
  <conditionalFormatting sqref="AK5:AK16">
    <cfRule type="cellIs" dxfId="68" priority="69" operator="equal">
      <formula>0</formula>
    </cfRule>
  </conditionalFormatting>
  <conditionalFormatting sqref="D5:D16">
    <cfRule type="cellIs" dxfId="67" priority="66" operator="between">
      <formula>6</formula>
      <formula>12</formula>
    </cfRule>
    <cfRule type="cellIs" dxfId="66" priority="67" operator="greaterThan">
      <formula>12</formula>
    </cfRule>
    <cfRule type="cellIs" dxfId="65" priority="68" operator="lessThan">
      <formula>6</formula>
    </cfRule>
  </conditionalFormatting>
  <conditionalFormatting sqref="D5:D16">
    <cfRule type="cellIs" dxfId="64" priority="65" operator="equal">
      <formula>0</formula>
    </cfRule>
  </conditionalFormatting>
  <conditionalFormatting sqref="D4">
    <cfRule type="cellIs" dxfId="63" priority="62" operator="between">
      <formula>6</formula>
      <formula>12</formula>
    </cfRule>
    <cfRule type="cellIs" dxfId="62" priority="63" operator="greaterThan">
      <formula>12</formula>
    </cfRule>
    <cfRule type="cellIs" dxfId="61" priority="64" operator="lessThan">
      <formula>6</formula>
    </cfRule>
  </conditionalFormatting>
  <conditionalFormatting sqref="D4">
    <cfRule type="cellIs" dxfId="60" priority="61" operator="equal">
      <formula>0</formula>
    </cfRule>
  </conditionalFormatting>
  <conditionalFormatting sqref="G4">
    <cfRule type="cellIs" dxfId="59" priority="58" operator="between">
      <formula>6</formula>
      <formula>12</formula>
    </cfRule>
    <cfRule type="cellIs" dxfId="58" priority="59" operator="greaterThan">
      <formula>12</formula>
    </cfRule>
    <cfRule type="cellIs" dxfId="57" priority="60" operator="lessThan">
      <formula>6</formula>
    </cfRule>
  </conditionalFormatting>
  <conditionalFormatting sqref="G4">
    <cfRule type="cellIs" dxfId="56" priority="57" operator="equal">
      <formula>0</formula>
    </cfRule>
  </conditionalFormatting>
  <conditionalFormatting sqref="J4">
    <cfRule type="cellIs" dxfId="55" priority="54" operator="between">
      <formula>6</formula>
      <formula>12</formula>
    </cfRule>
    <cfRule type="cellIs" dxfId="54" priority="55" operator="greaterThan">
      <formula>12</formula>
    </cfRule>
    <cfRule type="cellIs" dxfId="53" priority="56" operator="lessThan">
      <formula>6</formula>
    </cfRule>
  </conditionalFormatting>
  <conditionalFormatting sqref="J4">
    <cfRule type="cellIs" dxfId="52" priority="53" operator="equal">
      <formula>0</formula>
    </cfRule>
  </conditionalFormatting>
  <conditionalFormatting sqref="M4">
    <cfRule type="cellIs" dxfId="51" priority="50" operator="between">
      <formula>6</formula>
      <formula>12</formula>
    </cfRule>
    <cfRule type="cellIs" dxfId="50" priority="51" operator="greaterThan">
      <formula>12</formula>
    </cfRule>
    <cfRule type="cellIs" dxfId="49" priority="52" operator="lessThan">
      <formula>6</formula>
    </cfRule>
  </conditionalFormatting>
  <conditionalFormatting sqref="M4">
    <cfRule type="cellIs" dxfId="48" priority="49" operator="equal">
      <formula>0</formula>
    </cfRule>
  </conditionalFormatting>
  <conditionalFormatting sqref="P4">
    <cfRule type="cellIs" dxfId="47" priority="46" operator="between">
      <formula>6</formula>
      <formula>12</formula>
    </cfRule>
    <cfRule type="cellIs" dxfId="46" priority="47" operator="greaterThan">
      <formula>12</formula>
    </cfRule>
    <cfRule type="cellIs" dxfId="45" priority="48" operator="lessThan">
      <formula>6</formula>
    </cfRule>
  </conditionalFormatting>
  <conditionalFormatting sqref="P4">
    <cfRule type="cellIs" dxfId="44" priority="45" operator="equal">
      <formula>0</formula>
    </cfRule>
  </conditionalFormatting>
  <conditionalFormatting sqref="S4">
    <cfRule type="cellIs" dxfId="43" priority="42" operator="between">
      <formula>6</formula>
      <formula>12</formula>
    </cfRule>
    <cfRule type="cellIs" dxfId="42" priority="43" operator="greaterThan">
      <formula>12</formula>
    </cfRule>
    <cfRule type="cellIs" dxfId="41" priority="44" operator="lessThan">
      <formula>6</formula>
    </cfRule>
  </conditionalFormatting>
  <conditionalFormatting sqref="S4">
    <cfRule type="cellIs" dxfId="40" priority="41" operator="equal">
      <formula>0</formula>
    </cfRule>
  </conditionalFormatting>
  <conditionalFormatting sqref="V4">
    <cfRule type="cellIs" dxfId="39" priority="38" operator="between">
      <formula>6</formula>
      <formula>12</formula>
    </cfRule>
    <cfRule type="cellIs" dxfId="38" priority="39" operator="greaterThan">
      <formula>12</formula>
    </cfRule>
    <cfRule type="cellIs" dxfId="37" priority="40" operator="lessThan">
      <formula>6</formula>
    </cfRule>
  </conditionalFormatting>
  <conditionalFormatting sqref="V4">
    <cfRule type="cellIs" dxfId="36" priority="37" operator="equal">
      <formula>0</formula>
    </cfRule>
  </conditionalFormatting>
  <conditionalFormatting sqref="Y4">
    <cfRule type="cellIs" dxfId="35" priority="34" operator="between">
      <formula>6</formula>
      <formula>12</formula>
    </cfRule>
    <cfRule type="cellIs" dxfId="34" priority="35" operator="greaterThan">
      <formula>12</formula>
    </cfRule>
    <cfRule type="cellIs" dxfId="33" priority="36" operator="lessThan">
      <formula>6</formula>
    </cfRule>
  </conditionalFormatting>
  <conditionalFormatting sqref="Y4">
    <cfRule type="cellIs" dxfId="32" priority="33" operator="equal">
      <formula>0</formula>
    </cfRule>
  </conditionalFormatting>
  <conditionalFormatting sqref="AB4">
    <cfRule type="cellIs" dxfId="31" priority="30" operator="between">
      <formula>6</formula>
      <formula>12</formula>
    </cfRule>
    <cfRule type="cellIs" dxfId="30" priority="31" operator="greaterThan">
      <formula>12</formula>
    </cfRule>
    <cfRule type="cellIs" dxfId="29" priority="32" operator="lessThan">
      <formula>6</formula>
    </cfRule>
  </conditionalFormatting>
  <conditionalFormatting sqref="AB4">
    <cfRule type="cellIs" dxfId="28" priority="29" operator="equal">
      <formula>0</formula>
    </cfRule>
  </conditionalFormatting>
  <conditionalFormatting sqref="AE4">
    <cfRule type="cellIs" dxfId="27" priority="26" operator="between">
      <formula>6</formula>
      <formula>12</formula>
    </cfRule>
    <cfRule type="cellIs" dxfId="26" priority="27" operator="greaterThan">
      <formula>12</formula>
    </cfRule>
    <cfRule type="cellIs" dxfId="25" priority="28" operator="lessThan">
      <formula>6</formula>
    </cfRule>
  </conditionalFormatting>
  <conditionalFormatting sqref="AE4">
    <cfRule type="cellIs" dxfId="24" priority="25" operator="equal">
      <formula>0</formula>
    </cfRule>
  </conditionalFormatting>
  <conditionalFormatting sqref="AH4">
    <cfRule type="cellIs" dxfId="23" priority="22" operator="between">
      <formula>6</formula>
      <formula>12</formula>
    </cfRule>
    <cfRule type="cellIs" dxfId="22" priority="23" operator="greaterThan">
      <formula>12</formula>
    </cfRule>
    <cfRule type="cellIs" dxfId="21" priority="24" operator="lessThan">
      <formula>6</formula>
    </cfRule>
  </conditionalFormatting>
  <conditionalFormatting sqref="AH4">
    <cfRule type="cellIs" dxfId="20" priority="21" operator="equal">
      <formula>0</formula>
    </cfRule>
  </conditionalFormatting>
  <conditionalFormatting sqref="AK4">
    <cfRule type="cellIs" dxfId="19" priority="18" operator="between">
      <formula>6</formula>
      <formula>12</formula>
    </cfRule>
    <cfRule type="cellIs" dxfId="18" priority="19" operator="greaterThan">
      <formula>12</formula>
    </cfRule>
    <cfRule type="cellIs" dxfId="17" priority="20" operator="lessThan">
      <formula>6</formula>
    </cfRule>
  </conditionalFormatting>
  <conditionalFormatting sqref="AK4">
    <cfRule type="cellIs" dxfId="16" priority="17" operator="equal">
      <formula>0</formula>
    </cfRule>
  </conditionalFormatting>
  <conditionalFormatting sqref="D20">
    <cfRule type="cellIs" dxfId="15" priority="14" operator="between">
      <formula>6</formula>
      <formula>12</formula>
    </cfRule>
    <cfRule type="cellIs" dxfId="14" priority="15" operator="greaterThan">
      <formula>12</formula>
    </cfRule>
    <cfRule type="cellIs" dxfId="13" priority="16" operator="lessThan">
      <formula>6</formula>
    </cfRule>
  </conditionalFormatting>
  <conditionalFormatting sqref="D20">
    <cfRule type="cellIs" dxfId="12" priority="13" operator="equal">
      <formula>0</formula>
    </cfRule>
  </conditionalFormatting>
  <conditionalFormatting sqref="D21">
    <cfRule type="cellIs" dxfId="11" priority="10" operator="between">
      <formula>6</formula>
      <formula>12</formula>
    </cfRule>
    <cfRule type="cellIs" dxfId="10" priority="11" operator="greaterThan">
      <formula>12</formula>
    </cfRule>
    <cfRule type="cellIs" dxfId="9" priority="12" operator="lessThan">
      <formula>6</formula>
    </cfRule>
  </conditionalFormatting>
  <conditionalFormatting sqref="D21">
    <cfRule type="cellIs" dxfId="8" priority="9" operator="equal">
      <formula>0</formula>
    </cfRule>
  </conditionalFormatting>
  <conditionalFormatting sqref="D22">
    <cfRule type="cellIs" dxfId="7" priority="6" operator="between">
      <formula>6</formula>
      <formula>12</formula>
    </cfRule>
    <cfRule type="cellIs" dxfId="6" priority="7" operator="greaterThan">
      <formula>12</formula>
    </cfRule>
    <cfRule type="cellIs" dxfId="5" priority="8" operator="lessThan">
      <formula>6</formula>
    </cfRule>
  </conditionalFormatting>
  <conditionalFormatting sqref="D22">
    <cfRule type="cellIs" dxfId="4" priority="5" operator="equal">
      <formula>0</formula>
    </cfRule>
  </conditionalFormatting>
  <conditionalFormatting sqref="D23">
    <cfRule type="cellIs" dxfId="3" priority="2" operator="between">
      <formula>6</formula>
      <formula>12</formula>
    </cfRule>
    <cfRule type="cellIs" dxfId="2" priority="3" operator="greaterThan">
      <formula>12</formula>
    </cfRule>
    <cfRule type="cellIs" dxfId="1" priority="4" operator="lessThan">
      <formula>6</formula>
    </cfRule>
  </conditionalFormatting>
  <conditionalFormatting sqref="D23">
    <cfRule type="cellIs" dxfId="0"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'[1]Lists (Do Not Delete)'!#REF!</xm:f>
          </x14:formula1>
          <xm:sqref>B5:B16 B20:B23 AC5:AC16 Z5:Z16 W5:W16 T5:T16 Q5:Q16 N5:N16 K5:K16 H5:H16 E5:E16 AF5:AF16 AI5:AI16</xm:sqref>
        </x14:dataValidation>
        <x14:dataValidation type="list" allowBlank="1" showInputMessage="1" showErrorMessage="1">
          <x14:formula1>
            <xm:f>'[1]Lists (Do Not Delete)'!#REF!</xm:f>
          </x14:formula1>
          <xm:sqref>C5:C16 C20:C23 AD5:AD16 AA5:AA16 X5:X16 U5:U16 R5:R16 O5:O16 L5:L16 I5:I16 F5:F16 AG5:AG16 AJ5:AJ16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abSelected="1" workbookViewId="0">
      <selection activeCell="O3" sqref="O3"/>
    </sheetView>
  </sheetViews>
  <sheetFormatPr defaultRowHeight="14.4" x14ac:dyDescent="0.3"/>
  <cols>
    <col min="15" max="15" width="23.88671875" customWidth="1"/>
  </cols>
  <sheetData>
    <row r="1" spans="1:15" ht="78" thickTop="1" thickBot="1" x14ac:dyDescent="0.35">
      <c r="A1" s="167" t="s">
        <v>0</v>
      </c>
      <c r="B1" s="168" t="s">
        <v>177</v>
      </c>
      <c r="C1" s="169" t="s">
        <v>32</v>
      </c>
      <c r="D1" s="170" t="s">
        <v>162</v>
      </c>
      <c r="E1" s="170" t="s">
        <v>34</v>
      </c>
      <c r="F1" s="170" t="s">
        <v>35</v>
      </c>
      <c r="G1" s="170" t="s">
        <v>36</v>
      </c>
      <c r="H1" s="170" t="s">
        <v>37</v>
      </c>
      <c r="I1" s="170" t="s">
        <v>38</v>
      </c>
      <c r="J1" s="170" t="s">
        <v>39</v>
      </c>
      <c r="K1" s="170" t="s">
        <v>40</v>
      </c>
      <c r="N1" s="182" t="s">
        <v>42</v>
      </c>
      <c r="O1" s="183" t="s">
        <v>179</v>
      </c>
    </row>
    <row r="2" spans="1:15" ht="76.2" thickTop="1" thickBot="1" x14ac:dyDescent="0.35">
      <c r="A2" s="6" t="s">
        <v>11</v>
      </c>
      <c r="B2" s="171">
        <v>2</v>
      </c>
      <c r="C2" s="171">
        <v>2</v>
      </c>
      <c r="D2" s="48">
        <v>2</v>
      </c>
      <c r="E2" s="48">
        <v>2</v>
      </c>
      <c r="F2" s="48">
        <v>2</v>
      </c>
      <c r="G2" s="48">
        <v>3</v>
      </c>
      <c r="H2" s="172" t="s">
        <v>178</v>
      </c>
      <c r="I2" s="172" t="s">
        <v>178</v>
      </c>
      <c r="J2" s="65">
        <v>2</v>
      </c>
      <c r="K2" s="65">
        <v>3</v>
      </c>
    </row>
    <row r="3" spans="1:15" ht="16.2" thickTop="1" thickBot="1" x14ac:dyDescent="0.35">
      <c r="A3" s="52" t="s">
        <v>12</v>
      </c>
      <c r="B3" s="173">
        <v>1</v>
      </c>
      <c r="C3" s="174">
        <v>1</v>
      </c>
      <c r="D3" s="82">
        <v>1</v>
      </c>
      <c r="E3" s="82">
        <v>1</v>
      </c>
      <c r="F3" s="82">
        <v>1</v>
      </c>
      <c r="G3" s="82">
        <v>1</v>
      </c>
      <c r="H3" s="175"/>
      <c r="I3" s="175"/>
      <c r="J3" s="17">
        <v>1</v>
      </c>
      <c r="K3" s="17">
        <v>1</v>
      </c>
    </row>
    <row r="4" spans="1:15" ht="15.6" thickBot="1" x14ac:dyDescent="0.35">
      <c r="A4" s="52" t="s">
        <v>13</v>
      </c>
      <c r="B4" s="173">
        <v>1</v>
      </c>
      <c r="C4" s="174">
        <v>1</v>
      </c>
      <c r="D4" s="82">
        <v>1</v>
      </c>
      <c r="E4" s="82">
        <v>1</v>
      </c>
      <c r="F4" s="82">
        <v>1</v>
      </c>
      <c r="G4" s="82">
        <v>1</v>
      </c>
      <c r="H4" s="175"/>
      <c r="I4" s="175"/>
      <c r="J4" s="17">
        <v>1</v>
      </c>
      <c r="K4" s="13">
        <v>8</v>
      </c>
    </row>
    <row r="5" spans="1:15" ht="30.6" thickBot="1" x14ac:dyDescent="0.35">
      <c r="A5" s="52" t="s">
        <v>14</v>
      </c>
      <c r="B5" s="14">
        <v>8</v>
      </c>
      <c r="C5" s="15">
        <v>8</v>
      </c>
      <c r="D5" s="13">
        <v>8</v>
      </c>
      <c r="E5" s="13">
        <v>8</v>
      </c>
      <c r="F5" s="13">
        <v>10</v>
      </c>
      <c r="G5" s="13">
        <v>10</v>
      </c>
      <c r="H5" s="175"/>
      <c r="I5" s="175"/>
      <c r="J5" s="13">
        <v>8</v>
      </c>
      <c r="K5" s="20">
        <v>16</v>
      </c>
    </row>
    <row r="6" spans="1:15" ht="15.6" thickBot="1" x14ac:dyDescent="0.35">
      <c r="A6" s="52" t="s">
        <v>15</v>
      </c>
      <c r="B6" s="173">
        <v>1</v>
      </c>
      <c r="C6" s="174">
        <v>1</v>
      </c>
      <c r="D6" s="82">
        <v>1</v>
      </c>
      <c r="E6" s="82">
        <v>1</v>
      </c>
      <c r="F6" s="82">
        <v>1</v>
      </c>
      <c r="G6" s="82">
        <v>1</v>
      </c>
      <c r="H6" s="175"/>
      <c r="I6" s="175"/>
      <c r="J6" s="17">
        <v>1</v>
      </c>
      <c r="K6" s="17">
        <v>1</v>
      </c>
    </row>
    <row r="7" spans="1:15" ht="30.6" thickBot="1" x14ac:dyDescent="0.35">
      <c r="A7" s="52" t="s">
        <v>16</v>
      </c>
      <c r="B7" s="173">
        <v>1</v>
      </c>
      <c r="C7" s="174">
        <v>1</v>
      </c>
      <c r="D7" s="82">
        <v>1</v>
      </c>
      <c r="E7" s="82">
        <v>1</v>
      </c>
      <c r="F7" s="82">
        <v>1</v>
      </c>
      <c r="G7" s="13">
        <v>6</v>
      </c>
      <c r="H7" s="175"/>
      <c r="I7" s="175"/>
      <c r="J7" s="17">
        <v>1</v>
      </c>
      <c r="K7" s="17">
        <v>1</v>
      </c>
    </row>
    <row r="8" spans="1:15" ht="15.6" thickBot="1" x14ac:dyDescent="0.35">
      <c r="A8" s="52" t="s">
        <v>17</v>
      </c>
      <c r="B8" s="173">
        <v>1</v>
      </c>
      <c r="C8" s="174">
        <v>1</v>
      </c>
      <c r="D8" s="82">
        <v>1</v>
      </c>
      <c r="E8" s="82">
        <v>1</v>
      </c>
      <c r="F8" s="82">
        <v>1</v>
      </c>
      <c r="G8" s="13">
        <v>9</v>
      </c>
      <c r="H8" s="175"/>
      <c r="I8" s="175"/>
      <c r="J8" s="17">
        <v>1</v>
      </c>
      <c r="K8" s="17">
        <v>3</v>
      </c>
    </row>
    <row r="9" spans="1:15" ht="30.6" thickBot="1" x14ac:dyDescent="0.35">
      <c r="A9" s="52" t="s">
        <v>18</v>
      </c>
      <c r="B9" s="173">
        <v>1</v>
      </c>
      <c r="C9" s="174">
        <v>1</v>
      </c>
      <c r="D9" s="82">
        <v>1</v>
      </c>
      <c r="E9" s="82">
        <v>1</v>
      </c>
      <c r="F9" s="82">
        <v>1</v>
      </c>
      <c r="G9" s="82">
        <v>1</v>
      </c>
      <c r="H9" s="175"/>
      <c r="I9" s="175"/>
      <c r="J9" s="17">
        <v>1</v>
      </c>
      <c r="K9" s="17">
        <v>1</v>
      </c>
    </row>
    <row r="10" spans="1:15" ht="30.6" thickBot="1" x14ac:dyDescent="0.35">
      <c r="A10" s="52" t="s">
        <v>19</v>
      </c>
      <c r="B10" s="173">
        <v>1</v>
      </c>
      <c r="C10" s="174">
        <v>1</v>
      </c>
      <c r="D10" s="82">
        <v>1</v>
      </c>
      <c r="E10" s="82">
        <v>1</v>
      </c>
      <c r="F10" s="82">
        <v>1</v>
      </c>
      <c r="G10" s="82">
        <v>1</v>
      </c>
      <c r="H10" s="175"/>
      <c r="I10" s="175"/>
      <c r="J10" s="17">
        <v>1</v>
      </c>
      <c r="K10" s="17">
        <v>1</v>
      </c>
    </row>
    <row r="11" spans="1:15" ht="30.6" thickBot="1" x14ac:dyDescent="0.35">
      <c r="A11" s="52" t="s">
        <v>20</v>
      </c>
      <c r="B11" s="173">
        <v>1</v>
      </c>
      <c r="C11" s="174">
        <v>1</v>
      </c>
      <c r="D11" s="82">
        <v>1</v>
      </c>
      <c r="E11" s="82">
        <v>1</v>
      </c>
      <c r="F11" s="82">
        <v>1</v>
      </c>
      <c r="G11" s="82">
        <v>1</v>
      </c>
      <c r="H11" s="175"/>
      <c r="I11" s="175"/>
      <c r="J11" s="17">
        <v>1</v>
      </c>
      <c r="K11" s="17">
        <v>1</v>
      </c>
    </row>
    <row r="12" spans="1:15" ht="30.6" thickBot="1" x14ac:dyDescent="0.35">
      <c r="A12" s="52" t="s">
        <v>21</v>
      </c>
      <c r="B12" s="14">
        <v>8</v>
      </c>
      <c r="C12" s="15">
        <v>8</v>
      </c>
      <c r="D12" s="13">
        <v>8</v>
      </c>
      <c r="E12" s="13">
        <v>8</v>
      </c>
      <c r="F12" s="13">
        <v>8</v>
      </c>
      <c r="G12" s="13">
        <v>8</v>
      </c>
      <c r="H12" s="175"/>
      <c r="I12" s="175"/>
      <c r="J12" s="13">
        <v>8</v>
      </c>
      <c r="K12" s="13">
        <v>8</v>
      </c>
    </row>
    <row r="13" spans="1:15" ht="45.6" thickBot="1" x14ac:dyDescent="0.35">
      <c r="A13" s="52" t="s">
        <v>22</v>
      </c>
      <c r="B13" s="173">
        <v>1</v>
      </c>
      <c r="C13" s="174">
        <v>1</v>
      </c>
      <c r="D13" s="82">
        <v>1</v>
      </c>
      <c r="E13" s="82">
        <v>1</v>
      </c>
      <c r="F13" s="82">
        <v>1</v>
      </c>
      <c r="G13" s="82">
        <v>1</v>
      </c>
      <c r="H13" s="175"/>
      <c r="I13" s="175"/>
      <c r="J13" s="17">
        <v>1</v>
      </c>
      <c r="K13" s="17">
        <v>1</v>
      </c>
    </row>
    <row r="14" spans="1:15" ht="45.6" thickBot="1" x14ac:dyDescent="0.35">
      <c r="A14" s="56" t="s">
        <v>23</v>
      </c>
      <c r="B14" s="176">
        <v>1</v>
      </c>
      <c r="C14" s="171">
        <v>1</v>
      </c>
      <c r="D14" s="48">
        <v>1</v>
      </c>
      <c r="E14" s="48">
        <v>1</v>
      </c>
      <c r="F14" s="48">
        <v>1</v>
      </c>
      <c r="G14" s="48">
        <v>1</v>
      </c>
      <c r="H14" s="172"/>
      <c r="I14" s="172"/>
      <c r="J14" s="65">
        <v>1</v>
      </c>
      <c r="K14" s="65">
        <v>3</v>
      </c>
    </row>
    <row r="15" spans="1:15" ht="135.6" thickTop="1" thickBot="1" x14ac:dyDescent="0.35">
      <c r="A15" s="177" t="s">
        <v>24</v>
      </c>
      <c r="B15" s="178">
        <v>26</v>
      </c>
      <c r="C15" s="178">
        <v>26</v>
      </c>
      <c r="D15" s="179">
        <v>26</v>
      </c>
      <c r="E15" s="179">
        <v>26</v>
      </c>
      <c r="F15" s="179">
        <v>26</v>
      </c>
      <c r="G15" s="179">
        <v>41</v>
      </c>
      <c r="H15" s="180"/>
      <c r="I15" s="180"/>
      <c r="J15" s="181">
        <v>26</v>
      </c>
      <c r="K15" s="181">
        <v>45</v>
      </c>
    </row>
    <row r="16" spans="1:15" ht="15" thickTop="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zoomScaleNormal="100" workbookViewId="0">
      <pane xSplit="1" topLeftCell="H1" activePane="topRight" state="frozen"/>
      <selection pane="topRight" activeCell="H3" sqref="H3"/>
    </sheetView>
  </sheetViews>
  <sheetFormatPr defaultColWidth="9.109375" defaultRowHeight="14.4" x14ac:dyDescent="0.3"/>
  <cols>
    <col min="1" max="1" width="21.109375" style="63" customWidth="1"/>
    <col min="2" max="37" width="11.6640625" style="63" customWidth="1"/>
    <col min="38" max="16384" width="9.1093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01">
        <v>43101</v>
      </c>
      <c r="C2" s="102"/>
      <c r="D2" s="102"/>
      <c r="E2" s="101">
        <v>42767</v>
      </c>
      <c r="F2" s="102"/>
      <c r="G2" s="102"/>
      <c r="H2" s="101">
        <v>42795</v>
      </c>
      <c r="I2" s="102"/>
      <c r="J2" s="102"/>
      <c r="K2" s="101">
        <v>42826</v>
      </c>
      <c r="L2" s="102"/>
      <c r="M2" s="102"/>
      <c r="N2" s="101">
        <v>42856</v>
      </c>
      <c r="O2" s="102"/>
      <c r="P2" s="102"/>
      <c r="Q2" s="101">
        <v>42887</v>
      </c>
      <c r="R2" s="102"/>
      <c r="S2" s="102"/>
      <c r="T2" s="101">
        <v>42917</v>
      </c>
      <c r="U2" s="102"/>
      <c r="V2" s="102"/>
      <c r="W2" s="101">
        <v>42948</v>
      </c>
      <c r="X2" s="102"/>
      <c r="Y2" s="102"/>
      <c r="Z2" s="101">
        <v>42979</v>
      </c>
      <c r="AA2" s="102"/>
      <c r="AB2" s="102"/>
      <c r="AC2" s="101">
        <v>43009</v>
      </c>
      <c r="AD2" s="102"/>
      <c r="AE2" s="102"/>
      <c r="AF2" s="101">
        <v>43040</v>
      </c>
      <c r="AG2" s="102"/>
      <c r="AH2" s="102"/>
      <c r="AI2" s="101">
        <v>43070</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5.25</v>
      </c>
      <c r="E4" s="98"/>
      <c r="F4" s="98"/>
      <c r="G4" s="99">
        <f>AVERAGE(G5:G16)</f>
        <v>9.1666666666666661</v>
      </c>
      <c r="H4" s="98"/>
      <c r="I4" s="98"/>
      <c r="J4" s="99">
        <f>AVERAGE(J5:J16)</f>
        <v>5</v>
      </c>
      <c r="K4" s="98"/>
      <c r="L4" s="98"/>
      <c r="M4" s="99">
        <f>AVERAGE(M5:M16)</f>
        <v>5.5</v>
      </c>
      <c r="N4" s="98"/>
      <c r="O4" s="98"/>
      <c r="P4" s="99">
        <f>AVERAGE(P5:P16)</f>
        <v>6.583333333333333</v>
      </c>
      <c r="Q4" s="98"/>
      <c r="R4" s="98"/>
      <c r="S4" s="99">
        <f>AVERAGE(S5:S16)</f>
        <v>5.416666666666667</v>
      </c>
      <c r="T4" s="98"/>
      <c r="U4" s="98"/>
      <c r="V4" s="99">
        <f>AVERAGE(V5:V16)</f>
        <v>5</v>
      </c>
      <c r="W4" s="98"/>
      <c r="X4" s="98"/>
      <c r="Y4" s="99">
        <f>AVERAGE(Y5:Y16)</f>
        <v>5</v>
      </c>
      <c r="Z4" s="98"/>
      <c r="AA4" s="98"/>
      <c r="AB4" s="99">
        <f>AVERAGE(AB5:AB16)</f>
        <v>5.25</v>
      </c>
      <c r="AC4" s="98"/>
      <c r="AD4" s="98"/>
      <c r="AE4" s="99">
        <f>AVERAGE(AE5:AE16)</f>
        <v>5.25</v>
      </c>
      <c r="AF4" s="98"/>
      <c r="AG4" s="98"/>
      <c r="AH4" s="99">
        <f>AVERAGE(AH5:AH16)</f>
        <v>5.25</v>
      </c>
      <c r="AI4" s="98"/>
      <c r="AJ4" s="98"/>
      <c r="AK4" s="99">
        <f>AVERAGE(AK5:AK16)</f>
        <v>5.25</v>
      </c>
    </row>
    <row r="5" spans="1:37" ht="15" x14ac:dyDescent="0.3">
      <c r="A5" s="63" t="s">
        <v>53</v>
      </c>
      <c r="B5" s="99">
        <v>2</v>
      </c>
      <c r="C5" s="99">
        <v>2</v>
      </c>
      <c r="D5" s="99">
        <f t="shared" ref="D5:D16" si="0">B5*C5</f>
        <v>4</v>
      </c>
      <c r="E5" s="99">
        <v>4</v>
      </c>
      <c r="F5" s="99">
        <v>4</v>
      </c>
      <c r="G5" s="99">
        <f t="shared" ref="G5:G16" si="1">E5*F5</f>
        <v>16</v>
      </c>
      <c r="H5" s="99">
        <v>3</v>
      </c>
      <c r="I5" s="99">
        <v>3</v>
      </c>
      <c r="J5" s="99">
        <f t="shared" ref="J5:J16" si="2">H5*I5</f>
        <v>9</v>
      </c>
      <c r="K5" s="99">
        <v>2</v>
      </c>
      <c r="L5" s="99">
        <v>2</v>
      </c>
      <c r="M5" s="99">
        <f t="shared" ref="M5:M16" si="3">K5*L5</f>
        <v>4</v>
      </c>
      <c r="N5" s="99">
        <v>3</v>
      </c>
      <c r="O5" s="99">
        <v>3</v>
      </c>
      <c r="P5" s="99">
        <f t="shared" ref="P5:P16" si="4">N5*O5</f>
        <v>9</v>
      </c>
      <c r="Q5" s="99">
        <v>3</v>
      </c>
      <c r="R5" s="99">
        <v>3</v>
      </c>
      <c r="S5" s="99">
        <f t="shared" ref="S5:S16" si="5">Q5*R5</f>
        <v>9</v>
      </c>
      <c r="T5" s="99">
        <v>3</v>
      </c>
      <c r="U5" s="99">
        <v>3</v>
      </c>
      <c r="V5" s="99">
        <f t="shared" ref="V5:V16" si="6">T5*U5</f>
        <v>9</v>
      </c>
      <c r="W5" s="99">
        <v>3</v>
      </c>
      <c r="X5" s="99">
        <v>3</v>
      </c>
      <c r="Y5" s="99">
        <f t="shared" ref="Y5:Y16" si="7">W5*X5</f>
        <v>9</v>
      </c>
      <c r="Z5" s="99">
        <v>3</v>
      </c>
      <c r="AA5" s="99">
        <v>3</v>
      </c>
      <c r="AB5" s="99">
        <f t="shared" ref="AB5:AB16" si="8">Z5*AA5</f>
        <v>9</v>
      </c>
      <c r="AC5" s="99">
        <v>3</v>
      </c>
      <c r="AD5" s="99">
        <v>3</v>
      </c>
      <c r="AE5" s="99">
        <f t="shared" ref="AE5:AE16" si="9">AC5*AD5</f>
        <v>9</v>
      </c>
      <c r="AF5" s="99">
        <v>2</v>
      </c>
      <c r="AG5" s="99">
        <v>2</v>
      </c>
      <c r="AH5" s="99">
        <f t="shared" ref="AH5:AH16" si="10">AF5*AG5</f>
        <v>4</v>
      </c>
      <c r="AI5" s="99">
        <v>2</v>
      </c>
      <c r="AJ5" s="99">
        <v>2</v>
      </c>
      <c r="AK5" s="99">
        <f t="shared" ref="AK5:AK16" si="11">AI5*AJ5</f>
        <v>4</v>
      </c>
    </row>
    <row r="6" spans="1:37" ht="15" x14ac:dyDescent="0.3">
      <c r="A6" s="63" t="s">
        <v>54</v>
      </c>
      <c r="B6" s="99">
        <v>2</v>
      </c>
      <c r="C6" s="99">
        <v>2</v>
      </c>
      <c r="D6" s="99">
        <f t="shared" si="0"/>
        <v>4</v>
      </c>
      <c r="E6" s="99">
        <v>4</v>
      </c>
      <c r="F6" s="99">
        <v>4</v>
      </c>
      <c r="G6" s="99">
        <f t="shared" si="1"/>
        <v>16</v>
      </c>
      <c r="H6" s="99">
        <v>3</v>
      </c>
      <c r="I6" s="99">
        <v>3</v>
      </c>
      <c r="J6" s="99">
        <f t="shared" si="2"/>
        <v>9</v>
      </c>
      <c r="K6" s="99">
        <v>3</v>
      </c>
      <c r="L6" s="99">
        <v>3</v>
      </c>
      <c r="M6" s="99">
        <f t="shared" si="3"/>
        <v>9</v>
      </c>
      <c r="N6" s="99">
        <v>3</v>
      </c>
      <c r="O6" s="99">
        <v>4</v>
      </c>
      <c r="P6" s="99">
        <f t="shared" si="4"/>
        <v>12</v>
      </c>
      <c r="Q6" s="99">
        <v>3</v>
      </c>
      <c r="R6" s="99">
        <v>3</v>
      </c>
      <c r="S6" s="99">
        <f t="shared" si="5"/>
        <v>9</v>
      </c>
      <c r="T6" s="99">
        <v>2</v>
      </c>
      <c r="U6" s="99">
        <v>3</v>
      </c>
      <c r="V6" s="99">
        <f t="shared" si="6"/>
        <v>6</v>
      </c>
      <c r="W6" s="99">
        <v>2</v>
      </c>
      <c r="X6" s="99">
        <v>3</v>
      </c>
      <c r="Y6" s="99">
        <f t="shared" si="7"/>
        <v>6</v>
      </c>
      <c r="Z6" s="99">
        <v>3</v>
      </c>
      <c r="AA6" s="99">
        <v>3</v>
      </c>
      <c r="AB6" s="99">
        <f t="shared" si="8"/>
        <v>9</v>
      </c>
      <c r="AC6" s="99">
        <v>3</v>
      </c>
      <c r="AD6" s="99">
        <v>3</v>
      </c>
      <c r="AE6" s="99">
        <f t="shared" si="9"/>
        <v>9</v>
      </c>
      <c r="AF6" s="99">
        <v>2</v>
      </c>
      <c r="AG6" s="99">
        <v>2</v>
      </c>
      <c r="AH6" s="99">
        <f t="shared" si="10"/>
        <v>4</v>
      </c>
      <c r="AI6" s="99">
        <v>2</v>
      </c>
      <c r="AJ6" s="99">
        <v>2</v>
      </c>
      <c r="AK6" s="99">
        <f t="shared" si="11"/>
        <v>4</v>
      </c>
    </row>
    <row r="7" spans="1:37" ht="15" x14ac:dyDescent="0.3">
      <c r="A7" s="63" t="s">
        <v>55</v>
      </c>
      <c r="B7" s="99">
        <v>2</v>
      </c>
      <c r="C7" s="99">
        <v>2</v>
      </c>
      <c r="D7" s="99">
        <f t="shared" si="0"/>
        <v>4</v>
      </c>
      <c r="E7" s="99">
        <v>4</v>
      </c>
      <c r="F7" s="99">
        <v>4</v>
      </c>
      <c r="G7" s="99">
        <f t="shared" si="1"/>
        <v>16</v>
      </c>
      <c r="H7" s="99">
        <v>3</v>
      </c>
      <c r="I7" s="99">
        <v>3</v>
      </c>
      <c r="J7" s="99">
        <f t="shared" si="2"/>
        <v>9</v>
      </c>
      <c r="K7" s="99">
        <v>4</v>
      </c>
      <c r="L7" s="99">
        <v>3</v>
      </c>
      <c r="M7" s="99">
        <f t="shared" si="3"/>
        <v>12</v>
      </c>
      <c r="N7" s="99">
        <v>3</v>
      </c>
      <c r="O7" s="99">
        <v>4</v>
      </c>
      <c r="P7" s="99">
        <f t="shared" si="4"/>
        <v>12</v>
      </c>
      <c r="Q7" s="99">
        <v>2</v>
      </c>
      <c r="R7" s="99">
        <v>3</v>
      </c>
      <c r="S7" s="99">
        <f t="shared" si="5"/>
        <v>6</v>
      </c>
      <c r="T7" s="99">
        <v>2</v>
      </c>
      <c r="U7" s="99">
        <v>2</v>
      </c>
      <c r="V7" s="99">
        <f t="shared" si="6"/>
        <v>4</v>
      </c>
      <c r="W7" s="99">
        <v>2</v>
      </c>
      <c r="X7" s="99">
        <v>2</v>
      </c>
      <c r="Y7" s="99">
        <f t="shared" si="7"/>
        <v>4</v>
      </c>
      <c r="Z7" s="99">
        <v>2</v>
      </c>
      <c r="AA7" s="99">
        <v>2</v>
      </c>
      <c r="AB7" s="99">
        <f t="shared" si="8"/>
        <v>4</v>
      </c>
      <c r="AC7" s="99">
        <v>2</v>
      </c>
      <c r="AD7" s="99">
        <v>2</v>
      </c>
      <c r="AE7" s="99">
        <f t="shared" si="9"/>
        <v>4</v>
      </c>
      <c r="AF7" s="99">
        <v>2</v>
      </c>
      <c r="AG7" s="99">
        <v>2</v>
      </c>
      <c r="AH7" s="99">
        <f t="shared" si="10"/>
        <v>4</v>
      </c>
      <c r="AI7" s="99">
        <v>2</v>
      </c>
      <c r="AJ7" s="99">
        <v>2</v>
      </c>
      <c r="AK7" s="99">
        <f t="shared" si="11"/>
        <v>4</v>
      </c>
    </row>
    <row r="8" spans="1:37" ht="15" x14ac:dyDescent="0.3">
      <c r="A8" s="63" t="s">
        <v>56</v>
      </c>
      <c r="B8" s="99">
        <v>3</v>
      </c>
      <c r="C8" s="99">
        <v>3</v>
      </c>
      <c r="D8" s="99">
        <f t="shared" si="0"/>
        <v>9</v>
      </c>
      <c r="E8" s="99">
        <v>3</v>
      </c>
      <c r="F8" s="99">
        <v>4</v>
      </c>
      <c r="G8" s="99">
        <f t="shared" si="1"/>
        <v>12</v>
      </c>
      <c r="H8" s="99">
        <v>3</v>
      </c>
      <c r="I8" s="99">
        <v>3</v>
      </c>
      <c r="J8" s="99">
        <f t="shared" si="2"/>
        <v>9</v>
      </c>
      <c r="K8" s="99">
        <v>3</v>
      </c>
      <c r="L8" s="99">
        <v>3</v>
      </c>
      <c r="M8" s="99">
        <f t="shared" si="3"/>
        <v>9</v>
      </c>
      <c r="N8" s="99">
        <v>3</v>
      </c>
      <c r="O8" s="99">
        <v>3</v>
      </c>
      <c r="P8" s="99">
        <f t="shared" si="4"/>
        <v>9</v>
      </c>
      <c r="Q8" s="99">
        <v>3</v>
      </c>
      <c r="R8" s="99">
        <v>3</v>
      </c>
      <c r="S8" s="99">
        <f t="shared" si="5"/>
        <v>9</v>
      </c>
      <c r="T8" s="99">
        <v>3</v>
      </c>
      <c r="U8" s="99">
        <v>3</v>
      </c>
      <c r="V8" s="99">
        <f t="shared" si="6"/>
        <v>9</v>
      </c>
      <c r="W8" s="99">
        <v>3</v>
      </c>
      <c r="X8" s="99">
        <v>3</v>
      </c>
      <c r="Y8" s="99">
        <f t="shared" si="7"/>
        <v>9</v>
      </c>
      <c r="Z8" s="99">
        <v>3</v>
      </c>
      <c r="AA8" s="99">
        <v>3</v>
      </c>
      <c r="AB8" s="99">
        <f t="shared" si="8"/>
        <v>9</v>
      </c>
      <c r="AC8" s="99">
        <v>3</v>
      </c>
      <c r="AD8" s="99">
        <v>3</v>
      </c>
      <c r="AE8" s="99">
        <f t="shared" si="9"/>
        <v>9</v>
      </c>
      <c r="AF8" s="99">
        <v>3</v>
      </c>
      <c r="AG8" s="99">
        <v>3</v>
      </c>
      <c r="AH8" s="99">
        <f t="shared" si="10"/>
        <v>9</v>
      </c>
      <c r="AI8" s="99">
        <v>3</v>
      </c>
      <c r="AJ8" s="99">
        <v>3</v>
      </c>
      <c r="AK8" s="99">
        <f t="shared" si="11"/>
        <v>9</v>
      </c>
    </row>
    <row r="9" spans="1:37" ht="15" x14ac:dyDescent="0.3">
      <c r="A9" s="63" t="s">
        <v>57</v>
      </c>
      <c r="B9" s="99">
        <v>3</v>
      </c>
      <c r="C9" s="99">
        <v>3</v>
      </c>
      <c r="D9" s="99">
        <f t="shared" si="0"/>
        <v>9</v>
      </c>
      <c r="E9" s="99">
        <v>3</v>
      </c>
      <c r="F9" s="99">
        <v>4</v>
      </c>
      <c r="G9" s="99">
        <f t="shared" si="1"/>
        <v>12</v>
      </c>
      <c r="H9" s="99">
        <v>2</v>
      </c>
      <c r="I9" s="99">
        <v>2</v>
      </c>
      <c r="J9" s="99">
        <f t="shared" si="2"/>
        <v>4</v>
      </c>
      <c r="K9" s="99">
        <v>2</v>
      </c>
      <c r="L9" s="99">
        <v>2</v>
      </c>
      <c r="M9" s="99">
        <f t="shared" si="3"/>
        <v>4</v>
      </c>
      <c r="N9" s="99">
        <v>3</v>
      </c>
      <c r="O9" s="99">
        <v>3</v>
      </c>
      <c r="P9" s="99">
        <f t="shared" si="4"/>
        <v>9</v>
      </c>
      <c r="Q9" s="99">
        <v>2</v>
      </c>
      <c r="R9" s="99">
        <v>2</v>
      </c>
      <c r="S9" s="99">
        <f t="shared" si="5"/>
        <v>4</v>
      </c>
      <c r="T9" s="99">
        <v>2</v>
      </c>
      <c r="U9" s="99">
        <v>2</v>
      </c>
      <c r="V9" s="99">
        <f t="shared" si="6"/>
        <v>4</v>
      </c>
      <c r="W9" s="99">
        <v>2</v>
      </c>
      <c r="X9" s="99">
        <v>2</v>
      </c>
      <c r="Y9" s="99">
        <f t="shared" si="7"/>
        <v>4</v>
      </c>
      <c r="Z9" s="99">
        <v>2</v>
      </c>
      <c r="AA9" s="99">
        <v>2</v>
      </c>
      <c r="AB9" s="99">
        <f t="shared" si="8"/>
        <v>4</v>
      </c>
      <c r="AC9" s="99">
        <v>2</v>
      </c>
      <c r="AD9" s="99">
        <v>2</v>
      </c>
      <c r="AE9" s="99">
        <f t="shared" si="9"/>
        <v>4</v>
      </c>
      <c r="AF9" s="99">
        <v>3</v>
      </c>
      <c r="AG9" s="99">
        <v>3</v>
      </c>
      <c r="AH9" s="99">
        <f t="shared" si="10"/>
        <v>9</v>
      </c>
      <c r="AI9" s="99">
        <v>3</v>
      </c>
      <c r="AJ9" s="99">
        <v>3</v>
      </c>
      <c r="AK9" s="99">
        <f t="shared" si="11"/>
        <v>9</v>
      </c>
    </row>
    <row r="10" spans="1:37" ht="15" x14ac:dyDescent="0.3">
      <c r="A10" s="63" t="s">
        <v>58</v>
      </c>
      <c r="B10" s="99">
        <v>3</v>
      </c>
      <c r="C10" s="99">
        <v>3</v>
      </c>
      <c r="D10" s="99">
        <f t="shared" si="0"/>
        <v>9</v>
      </c>
      <c r="E10" s="99">
        <v>2</v>
      </c>
      <c r="F10" s="99">
        <v>2</v>
      </c>
      <c r="G10" s="99">
        <f t="shared" si="1"/>
        <v>4</v>
      </c>
      <c r="H10" s="99">
        <v>2</v>
      </c>
      <c r="I10" s="99">
        <v>2</v>
      </c>
      <c r="J10" s="99">
        <f t="shared" si="2"/>
        <v>4</v>
      </c>
      <c r="K10" s="99">
        <v>2</v>
      </c>
      <c r="L10" s="99">
        <v>2</v>
      </c>
      <c r="M10" s="99">
        <f t="shared" si="3"/>
        <v>4</v>
      </c>
      <c r="N10" s="99">
        <v>2</v>
      </c>
      <c r="O10" s="99">
        <v>2</v>
      </c>
      <c r="P10" s="99">
        <f t="shared" si="4"/>
        <v>4</v>
      </c>
      <c r="Q10" s="99">
        <v>2</v>
      </c>
      <c r="R10" s="99">
        <v>2</v>
      </c>
      <c r="S10" s="99">
        <f t="shared" si="5"/>
        <v>4</v>
      </c>
      <c r="T10" s="99">
        <v>2</v>
      </c>
      <c r="U10" s="99">
        <v>2</v>
      </c>
      <c r="V10" s="99">
        <f t="shared" si="6"/>
        <v>4</v>
      </c>
      <c r="W10" s="99">
        <v>2</v>
      </c>
      <c r="X10" s="99">
        <v>2</v>
      </c>
      <c r="Y10" s="99">
        <f t="shared" si="7"/>
        <v>4</v>
      </c>
      <c r="Z10" s="99">
        <v>2</v>
      </c>
      <c r="AA10" s="99">
        <v>2</v>
      </c>
      <c r="AB10" s="99">
        <f t="shared" si="8"/>
        <v>4</v>
      </c>
      <c r="AC10" s="99">
        <v>2</v>
      </c>
      <c r="AD10" s="99">
        <v>2</v>
      </c>
      <c r="AE10" s="99">
        <f t="shared" si="9"/>
        <v>4</v>
      </c>
      <c r="AF10" s="99">
        <v>3</v>
      </c>
      <c r="AG10" s="99">
        <v>3</v>
      </c>
      <c r="AH10" s="99">
        <f t="shared" si="10"/>
        <v>9</v>
      </c>
      <c r="AI10" s="99">
        <v>3</v>
      </c>
      <c r="AJ10" s="99">
        <v>3</v>
      </c>
      <c r="AK10" s="99">
        <f t="shared" si="11"/>
        <v>9</v>
      </c>
    </row>
    <row r="11" spans="1:37" ht="15" x14ac:dyDescent="0.3">
      <c r="A11" s="63" t="s">
        <v>59</v>
      </c>
      <c r="B11" s="99">
        <v>2</v>
      </c>
      <c r="C11" s="99">
        <v>2</v>
      </c>
      <c r="D11" s="99">
        <f t="shared" si="0"/>
        <v>4</v>
      </c>
      <c r="E11" s="99">
        <v>3</v>
      </c>
      <c r="F11" s="99">
        <v>3</v>
      </c>
      <c r="G11" s="99">
        <f t="shared" si="1"/>
        <v>9</v>
      </c>
      <c r="H11" s="99">
        <v>1</v>
      </c>
      <c r="I11" s="99">
        <v>2</v>
      </c>
      <c r="J11" s="99">
        <f t="shared" si="2"/>
        <v>2</v>
      </c>
      <c r="K11" s="99">
        <v>2</v>
      </c>
      <c r="L11" s="99">
        <v>2</v>
      </c>
      <c r="M11" s="99">
        <f t="shared" si="3"/>
        <v>4</v>
      </c>
      <c r="N11" s="99">
        <v>2</v>
      </c>
      <c r="O11" s="99">
        <v>2</v>
      </c>
      <c r="P11" s="99">
        <f t="shared" si="4"/>
        <v>4</v>
      </c>
      <c r="Q11" s="99">
        <v>2</v>
      </c>
      <c r="R11" s="99">
        <v>2</v>
      </c>
      <c r="S11" s="99">
        <f t="shared" si="5"/>
        <v>4</v>
      </c>
      <c r="T11" s="99">
        <v>2</v>
      </c>
      <c r="U11" s="99">
        <v>2</v>
      </c>
      <c r="V11" s="99">
        <f t="shared" si="6"/>
        <v>4</v>
      </c>
      <c r="W11" s="99">
        <v>2</v>
      </c>
      <c r="X11" s="99">
        <v>2</v>
      </c>
      <c r="Y11" s="99">
        <f t="shared" si="7"/>
        <v>4</v>
      </c>
      <c r="Z11" s="99">
        <v>2</v>
      </c>
      <c r="AA11" s="99">
        <v>2</v>
      </c>
      <c r="AB11" s="99">
        <f t="shared" si="8"/>
        <v>4</v>
      </c>
      <c r="AC11" s="99">
        <v>2</v>
      </c>
      <c r="AD11" s="99">
        <v>2</v>
      </c>
      <c r="AE11" s="99">
        <f t="shared" si="9"/>
        <v>4</v>
      </c>
      <c r="AF11" s="99">
        <v>2</v>
      </c>
      <c r="AG11" s="99">
        <v>2</v>
      </c>
      <c r="AH11" s="99">
        <f t="shared" si="10"/>
        <v>4</v>
      </c>
      <c r="AI11" s="99">
        <v>2</v>
      </c>
      <c r="AJ11" s="99">
        <v>2</v>
      </c>
      <c r="AK11" s="99">
        <f t="shared" si="11"/>
        <v>4</v>
      </c>
    </row>
    <row r="12" spans="1:37" ht="15" x14ac:dyDescent="0.3">
      <c r="A12" s="63" t="s">
        <v>60</v>
      </c>
      <c r="B12" s="99">
        <v>2</v>
      </c>
      <c r="C12" s="99">
        <v>2</v>
      </c>
      <c r="D12" s="99">
        <f t="shared" si="0"/>
        <v>4</v>
      </c>
      <c r="E12" s="99">
        <v>2</v>
      </c>
      <c r="F12" s="99">
        <v>3</v>
      </c>
      <c r="G12" s="99">
        <f t="shared" si="1"/>
        <v>6</v>
      </c>
      <c r="H12" s="99">
        <v>1</v>
      </c>
      <c r="I12" s="99">
        <v>1</v>
      </c>
      <c r="J12" s="99">
        <f t="shared" si="2"/>
        <v>1</v>
      </c>
      <c r="K12" s="99">
        <v>2</v>
      </c>
      <c r="L12" s="99">
        <v>2</v>
      </c>
      <c r="M12" s="99">
        <f t="shared" si="3"/>
        <v>4</v>
      </c>
      <c r="N12" s="99">
        <v>2</v>
      </c>
      <c r="O12" s="99">
        <v>2</v>
      </c>
      <c r="P12" s="99">
        <f t="shared" si="4"/>
        <v>4</v>
      </c>
      <c r="Q12" s="99">
        <v>2</v>
      </c>
      <c r="R12" s="99">
        <v>2</v>
      </c>
      <c r="S12" s="99">
        <f t="shared" si="5"/>
        <v>4</v>
      </c>
      <c r="T12" s="99">
        <v>2</v>
      </c>
      <c r="U12" s="99">
        <v>2</v>
      </c>
      <c r="V12" s="99">
        <f t="shared" si="6"/>
        <v>4</v>
      </c>
      <c r="W12" s="99">
        <v>2</v>
      </c>
      <c r="X12" s="99">
        <v>2</v>
      </c>
      <c r="Y12" s="99">
        <f t="shared" si="7"/>
        <v>4</v>
      </c>
      <c r="Z12" s="99">
        <v>2</v>
      </c>
      <c r="AA12" s="99">
        <v>2</v>
      </c>
      <c r="AB12" s="99">
        <f t="shared" si="8"/>
        <v>4</v>
      </c>
      <c r="AC12" s="99">
        <v>2</v>
      </c>
      <c r="AD12" s="99">
        <v>2</v>
      </c>
      <c r="AE12" s="99">
        <f t="shared" si="9"/>
        <v>4</v>
      </c>
      <c r="AF12" s="99">
        <v>2</v>
      </c>
      <c r="AG12" s="99">
        <v>2</v>
      </c>
      <c r="AH12" s="99">
        <f t="shared" si="10"/>
        <v>4</v>
      </c>
      <c r="AI12" s="99">
        <v>2</v>
      </c>
      <c r="AJ12" s="99">
        <v>2</v>
      </c>
      <c r="AK12" s="99">
        <f t="shared" si="11"/>
        <v>4</v>
      </c>
    </row>
    <row r="13" spans="1:37" ht="15" x14ac:dyDescent="0.3">
      <c r="A13" s="63" t="s">
        <v>61</v>
      </c>
      <c r="B13" s="99">
        <v>2</v>
      </c>
      <c r="C13" s="99">
        <v>2</v>
      </c>
      <c r="D13" s="99">
        <f t="shared" si="0"/>
        <v>4</v>
      </c>
      <c r="E13" s="99">
        <v>2</v>
      </c>
      <c r="F13" s="99">
        <v>3</v>
      </c>
      <c r="G13" s="99">
        <f t="shared" si="1"/>
        <v>6</v>
      </c>
      <c r="H13" s="99">
        <v>2</v>
      </c>
      <c r="I13" s="99">
        <v>2</v>
      </c>
      <c r="J13" s="99">
        <f t="shared" si="2"/>
        <v>4</v>
      </c>
      <c r="K13" s="99">
        <v>2</v>
      </c>
      <c r="L13" s="99">
        <v>2</v>
      </c>
      <c r="M13" s="99">
        <f t="shared" si="3"/>
        <v>4</v>
      </c>
      <c r="N13" s="99">
        <v>2</v>
      </c>
      <c r="O13" s="99">
        <v>2</v>
      </c>
      <c r="P13" s="99">
        <f t="shared" si="4"/>
        <v>4</v>
      </c>
      <c r="Q13" s="99">
        <v>2</v>
      </c>
      <c r="R13" s="99">
        <v>2</v>
      </c>
      <c r="S13" s="99">
        <f t="shared" si="5"/>
        <v>4</v>
      </c>
      <c r="T13" s="99">
        <v>2</v>
      </c>
      <c r="U13" s="99">
        <v>2</v>
      </c>
      <c r="V13" s="99">
        <f t="shared" si="6"/>
        <v>4</v>
      </c>
      <c r="W13" s="99">
        <v>2</v>
      </c>
      <c r="X13" s="99">
        <v>2</v>
      </c>
      <c r="Y13" s="99">
        <f t="shared" si="7"/>
        <v>4</v>
      </c>
      <c r="Z13" s="99">
        <v>2</v>
      </c>
      <c r="AA13" s="99">
        <v>2</v>
      </c>
      <c r="AB13" s="99">
        <f t="shared" si="8"/>
        <v>4</v>
      </c>
      <c r="AC13" s="99">
        <v>2</v>
      </c>
      <c r="AD13" s="99">
        <v>2</v>
      </c>
      <c r="AE13" s="99">
        <f t="shared" si="9"/>
        <v>4</v>
      </c>
      <c r="AF13" s="99">
        <v>2</v>
      </c>
      <c r="AG13" s="99">
        <v>2</v>
      </c>
      <c r="AH13" s="99">
        <f t="shared" si="10"/>
        <v>4</v>
      </c>
      <c r="AI13" s="99">
        <v>2</v>
      </c>
      <c r="AJ13" s="99">
        <v>2</v>
      </c>
      <c r="AK13" s="99">
        <f t="shared" si="11"/>
        <v>4</v>
      </c>
    </row>
    <row r="14" spans="1:37" ht="15" x14ac:dyDescent="0.3">
      <c r="A14" s="63" t="s">
        <v>62</v>
      </c>
      <c r="B14" s="99">
        <v>2</v>
      </c>
      <c r="C14" s="99">
        <v>2</v>
      </c>
      <c r="D14" s="99">
        <f t="shared" si="0"/>
        <v>4</v>
      </c>
      <c r="E14" s="99">
        <v>1</v>
      </c>
      <c r="F14" s="99">
        <v>4</v>
      </c>
      <c r="G14" s="99">
        <f t="shared" si="1"/>
        <v>4</v>
      </c>
      <c r="H14" s="99">
        <v>1</v>
      </c>
      <c r="I14" s="99">
        <v>4</v>
      </c>
      <c r="J14" s="99">
        <f t="shared" si="2"/>
        <v>4</v>
      </c>
      <c r="K14" s="99">
        <v>2</v>
      </c>
      <c r="L14" s="99">
        <v>2</v>
      </c>
      <c r="M14" s="99">
        <f t="shared" si="3"/>
        <v>4</v>
      </c>
      <c r="N14" s="99">
        <v>2</v>
      </c>
      <c r="O14" s="99">
        <v>2</v>
      </c>
      <c r="P14" s="99">
        <f t="shared" si="4"/>
        <v>4</v>
      </c>
      <c r="Q14" s="99">
        <v>2</v>
      </c>
      <c r="R14" s="99">
        <v>2</v>
      </c>
      <c r="S14" s="99">
        <f t="shared" si="5"/>
        <v>4</v>
      </c>
      <c r="T14" s="99">
        <v>2</v>
      </c>
      <c r="U14" s="99">
        <v>2</v>
      </c>
      <c r="V14" s="99">
        <f t="shared" si="6"/>
        <v>4</v>
      </c>
      <c r="W14" s="99">
        <v>2</v>
      </c>
      <c r="X14" s="99">
        <v>2</v>
      </c>
      <c r="Y14" s="99">
        <f t="shared" si="7"/>
        <v>4</v>
      </c>
      <c r="Z14" s="99">
        <v>2</v>
      </c>
      <c r="AA14" s="99">
        <v>2</v>
      </c>
      <c r="AB14" s="99">
        <f t="shared" si="8"/>
        <v>4</v>
      </c>
      <c r="AC14" s="99">
        <v>2</v>
      </c>
      <c r="AD14" s="99">
        <v>2</v>
      </c>
      <c r="AE14" s="99">
        <f t="shared" si="9"/>
        <v>4</v>
      </c>
      <c r="AF14" s="99">
        <v>2</v>
      </c>
      <c r="AG14" s="99">
        <v>2</v>
      </c>
      <c r="AH14" s="99">
        <f t="shared" si="10"/>
        <v>4</v>
      </c>
      <c r="AI14" s="99">
        <v>2</v>
      </c>
      <c r="AJ14" s="99">
        <v>2</v>
      </c>
      <c r="AK14" s="99">
        <f t="shared" si="11"/>
        <v>4</v>
      </c>
    </row>
    <row r="15" spans="1:37" ht="15" x14ac:dyDescent="0.3">
      <c r="A15" s="63" t="s">
        <v>63</v>
      </c>
      <c r="B15" s="99">
        <v>2</v>
      </c>
      <c r="C15" s="99">
        <v>2</v>
      </c>
      <c r="D15" s="99">
        <f t="shared" si="0"/>
        <v>4</v>
      </c>
      <c r="E15" s="99">
        <v>1</v>
      </c>
      <c r="F15" s="99">
        <v>1</v>
      </c>
      <c r="G15" s="99">
        <f t="shared" si="1"/>
        <v>1</v>
      </c>
      <c r="H15" s="99">
        <v>1</v>
      </c>
      <c r="I15" s="99">
        <v>1</v>
      </c>
      <c r="J15" s="99">
        <f t="shared" si="2"/>
        <v>1</v>
      </c>
      <c r="K15" s="99">
        <v>2</v>
      </c>
      <c r="L15" s="99">
        <v>2</v>
      </c>
      <c r="M15" s="99">
        <f t="shared" si="3"/>
        <v>4</v>
      </c>
      <c r="N15" s="99">
        <v>2</v>
      </c>
      <c r="O15" s="99">
        <v>2</v>
      </c>
      <c r="P15" s="99">
        <f t="shared" si="4"/>
        <v>4</v>
      </c>
      <c r="Q15" s="99">
        <v>2</v>
      </c>
      <c r="R15" s="99">
        <v>2</v>
      </c>
      <c r="S15" s="99">
        <f t="shared" si="5"/>
        <v>4</v>
      </c>
      <c r="T15" s="99">
        <v>2</v>
      </c>
      <c r="U15" s="99">
        <v>2</v>
      </c>
      <c r="V15" s="99">
        <f t="shared" si="6"/>
        <v>4</v>
      </c>
      <c r="W15" s="99">
        <v>2</v>
      </c>
      <c r="X15" s="99">
        <v>2</v>
      </c>
      <c r="Y15" s="99">
        <f t="shared" si="7"/>
        <v>4</v>
      </c>
      <c r="Z15" s="99">
        <v>2</v>
      </c>
      <c r="AA15" s="99">
        <v>2</v>
      </c>
      <c r="AB15" s="99">
        <f t="shared" si="8"/>
        <v>4</v>
      </c>
      <c r="AC15" s="99">
        <v>2</v>
      </c>
      <c r="AD15" s="99">
        <v>2</v>
      </c>
      <c r="AE15" s="99">
        <f t="shared" si="9"/>
        <v>4</v>
      </c>
      <c r="AF15" s="99">
        <v>2</v>
      </c>
      <c r="AG15" s="99">
        <v>2</v>
      </c>
      <c r="AH15" s="99">
        <f t="shared" si="10"/>
        <v>4</v>
      </c>
      <c r="AI15" s="99">
        <v>2</v>
      </c>
      <c r="AJ15" s="99">
        <v>2</v>
      </c>
      <c r="AK15" s="99">
        <f t="shared" si="11"/>
        <v>4</v>
      </c>
    </row>
    <row r="16" spans="1:37" ht="28.8" x14ac:dyDescent="0.3">
      <c r="A16" s="63" t="s">
        <v>64</v>
      </c>
      <c r="B16" s="99">
        <v>2</v>
      </c>
      <c r="C16" s="99">
        <v>2</v>
      </c>
      <c r="D16" s="99">
        <f t="shared" si="0"/>
        <v>4</v>
      </c>
      <c r="E16" s="99">
        <v>2</v>
      </c>
      <c r="F16" s="99">
        <v>4</v>
      </c>
      <c r="G16" s="99">
        <f t="shared" si="1"/>
        <v>8</v>
      </c>
      <c r="H16" s="99">
        <v>2</v>
      </c>
      <c r="I16" s="99">
        <v>2</v>
      </c>
      <c r="J16" s="99">
        <f t="shared" si="2"/>
        <v>4</v>
      </c>
      <c r="K16" s="99">
        <v>2</v>
      </c>
      <c r="L16" s="99">
        <v>2</v>
      </c>
      <c r="M16" s="99">
        <f t="shared" si="3"/>
        <v>4</v>
      </c>
      <c r="N16" s="99">
        <v>2</v>
      </c>
      <c r="O16" s="99">
        <v>2</v>
      </c>
      <c r="P16" s="99">
        <f t="shared" si="4"/>
        <v>4</v>
      </c>
      <c r="Q16" s="99">
        <v>2</v>
      </c>
      <c r="R16" s="99">
        <v>2</v>
      </c>
      <c r="S16" s="99">
        <f t="shared" si="5"/>
        <v>4</v>
      </c>
      <c r="T16" s="99">
        <v>2</v>
      </c>
      <c r="U16" s="99">
        <v>2</v>
      </c>
      <c r="V16" s="99">
        <f t="shared" si="6"/>
        <v>4</v>
      </c>
      <c r="W16" s="99">
        <v>2</v>
      </c>
      <c r="X16" s="99">
        <v>2</v>
      </c>
      <c r="Y16" s="99">
        <f t="shared" si="7"/>
        <v>4</v>
      </c>
      <c r="Z16" s="99">
        <v>2</v>
      </c>
      <c r="AA16" s="99">
        <v>2</v>
      </c>
      <c r="AB16" s="99">
        <f t="shared" si="8"/>
        <v>4</v>
      </c>
      <c r="AC16" s="99">
        <v>2</v>
      </c>
      <c r="AD16" s="99">
        <v>2</v>
      </c>
      <c r="AE16" s="99">
        <f t="shared" si="9"/>
        <v>4</v>
      </c>
      <c r="AF16" s="99">
        <v>2</v>
      </c>
      <c r="AG16" s="99">
        <v>2</v>
      </c>
      <c r="AH16" s="99">
        <f t="shared" si="10"/>
        <v>4</v>
      </c>
      <c r="AI16" s="99">
        <v>2</v>
      </c>
      <c r="AJ16" s="99">
        <v>2</v>
      </c>
      <c r="AK16" s="99">
        <f t="shared" si="11"/>
        <v>4</v>
      </c>
    </row>
    <row r="18" spans="1:8" x14ac:dyDescent="0.3">
      <c r="B18" s="103" t="s">
        <v>65</v>
      </c>
      <c r="C18" s="103"/>
      <c r="D18" s="103"/>
      <c r="E18" s="103"/>
      <c r="F18" s="103"/>
      <c r="G18" s="103"/>
      <c r="H18" s="103"/>
    </row>
    <row r="20" spans="1:8" ht="28.8" x14ac:dyDescent="0.3">
      <c r="A20" s="63" t="s">
        <v>66</v>
      </c>
      <c r="B20" s="99">
        <v>4</v>
      </c>
      <c r="C20" s="99">
        <v>4</v>
      </c>
      <c r="D20" s="99">
        <f>B20*C20</f>
        <v>16</v>
      </c>
    </row>
    <row r="21" spans="1:8" ht="15" x14ac:dyDescent="0.3">
      <c r="A21" s="63" t="s">
        <v>67</v>
      </c>
      <c r="B21" s="99">
        <v>3</v>
      </c>
      <c r="C21" s="99">
        <v>3</v>
      </c>
      <c r="D21" s="99">
        <f>B21*C21</f>
        <v>9</v>
      </c>
    </row>
    <row r="22" spans="1:8" ht="15" x14ac:dyDescent="0.3">
      <c r="A22" s="63" t="s">
        <v>68</v>
      </c>
      <c r="B22" s="99">
        <v>3</v>
      </c>
      <c r="C22" s="99">
        <v>3</v>
      </c>
      <c r="D22" s="99">
        <f>B22*C22</f>
        <v>9</v>
      </c>
    </row>
    <row r="23" spans="1:8" ht="28.8" x14ac:dyDescent="0.3">
      <c r="A23" s="63" t="s">
        <v>69</v>
      </c>
      <c r="B23" s="99">
        <v>2</v>
      </c>
      <c r="C23" s="99">
        <v>2</v>
      </c>
      <c r="D23" s="99">
        <f>B23*C23</f>
        <v>4</v>
      </c>
    </row>
  </sheetData>
  <mergeCells count="15">
    <mergeCell ref="A1:A3"/>
    <mergeCell ref="B1:AK1"/>
    <mergeCell ref="B2:D2"/>
    <mergeCell ref="E2:G2"/>
    <mergeCell ref="H2:J2"/>
    <mergeCell ref="K2:M2"/>
    <mergeCell ref="N2:P2"/>
    <mergeCell ref="Q2:S2"/>
    <mergeCell ref="T2:V2"/>
    <mergeCell ref="W2:Y2"/>
    <mergeCell ref="Z2:AB2"/>
    <mergeCell ref="AC2:AE2"/>
    <mergeCell ref="AF2:AH2"/>
    <mergeCell ref="AI2:AK2"/>
    <mergeCell ref="B18:H18"/>
  </mergeCells>
  <conditionalFormatting sqref="G5:G16">
    <cfRule type="cellIs" dxfId="791" priority="110" operator="between">
      <formula>6</formula>
      <formula>12</formula>
    </cfRule>
    <cfRule type="cellIs" dxfId="790" priority="111" operator="greaterThan">
      <formula>12</formula>
    </cfRule>
    <cfRule type="cellIs" dxfId="789" priority="112" operator="lessThan">
      <formula>6</formula>
    </cfRule>
  </conditionalFormatting>
  <conditionalFormatting sqref="M5:M16">
    <cfRule type="cellIs" dxfId="788" priority="102" operator="between">
      <formula>6</formula>
      <formula>12</formula>
    </cfRule>
    <cfRule type="cellIs" dxfId="787" priority="103" operator="greaterThan">
      <formula>12</formula>
    </cfRule>
    <cfRule type="cellIs" dxfId="786" priority="104" operator="lessThan">
      <formula>6</formula>
    </cfRule>
  </conditionalFormatting>
  <conditionalFormatting sqref="V5:V16">
    <cfRule type="cellIs" dxfId="785" priority="90" operator="between">
      <formula>6</formula>
      <formula>12</formula>
    </cfRule>
    <cfRule type="cellIs" dxfId="784" priority="91" operator="greaterThan">
      <formula>12</formula>
    </cfRule>
    <cfRule type="cellIs" dxfId="783" priority="92" operator="lessThan">
      <formula>6</formula>
    </cfRule>
  </conditionalFormatting>
  <conditionalFormatting sqref="V5:V16">
    <cfRule type="cellIs" dxfId="782" priority="89" operator="equal">
      <formula>0</formula>
    </cfRule>
  </conditionalFormatting>
  <conditionalFormatting sqref="G5:G16">
    <cfRule type="cellIs" dxfId="781" priority="109" operator="equal">
      <formula>0</formula>
    </cfRule>
  </conditionalFormatting>
  <conditionalFormatting sqref="J5:J16">
    <cfRule type="cellIs" dxfId="780" priority="106" operator="between">
      <formula>6</formula>
      <formula>12</formula>
    </cfRule>
    <cfRule type="cellIs" dxfId="779" priority="107" operator="greaterThan">
      <formula>12</formula>
    </cfRule>
    <cfRule type="cellIs" dxfId="778" priority="108" operator="lessThan">
      <formula>6</formula>
    </cfRule>
  </conditionalFormatting>
  <conditionalFormatting sqref="J5:J16">
    <cfRule type="cellIs" dxfId="777" priority="105" operator="equal">
      <formula>0</formula>
    </cfRule>
  </conditionalFormatting>
  <conditionalFormatting sqref="Y5:Y16">
    <cfRule type="cellIs" dxfId="776" priority="86" operator="between">
      <formula>6</formula>
      <formula>12</formula>
    </cfRule>
    <cfRule type="cellIs" dxfId="775" priority="87" operator="greaterThan">
      <formula>12</formula>
    </cfRule>
    <cfRule type="cellIs" dxfId="774" priority="88" operator="lessThan">
      <formula>6</formula>
    </cfRule>
  </conditionalFormatting>
  <conditionalFormatting sqref="Y5:Y16">
    <cfRule type="cellIs" dxfId="773" priority="85" operator="equal">
      <formula>0</formula>
    </cfRule>
  </conditionalFormatting>
  <conditionalFormatting sqref="M5:M16">
    <cfRule type="cellIs" dxfId="772" priority="101" operator="equal">
      <formula>0</formula>
    </cfRule>
  </conditionalFormatting>
  <conditionalFormatting sqref="P5:P16">
    <cfRule type="cellIs" dxfId="771" priority="98" operator="between">
      <formula>6</formula>
      <formula>12</formula>
    </cfRule>
    <cfRule type="cellIs" dxfId="770" priority="99" operator="greaterThan">
      <formula>12</formula>
    </cfRule>
    <cfRule type="cellIs" dxfId="769" priority="100" operator="lessThan">
      <formula>6</formula>
    </cfRule>
  </conditionalFormatting>
  <conditionalFormatting sqref="P5:P16">
    <cfRule type="cellIs" dxfId="768" priority="97" operator="equal">
      <formula>0</formula>
    </cfRule>
  </conditionalFormatting>
  <conditionalFormatting sqref="AB5:AB16">
    <cfRule type="cellIs" dxfId="767" priority="82" operator="between">
      <formula>6</formula>
      <formula>12</formula>
    </cfRule>
    <cfRule type="cellIs" dxfId="766" priority="83" operator="greaterThan">
      <formula>12</formula>
    </cfRule>
    <cfRule type="cellIs" dxfId="765" priority="84" operator="lessThan">
      <formula>6</formula>
    </cfRule>
  </conditionalFormatting>
  <conditionalFormatting sqref="AB5:AB16">
    <cfRule type="cellIs" dxfId="764" priority="81" operator="equal">
      <formula>0</formula>
    </cfRule>
  </conditionalFormatting>
  <conditionalFormatting sqref="S5:S16">
    <cfRule type="cellIs" dxfId="763" priority="94" operator="between">
      <formula>6</formula>
      <formula>12</formula>
    </cfRule>
    <cfRule type="cellIs" dxfId="762" priority="95" operator="greaterThan">
      <formula>12</formula>
    </cfRule>
    <cfRule type="cellIs" dxfId="761" priority="96" operator="lessThan">
      <formula>6</formula>
    </cfRule>
  </conditionalFormatting>
  <conditionalFormatting sqref="S5:S16">
    <cfRule type="cellIs" dxfId="760" priority="93" operator="equal">
      <formula>0</formula>
    </cfRule>
  </conditionalFormatting>
  <conditionalFormatting sqref="AE5:AE16">
    <cfRule type="cellIs" dxfId="759" priority="78" operator="between">
      <formula>6</formula>
      <formula>12</formula>
    </cfRule>
    <cfRule type="cellIs" dxfId="758" priority="79" operator="greaterThan">
      <formula>12</formula>
    </cfRule>
    <cfRule type="cellIs" dxfId="757" priority="80" operator="lessThan">
      <formula>6</formula>
    </cfRule>
  </conditionalFormatting>
  <conditionalFormatting sqref="AE5:AE16">
    <cfRule type="cellIs" dxfId="756" priority="77" operator="equal">
      <formula>0</formula>
    </cfRule>
  </conditionalFormatting>
  <conditionalFormatting sqref="AH5:AH16">
    <cfRule type="cellIs" dxfId="755" priority="74" operator="between">
      <formula>6</formula>
      <formula>12</formula>
    </cfRule>
    <cfRule type="cellIs" dxfId="754" priority="75" operator="greaterThan">
      <formula>12</formula>
    </cfRule>
    <cfRule type="cellIs" dxfId="753" priority="76" operator="lessThan">
      <formula>6</formula>
    </cfRule>
  </conditionalFormatting>
  <conditionalFormatting sqref="AH5:AH16">
    <cfRule type="cellIs" dxfId="752" priority="73" operator="equal">
      <formula>0</formula>
    </cfRule>
  </conditionalFormatting>
  <conditionalFormatting sqref="AK5:AK16">
    <cfRule type="cellIs" dxfId="751" priority="70" operator="between">
      <formula>6</formula>
      <formula>12</formula>
    </cfRule>
    <cfRule type="cellIs" dxfId="750" priority="71" operator="greaterThan">
      <formula>12</formula>
    </cfRule>
    <cfRule type="cellIs" dxfId="749" priority="72" operator="lessThan">
      <formula>6</formula>
    </cfRule>
  </conditionalFormatting>
  <conditionalFormatting sqref="AK5:AK16">
    <cfRule type="cellIs" dxfId="748" priority="69" operator="equal">
      <formula>0</formula>
    </cfRule>
  </conditionalFormatting>
  <conditionalFormatting sqref="D5:D16">
    <cfRule type="cellIs" dxfId="747" priority="66" operator="between">
      <formula>6</formula>
      <formula>12</formula>
    </cfRule>
    <cfRule type="cellIs" dxfId="746" priority="67" operator="greaterThan">
      <formula>12</formula>
    </cfRule>
    <cfRule type="cellIs" dxfId="745" priority="68" operator="lessThan">
      <formula>6</formula>
    </cfRule>
  </conditionalFormatting>
  <conditionalFormatting sqref="D5:D16">
    <cfRule type="cellIs" dxfId="744" priority="65" operator="equal">
      <formula>0</formula>
    </cfRule>
  </conditionalFormatting>
  <conditionalFormatting sqref="D4">
    <cfRule type="cellIs" dxfId="743" priority="62" operator="between">
      <formula>6</formula>
      <formula>12</formula>
    </cfRule>
    <cfRule type="cellIs" dxfId="742" priority="63" operator="greaterThan">
      <formula>12</formula>
    </cfRule>
    <cfRule type="cellIs" dxfId="741" priority="64" operator="lessThan">
      <formula>6</formula>
    </cfRule>
  </conditionalFormatting>
  <conditionalFormatting sqref="D4">
    <cfRule type="cellIs" dxfId="740" priority="61" operator="equal">
      <formula>0</formula>
    </cfRule>
  </conditionalFormatting>
  <conditionalFormatting sqref="G4">
    <cfRule type="cellIs" dxfId="739" priority="58" operator="between">
      <formula>6</formula>
      <formula>12</formula>
    </cfRule>
    <cfRule type="cellIs" dxfId="738" priority="59" operator="greaterThan">
      <formula>12</formula>
    </cfRule>
    <cfRule type="cellIs" dxfId="737" priority="60" operator="lessThan">
      <formula>6</formula>
    </cfRule>
  </conditionalFormatting>
  <conditionalFormatting sqref="G4">
    <cfRule type="cellIs" dxfId="736" priority="57" operator="equal">
      <formula>0</formula>
    </cfRule>
  </conditionalFormatting>
  <conditionalFormatting sqref="J4">
    <cfRule type="cellIs" dxfId="735" priority="54" operator="between">
      <formula>6</formula>
      <formula>12</formula>
    </cfRule>
    <cfRule type="cellIs" dxfId="734" priority="55" operator="greaterThan">
      <formula>12</formula>
    </cfRule>
    <cfRule type="cellIs" dxfId="733" priority="56" operator="lessThan">
      <formula>6</formula>
    </cfRule>
  </conditionalFormatting>
  <conditionalFormatting sqref="J4">
    <cfRule type="cellIs" dxfId="732" priority="53" operator="equal">
      <formula>0</formula>
    </cfRule>
  </conditionalFormatting>
  <conditionalFormatting sqref="M4">
    <cfRule type="cellIs" dxfId="731" priority="50" operator="between">
      <formula>6</formula>
      <formula>12</formula>
    </cfRule>
    <cfRule type="cellIs" dxfId="730" priority="51" operator="greaterThan">
      <formula>12</formula>
    </cfRule>
    <cfRule type="cellIs" dxfId="729" priority="52" operator="lessThan">
      <formula>6</formula>
    </cfRule>
  </conditionalFormatting>
  <conditionalFormatting sqref="M4">
    <cfRule type="cellIs" dxfId="728" priority="49" operator="equal">
      <formula>0</formula>
    </cfRule>
  </conditionalFormatting>
  <conditionalFormatting sqref="P4">
    <cfRule type="cellIs" dxfId="727" priority="46" operator="between">
      <formula>6</formula>
      <formula>12</formula>
    </cfRule>
    <cfRule type="cellIs" dxfId="726" priority="47" operator="greaterThan">
      <formula>12</formula>
    </cfRule>
    <cfRule type="cellIs" dxfId="725" priority="48" operator="lessThan">
      <formula>6</formula>
    </cfRule>
  </conditionalFormatting>
  <conditionalFormatting sqref="P4">
    <cfRule type="cellIs" dxfId="724" priority="45" operator="equal">
      <formula>0</formula>
    </cfRule>
  </conditionalFormatting>
  <conditionalFormatting sqref="S4">
    <cfRule type="cellIs" dxfId="723" priority="42" operator="between">
      <formula>6</formula>
      <formula>12</formula>
    </cfRule>
    <cfRule type="cellIs" dxfId="722" priority="43" operator="greaterThan">
      <formula>12</formula>
    </cfRule>
    <cfRule type="cellIs" dxfId="721" priority="44" operator="lessThan">
      <formula>6</formula>
    </cfRule>
  </conditionalFormatting>
  <conditionalFormatting sqref="S4">
    <cfRule type="cellIs" dxfId="720" priority="41" operator="equal">
      <formula>0</formula>
    </cfRule>
  </conditionalFormatting>
  <conditionalFormatting sqref="V4">
    <cfRule type="cellIs" dxfId="719" priority="38" operator="between">
      <formula>6</formula>
      <formula>12</formula>
    </cfRule>
    <cfRule type="cellIs" dxfId="718" priority="39" operator="greaterThan">
      <formula>12</formula>
    </cfRule>
    <cfRule type="cellIs" dxfId="717" priority="40" operator="lessThan">
      <formula>6</formula>
    </cfRule>
  </conditionalFormatting>
  <conditionalFormatting sqref="V4">
    <cfRule type="cellIs" dxfId="716" priority="37" operator="equal">
      <formula>0</formula>
    </cfRule>
  </conditionalFormatting>
  <conditionalFormatting sqref="Y4">
    <cfRule type="cellIs" dxfId="715" priority="34" operator="between">
      <formula>6</formula>
      <formula>12</formula>
    </cfRule>
    <cfRule type="cellIs" dxfId="714" priority="35" operator="greaterThan">
      <formula>12</formula>
    </cfRule>
    <cfRule type="cellIs" dxfId="713" priority="36" operator="lessThan">
      <formula>6</formula>
    </cfRule>
  </conditionalFormatting>
  <conditionalFormatting sqref="Y4">
    <cfRule type="cellIs" dxfId="712" priority="33" operator="equal">
      <formula>0</formula>
    </cfRule>
  </conditionalFormatting>
  <conditionalFormatting sqref="AB4">
    <cfRule type="cellIs" dxfId="711" priority="30" operator="between">
      <formula>6</formula>
      <formula>12</formula>
    </cfRule>
    <cfRule type="cellIs" dxfId="710" priority="31" operator="greaterThan">
      <formula>12</formula>
    </cfRule>
    <cfRule type="cellIs" dxfId="709" priority="32" operator="lessThan">
      <formula>6</formula>
    </cfRule>
  </conditionalFormatting>
  <conditionalFormatting sqref="AB4">
    <cfRule type="cellIs" dxfId="708" priority="29" operator="equal">
      <formula>0</formula>
    </cfRule>
  </conditionalFormatting>
  <conditionalFormatting sqref="AE4">
    <cfRule type="cellIs" dxfId="707" priority="26" operator="between">
      <formula>6</formula>
      <formula>12</formula>
    </cfRule>
    <cfRule type="cellIs" dxfId="706" priority="27" operator="greaterThan">
      <formula>12</formula>
    </cfRule>
    <cfRule type="cellIs" dxfId="705" priority="28" operator="lessThan">
      <formula>6</formula>
    </cfRule>
  </conditionalFormatting>
  <conditionalFormatting sqref="AE4">
    <cfRule type="cellIs" dxfId="704" priority="25" operator="equal">
      <formula>0</formula>
    </cfRule>
  </conditionalFormatting>
  <conditionalFormatting sqref="AH4">
    <cfRule type="cellIs" dxfId="703" priority="22" operator="between">
      <formula>6</formula>
      <formula>12</formula>
    </cfRule>
    <cfRule type="cellIs" dxfId="702" priority="23" operator="greaterThan">
      <formula>12</formula>
    </cfRule>
    <cfRule type="cellIs" dxfId="701" priority="24" operator="lessThan">
      <formula>6</formula>
    </cfRule>
  </conditionalFormatting>
  <conditionalFormatting sqref="AH4">
    <cfRule type="cellIs" dxfId="700" priority="21" operator="equal">
      <formula>0</formula>
    </cfRule>
  </conditionalFormatting>
  <conditionalFormatting sqref="AK4">
    <cfRule type="cellIs" dxfId="699" priority="18" operator="between">
      <formula>6</formula>
      <formula>12</formula>
    </cfRule>
    <cfRule type="cellIs" dxfId="698" priority="19" operator="greaterThan">
      <formula>12</formula>
    </cfRule>
    <cfRule type="cellIs" dxfId="697" priority="20" operator="lessThan">
      <formula>6</formula>
    </cfRule>
  </conditionalFormatting>
  <conditionalFormatting sqref="AK4">
    <cfRule type="cellIs" dxfId="696" priority="17" operator="equal">
      <formula>0</formula>
    </cfRule>
  </conditionalFormatting>
  <conditionalFormatting sqref="D20">
    <cfRule type="cellIs" dxfId="695" priority="14" operator="between">
      <formula>6</formula>
      <formula>12</formula>
    </cfRule>
    <cfRule type="cellIs" dxfId="694" priority="15" operator="greaterThan">
      <formula>12</formula>
    </cfRule>
    <cfRule type="cellIs" dxfId="693" priority="16" operator="lessThan">
      <formula>6</formula>
    </cfRule>
  </conditionalFormatting>
  <conditionalFormatting sqref="D20">
    <cfRule type="cellIs" dxfId="692" priority="13" operator="equal">
      <formula>0</formula>
    </cfRule>
  </conditionalFormatting>
  <conditionalFormatting sqref="D21">
    <cfRule type="cellIs" dxfId="691" priority="10" operator="between">
      <formula>6</formula>
      <formula>12</formula>
    </cfRule>
    <cfRule type="cellIs" dxfId="690" priority="11" operator="greaterThan">
      <formula>12</formula>
    </cfRule>
    <cfRule type="cellIs" dxfId="689" priority="12" operator="lessThan">
      <formula>6</formula>
    </cfRule>
  </conditionalFormatting>
  <conditionalFormatting sqref="D21">
    <cfRule type="cellIs" dxfId="688" priority="9" operator="equal">
      <formula>0</formula>
    </cfRule>
  </conditionalFormatting>
  <conditionalFormatting sqref="D22">
    <cfRule type="cellIs" dxfId="687" priority="6" operator="between">
      <formula>6</formula>
      <formula>12</formula>
    </cfRule>
    <cfRule type="cellIs" dxfId="686" priority="7" operator="greaterThan">
      <formula>12</formula>
    </cfRule>
    <cfRule type="cellIs" dxfId="685" priority="8" operator="lessThan">
      <formula>6</formula>
    </cfRule>
  </conditionalFormatting>
  <conditionalFormatting sqref="D22">
    <cfRule type="cellIs" dxfId="684" priority="5" operator="equal">
      <formula>0</formula>
    </cfRule>
  </conditionalFormatting>
  <conditionalFormatting sqref="D23">
    <cfRule type="cellIs" dxfId="683" priority="2" operator="between">
      <formula>6</formula>
      <formula>12</formula>
    </cfRule>
    <cfRule type="cellIs" dxfId="682" priority="3" operator="greaterThan">
      <formula>12</formula>
    </cfRule>
    <cfRule type="cellIs" dxfId="681" priority="4" operator="lessThan">
      <formula>6</formula>
    </cfRule>
  </conditionalFormatting>
  <conditionalFormatting sqref="D23">
    <cfRule type="cellIs" dxfId="680" priority="1" operator="equal">
      <formula>0</formula>
    </cfRule>
  </conditionalFormatting>
  <dataValidations count="4">
    <dataValidation type="list" allowBlank="1" showInputMessage="1" showErrorMessage="1" sqref="AF5:AF16 K5:K16 H5:H16 E5:E16 AI5:AI16 B20:B23 Q5:Q16 N5:N16 T5:T16 W5:W16 Z5:Z16 AC5:AC16">
      <formula1>#N/A</formula1>
    </dataValidation>
    <dataValidation type="list" allowBlank="1" showInputMessage="1" showErrorMessage="1" sqref="AG5:AG16 L5:L16 I5:I16 F5:F16 AJ5:AJ16 C20:C23 R5:R16 O5:O16 AD5:AD16 U5:U16 X5:X16 AA5:AA16">
      <formula1>#N/A</formula1>
    </dataValidation>
    <dataValidation type="list" allowBlank="1" showInputMessage="1" showErrorMessage="1" sqref="B5:B16">
      <formula1>#N/A</formula1>
    </dataValidation>
    <dataValidation type="list" allowBlank="1" showInputMessage="1" showErrorMessage="1" sqref="C5:C16">
      <formula1>#N/A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election activeCell="N4" sqref="N4"/>
    </sheetView>
  </sheetViews>
  <sheetFormatPr defaultRowHeight="14.4" x14ac:dyDescent="0.3"/>
  <cols>
    <col min="12" max="12" width="13.77734375" customWidth="1"/>
    <col min="14" max="14" width="67.6640625" bestFit="1" customWidth="1"/>
    <col min="16" max="16" width="12.109375" bestFit="1" customWidth="1"/>
    <col min="17" max="17" width="8.88671875" customWidth="1"/>
  </cols>
  <sheetData>
    <row r="1" spans="1:18" ht="15.6" thickTop="1" x14ac:dyDescent="0.3">
      <c r="A1" s="116" t="s">
        <v>0</v>
      </c>
      <c r="B1" s="44" t="s">
        <v>27</v>
      </c>
      <c r="C1" s="109" t="s">
        <v>30</v>
      </c>
      <c r="D1" s="44" t="s">
        <v>31</v>
      </c>
      <c r="E1" s="109" t="s">
        <v>32</v>
      </c>
      <c r="F1" s="44" t="s">
        <v>33</v>
      </c>
      <c r="G1" s="109" t="s">
        <v>34</v>
      </c>
      <c r="H1" s="109" t="s">
        <v>35</v>
      </c>
      <c r="I1" s="109" t="s">
        <v>36</v>
      </c>
      <c r="J1" s="109" t="s">
        <v>37</v>
      </c>
      <c r="K1" s="109" t="s">
        <v>38</v>
      </c>
      <c r="L1" s="109" t="s">
        <v>39</v>
      </c>
      <c r="M1" s="112" t="s">
        <v>40</v>
      </c>
      <c r="P1" s="64" t="s">
        <v>42</v>
      </c>
      <c r="Q1" s="115" t="s">
        <v>43</v>
      </c>
      <c r="R1" s="115"/>
    </row>
    <row r="2" spans="1:18" ht="15" x14ac:dyDescent="0.3">
      <c r="A2" s="117"/>
      <c r="B2" s="45" t="s">
        <v>28</v>
      </c>
      <c r="C2" s="110"/>
      <c r="D2" s="45" t="s">
        <v>28</v>
      </c>
      <c r="E2" s="110"/>
      <c r="F2" s="45" t="s">
        <v>28</v>
      </c>
      <c r="G2" s="110"/>
      <c r="H2" s="110"/>
      <c r="I2" s="110"/>
      <c r="J2" s="110"/>
      <c r="K2" s="110"/>
      <c r="L2" s="110"/>
      <c r="M2" s="113"/>
      <c r="Q2" s="115"/>
      <c r="R2" s="115"/>
    </row>
    <row r="3" spans="1:18" ht="30.6" thickBot="1" x14ac:dyDescent="0.35">
      <c r="A3" s="118"/>
      <c r="B3" s="46" t="s">
        <v>29</v>
      </c>
      <c r="C3" s="111"/>
      <c r="D3" s="46" t="s">
        <v>29</v>
      </c>
      <c r="E3" s="111"/>
      <c r="F3" s="46" t="s">
        <v>29</v>
      </c>
      <c r="G3" s="111"/>
      <c r="H3" s="111"/>
      <c r="I3" s="111"/>
      <c r="J3" s="111"/>
      <c r="K3" s="111"/>
      <c r="L3" s="111"/>
      <c r="M3" s="114"/>
      <c r="Q3" s="115"/>
      <c r="R3" s="115"/>
    </row>
    <row r="4" spans="1:18" ht="16.2" thickTop="1" thickBot="1" x14ac:dyDescent="0.35">
      <c r="A4" s="47" t="s">
        <v>11</v>
      </c>
      <c r="B4" s="48">
        <v>3</v>
      </c>
      <c r="C4" s="49">
        <v>9</v>
      </c>
      <c r="D4" s="49">
        <v>9</v>
      </c>
      <c r="E4" s="49">
        <v>9</v>
      </c>
      <c r="F4" s="49">
        <v>12</v>
      </c>
      <c r="G4" s="50">
        <v>13</v>
      </c>
      <c r="H4" s="50">
        <v>18</v>
      </c>
      <c r="I4" s="50">
        <v>18</v>
      </c>
      <c r="J4" s="50">
        <v>14</v>
      </c>
      <c r="K4" s="50">
        <v>14</v>
      </c>
      <c r="L4" s="51">
        <v>14</v>
      </c>
      <c r="M4" s="51">
        <v>14</v>
      </c>
      <c r="Q4" s="115"/>
      <c r="R4" s="115"/>
    </row>
    <row r="5" spans="1:18" ht="145.19999999999999" thickTop="1" thickBot="1" x14ac:dyDescent="0.35">
      <c r="A5" s="52" t="s">
        <v>12</v>
      </c>
      <c r="B5" s="16">
        <v>3</v>
      </c>
      <c r="C5" s="12">
        <v>12</v>
      </c>
      <c r="D5" s="12">
        <v>12</v>
      </c>
      <c r="E5" s="12">
        <v>12</v>
      </c>
      <c r="F5" s="16">
        <v>3</v>
      </c>
      <c r="G5" s="12">
        <v>12</v>
      </c>
      <c r="H5" s="53">
        <v>12</v>
      </c>
      <c r="I5" s="53">
        <v>12</v>
      </c>
      <c r="J5" s="53">
        <v>16</v>
      </c>
      <c r="K5" s="53">
        <v>16</v>
      </c>
      <c r="L5" s="54">
        <v>16</v>
      </c>
      <c r="M5" s="55">
        <v>16</v>
      </c>
      <c r="N5" s="63" t="s">
        <v>93</v>
      </c>
      <c r="Q5" s="115"/>
      <c r="R5" s="115"/>
    </row>
    <row r="6" spans="1:18" ht="144.6" thickBot="1" x14ac:dyDescent="0.35">
      <c r="A6" s="52" t="s">
        <v>13</v>
      </c>
      <c r="B6" s="16">
        <v>4</v>
      </c>
      <c r="C6" s="16">
        <v>4</v>
      </c>
      <c r="D6" s="16">
        <v>4</v>
      </c>
      <c r="E6" s="16">
        <v>4</v>
      </c>
      <c r="F6" s="53">
        <v>16</v>
      </c>
      <c r="G6" s="53">
        <v>16</v>
      </c>
      <c r="H6" s="53">
        <v>25</v>
      </c>
      <c r="I6" s="53">
        <v>25</v>
      </c>
      <c r="J6" s="53">
        <v>15</v>
      </c>
      <c r="K6" s="53">
        <v>15</v>
      </c>
      <c r="L6" s="14">
        <v>10</v>
      </c>
      <c r="M6" s="15">
        <v>10</v>
      </c>
      <c r="N6" s="63" t="s">
        <v>92</v>
      </c>
      <c r="P6" t="s">
        <v>46</v>
      </c>
      <c r="Q6" t="s">
        <v>47</v>
      </c>
    </row>
    <row r="7" spans="1:18" ht="159" thickBot="1" x14ac:dyDescent="0.35">
      <c r="A7" s="52" t="s">
        <v>14</v>
      </c>
      <c r="B7" s="12">
        <v>12</v>
      </c>
      <c r="C7" s="12">
        <v>12</v>
      </c>
      <c r="D7" s="12">
        <v>12</v>
      </c>
      <c r="E7" s="12">
        <v>12</v>
      </c>
      <c r="F7" s="53">
        <v>16</v>
      </c>
      <c r="G7" s="53">
        <v>16</v>
      </c>
      <c r="H7" s="53">
        <v>25</v>
      </c>
      <c r="I7" s="53">
        <v>25</v>
      </c>
      <c r="J7" s="53">
        <v>16</v>
      </c>
      <c r="K7" s="53">
        <v>16</v>
      </c>
      <c r="L7" s="54">
        <v>16</v>
      </c>
      <c r="M7" s="55">
        <v>16</v>
      </c>
      <c r="N7" s="63" t="s">
        <v>91</v>
      </c>
    </row>
    <row r="8" spans="1:18" ht="115.8" thickBot="1" x14ac:dyDescent="0.35">
      <c r="A8" s="52" t="s">
        <v>15</v>
      </c>
      <c r="B8" s="16">
        <v>4</v>
      </c>
      <c r="C8" s="12">
        <v>9</v>
      </c>
      <c r="D8" s="12">
        <v>9</v>
      </c>
      <c r="E8" s="12">
        <v>9</v>
      </c>
      <c r="F8" s="53">
        <v>20</v>
      </c>
      <c r="G8" s="53">
        <v>20</v>
      </c>
      <c r="H8" s="53">
        <v>20</v>
      </c>
      <c r="I8" s="53">
        <v>20</v>
      </c>
      <c r="J8" s="53">
        <v>16</v>
      </c>
      <c r="K8" s="53">
        <v>16</v>
      </c>
      <c r="L8" s="54">
        <v>16</v>
      </c>
      <c r="M8" s="55">
        <v>16</v>
      </c>
      <c r="N8" s="63" t="s">
        <v>90</v>
      </c>
    </row>
    <row r="9" spans="1:18" ht="115.8" thickBot="1" x14ac:dyDescent="0.35">
      <c r="A9" s="52" t="s">
        <v>16</v>
      </c>
      <c r="B9" s="12">
        <v>8</v>
      </c>
      <c r="C9" s="12">
        <v>8</v>
      </c>
      <c r="D9" s="12">
        <v>8</v>
      </c>
      <c r="E9" s="12">
        <v>8</v>
      </c>
      <c r="F9" s="53">
        <v>16</v>
      </c>
      <c r="G9" s="53">
        <v>16</v>
      </c>
      <c r="H9" s="53">
        <v>16</v>
      </c>
      <c r="I9" s="53">
        <v>16</v>
      </c>
      <c r="J9" s="53">
        <v>16</v>
      </c>
      <c r="K9" s="53">
        <v>16</v>
      </c>
      <c r="L9" s="54">
        <v>16</v>
      </c>
      <c r="M9" s="55">
        <v>16</v>
      </c>
      <c r="N9" s="63" t="s">
        <v>89</v>
      </c>
    </row>
    <row r="10" spans="1:18" ht="144.6" thickBot="1" x14ac:dyDescent="0.35">
      <c r="A10" s="52" t="s">
        <v>17</v>
      </c>
      <c r="B10" s="12">
        <v>12</v>
      </c>
      <c r="C10" s="53">
        <v>20</v>
      </c>
      <c r="D10" s="53">
        <v>20</v>
      </c>
      <c r="E10" s="53">
        <v>20</v>
      </c>
      <c r="F10" s="12">
        <v>6</v>
      </c>
      <c r="G10" s="12">
        <v>6</v>
      </c>
      <c r="H10" s="53">
        <v>20</v>
      </c>
      <c r="I10" s="53">
        <v>20</v>
      </c>
      <c r="J10" s="53">
        <v>20</v>
      </c>
      <c r="K10" s="53">
        <v>20</v>
      </c>
      <c r="L10" s="54">
        <v>20</v>
      </c>
      <c r="M10" s="55">
        <v>20</v>
      </c>
      <c r="N10" s="63" t="s">
        <v>88</v>
      </c>
    </row>
    <row r="11" spans="1:18" ht="101.4" thickBot="1" x14ac:dyDescent="0.35">
      <c r="A11" s="52" t="s">
        <v>18</v>
      </c>
      <c r="B11" s="12">
        <v>6</v>
      </c>
      <c r="C11" s="12">
        <v>6</v>
      </c>
      <c r="D11" s="12">
        <v>6</v>
      </c>
      <c r="E11" s="12">
        <v>6</v>
      </c>
      <c r="F11" s="53">
        <v>16</v>
      </c>
      <c r="G11" s="53">
        <v>16</v>
      </c>
      <c r="H11" s="53">
        <v>16</v>
      </c>
      <c r="I11" s="53">
        <v>16</v>
      </c>
      <c r="J11" s="12">
        <v>12</v>
      </c>
      <c r="K11" s="12">
        <v>12</v>
      </c>
      <c r="L11" s="14">
        <v>12</v>
      </c>
      <c r="M11" s="15">
        <v>12</v>
      </c>
      <c r="N11" s="100" t="s">
        <v>87</v>
      </c>
    </row>
    <row r="12" spans="1:18" ht="101.4" thickBot="1" x14ac:dyDescent="0.35">
      <c r="A12" s="52" t="s">
        <v>19</v>
      </c>
      <c r="B12" s="12">
        <v>6</v>
      </c>
      <c r="C12" s="12">
        <v>6</v>
      </c>
      <c r="D12" s="12">
        <v>6</v>
      </c>
      <c r="E12" s="12">
        <v>6</v>
      </c>
      <c r="F12" s="16">
        <v>3</v>
      </c>
      <c r="G12" s="16">
        <v>3</v>
      </c>
      <c r="H12" s="53">
        <v>16</v>
      </c>
      <c r="I12" s="53">
        <v>16</v>
      </c>
      <c r="J12" s="53">
        <v>20</v>
      </c>
      <c r="K12" s="53">
        <v>20</v>
      </c>
      <c r="L12" s="54">
        <v>20</v>
      </c>
      <c r="M12" s="55">
        <v>20</v>
      </c>
      <c r="N12" s="63" t="s">
        <v>86</v>
      </c>
    </row>
    <row r="13" spans="1:18" ht="101.4" thickBot="1" x14ac:dyDescent="0.35">
      <c r="A13" s="52" t="s">
        <v>20</v>
      </c>
      <c r="B13" s="16">
        <v>3</v>
      </c>
      <c r="C13" s="16">
        <v>3</v>
      </c>
      <c r="D13" s="16">
        <v>3</v>
      </c>
      <c r="E13" s="16">
        <v>3</v>
      </c>
      <c r="F13" s="53">
        <v>16</v>
      </c>
      <c r="G13" s="53">
        <v>16</v>
      </c>
      <c r="H13" s="53">
        <v>20</v>
      </c>
      <c r="I13" s="53">
        <v>20</v>
      </c>
      <c r="J13" s="12">
        <v>12</v>
      </c>
      <c r="K13" s="12">
        <v>12</v>
      </c>
      <c r="L13" s="14">
        <v>12</v>
      </c>
      <c r="M13" s="15">
        <v>12</v>
      </c>
      <c r="N13" s="63" t="s">
        <v>85</v>
      </c>
    </row>
    <row r="14" spans="1:18" ht="115.8" thickBot="1" x14ac:dyDescent="0.35">
      <c r="A14" s="52" t="s">
        <v>21</v>
      </c>
      <c r="B14" s="16">
        <v>3</v>
      </c>
      <c r="C14" s="16">
        <v>3</v>
      </c>
      <c r="D14" s="16">
        <v>3</v>
      </c>
      <c r="E14" s="16">
        <v>3</v>
      </c>
      <c r="F14" s="12">
        <v>12</v>
      </c>
      <c r="G14" s="12">
        <v>12</v>
      </c>
      <c r="H14" s="12">
        <v>12</v>
      </c>
      <c r="I14" s="12">
        <v>12</v>
      </c>
      <c r="J14" s="12">
        <v>8</v>
      </c>
      <c r="K14" s="12">
        <v>8</v>
      </c>
      <c r="L14" s="14">
        <v>8</v>
      </c>
      <c r="M14" s="15">
        <v>8</v>
      </c>
      <c r="N14" s="63" t="s">
        <v>84</v>
      </c>
    </row>
    <row r="15" spans="1:18" ht="45.6" thickBot="1" x14ac:dyDescent="0.35">
      <c r="A15" s="52" t="s">
        <v>22</v>
      </c>
      <c r="B15" s="12">
        <v>9</v>
      </c>
      <c r="C15" s="12">
        <v>9</v>
      </c>
      <c r="D15" s="12">
        <v>9</v>
      </c>
      <c r="E15" s="12">
        <v>9</v>
      </c>
      <c r="F15" s="16">
        <v>3</v>
      </c>
      <c r="G15" s="16">
        <v>3</v>
      </c>
      <c r="H15" s="16">
        <v>3</v>
      </c>
      <c r="I15" s="16">
        <v>3</v>
      </c>
      <c r="J15" s="16">
        <v>3</v>
      </c>
      <c r="K15" s="16">
        <v>3</v>
      </c>
      <c r="L15" s="14">
        <v>8</v>
      </c>
      <c r="M15" s="15">
        <v>8</v>
      </c>
      <c r="N15" s="63" t="s">
        <v>83</v>
      </c>
    </row>
    <row r="16" spans="1:18" ht="115.8" thickBot="1" x14ac:dyDescent="0.35">
      <c r="A16" s="56" t="s">
        <v>23</v>
      </c>
      <c r="B16" s="57">
        <v>3</v>
      </c>
      <c r="C16" s="58">
        <v>15</v>
      </c>
      <c r="D16" s="59">
        <v>15</v>
      </c>
      <c r="E16" s="59">
        <v>15</v>
      </c>
      <c r="F16" s="58">
        <v>20</v>
      </c>
      <c r="G16" s="58">
        <v>20</v>
      </c>
      <c r="H16" s="58">
        <v>25</v>
      </c>
      <c r="I16" s="58">
        <v>25</v>
      </c>
      <c r="J16" s="59">
        <v>12</v>
      </c>
      <c r="K16" s="59">
        <v>12</v>
      </c>
      <c r="L16" s="60">
        <v>12</v>
      </c>
      <c r="M16" s="61">
        <v>12</v>
      </c>
      <c r="N16" s="63" t="s">
        <v>82</v>
      </c>
    </row>
    <row r="17" spans="1:13" ht="76.2" thickTop="1" thickBot="1" x14ac:dyDescent="0.35">
      <c r="A17" s="22" t="s">
        <v>41</v>
      </c>
      <c r="B17" s="24">
        <v>73</v>
      </c>
      <c r="C17" s="8">
        <v>107</v>
      </c>
      <c r="D17" s="8">
        <v>107</v>
      </c>
      <c r="E17" s="8">
        <v>107</v>
      </c>
      <c r="F17" s="8">
        <v>150</v>
      </c>
      <c r="G17" s="8">
        <v>156</v>
      </c>
      <c r="H17" s="62">
        <v>210</v>
      </c>
      <c r="I17" s="62">
        <v>210</v>
      </c>
      <c r="J17" s="8">
        <v>166</v>
      </c>
      <c r="K17" s="8">
        <v>166</v>
      </c>
      <c r="L17" s="10">
        <v>166</v>
      </c>
      <c r="M17" s="10">
        <v>166</v>
      </c>
    </row>
    <row r="18" spans="1:13" ht="15" thickTop="1" x14ac:dyDescent="0.3"/>
  </sheetData>
  <mergeCells count="11">
    <mergeCell ref="I1:I3"/>
    <mergeCell ref="A1:A3"/>
    <mergeCell ref="C1:C3"/>
    <mergeCell ref="E1:E3"/>
    <mergeCell ref="G1:G3"/>
    <mergeCell ref="H1:H3"/>
    <mergeCell ref="J1:J3"/>
    <mergeCell ref="K1:K3"/>
    <mergeCell ref="L1:L3"/>
    <mergeCell ref="M1:M3"/>
    <mergeCell ref="Q1:R5"/>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pane xSplit="1" topLeftCell="B1" activePane="topRight" state="frozen"/>
      <selection pane="topRight" activeCell="B2" sqref="B2:D2"/>
    </sheetView>
  </sheetViews>
  <sheetFormatPr defaultColWidth="9.21875" defaultRowHeight="14.4" x14ac:dyDescent="0.3"/>
  <cols>
    <col min="1" max="1" width="21.21875" style="63" customWidth="1"/>
    <col min="2" max="4" width="11.77734375" style="63" customWidth="1"/>
    <col min="5" max="22" width="11.77734375" style="63" hidden="1" customWidth="1"/>
    <col min="23" max="37" width="11.77734375" style="63" customWidth="1"/>
    <col min="38" max="16384" width="9.218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31" t="s">
        <v>94</v>
      </c>
      <c r="C2" s="102"/>
      <c r="D2" s="102"/>
      <c r="E2" s="131" t="s">
        <v>95</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1" t="s">
        <v>103</v>
      </c>
      <c r="AD2" s="102"/>
      <c r="AE2" s="102"/>
      <c r="AF2" s="131"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13.833333333333334</v>
      </c>
      <c r="E4" s="98"/>
      <c r="F4" s="98"/>
      <c r="G4" s="99">
        <f>AVERAGE(G5:G16)</f>
        <v>0</v>
      </c>
      <c r="H4" s="98"/>
      <c r="I4" s="98"/>
      <c r="J4" s="99">
        <f>AVERAGE(J5:J16)</f>
        <v>9.5833333333333339</v>
      </c>
      <c r="K4" s="98"/>
      <c r="L4" s="98"/>
      <c r="M4" s="99">
        <f>AVERAGE(M5:M16)</f>
        <v>10.583333333333334</v>
      </c>
      <c r="N4" s="98"/>
      <c r="O4" s="98"/>
      <c r="P4" s="99">
        <f>AVERAGE(P5:P16)</f>
        <v>7</v>
      </c>
      <c r="Q4" s="98"/>
      <c r="R4" s="98"/>
      <c r="S4" s="99">
        <f>AVERAGE(S5:S16)</f>
        <v>6.583333333333333</v>
      </c>
      <c r="T4" s="98"/>
      <c r="U4" s="98"/>
      <c r="V4" s="99">
        <f>AVERAGE(V5:V16)</f>
        <v>4.583333333333333</v>
      </c>
      <c r="W4" s="98"/>
      <c r="X4" s="98"/>
      <c r="Y4" s="99">
        <f>AVERAGE(Y5:Y16)</f>
        <v>8.9166666666666661</v>
      </c>
      <c r="Z4" s="98"/>
      <c r="AA4" s="98"/>
      <c r="AB4" s="99">
        <f>AVERAGE(AB5:AB16)</f>
        <v>8.9166666666666661</v>
      </c>
      <c r="AC4" s="98"/>
      <c r="AD4" s="98"/>
      <c r="AE4" s="99">
        <f>AVERAGE(AE5:AE16)</f>
        <v>13</v>
      </c>
      <c r="AF4" s="98"/>
      <c r="AG4" s="98"/>
      <c r="AH4" s="99">
        <f>AVERAGE(AH5:AH16)</f>
        <v>17.5</v>
      </c>
      <c r="AI4" s="98"/>
      <c r="AJ4" s="98"/>
      <c r="AK4" s="99">
        <f>AVERAGE(AK5:AK16)</f>
        <v>13.833333333333334</v>
      </c>
    </row>
    <row r="5" spans="1:37" ht="15" x14ac:dyDescent="0.3">
      <c r="A5" s="63" t="s">
        <v>53</v>
      </c>
      <c r="B5" s="99">
        <v>4</v>
      </c>
      <c r="C5" s="99">
        <v>4</v>
      </c>
      <c r="D5" s="99">
        <f t="shared" ref="D5:D16" si="0">B5*C5</f>
        <v>16</v>
      </c>
      <c r="E5" s="99"/>
      <c r="F5" s="99"/>
      <c r="G5" s="99">
        <f t="shared" ref="G5:G16" si="1">E5*F5</f>
        <v>0</v>
      </c>
      <c r="H5" s="99">
        <v>1</v>
      </c>
      <c r="I5" s="99">
        <v>3</v>
      </c>
      <c r="J5" s="99">
        <f t="shared" ref="J5:J16" si="2">H5*I5</f>
        <v>3</v>
      </c>
      <c r="K5" s="99">
        <v>5</v>
      </c>
      <c r="L5" s="99">
        <v>5</v>
      </c>
      <c r="M5" s="99">
        <f t="shared" ref="M5:M16" si="3">K5*L5</f>
        <v>25</v>
      </c>
      <c r="N5" s="99">
        <v>2</v>
      </c>
      <c r="O5" s="99">
        <v>3</v>
      </c>
      <c r="P5" s="99">
        <f t="shared" ref="P5:P16" si="4">N5*O5</f>
        <v>6</v>
      </c>
      <c r="Q5" s="99">
        <v>2</v>
      </c>
      <c r="R5" s="99">
        <v>3</v>
      </c>
      <c r="S5" s="99">
        <f t="shared" ref="S5:S16" si="5">Q5*R5</f>
        <v>6</v>
      </c>
      <c r="T5" s="99">
        <v>1</v>
      </c>
      <c r="U5" s="99">
        <v>3</v>
      </c>
      <c r="V5" s="99">
        <f t="shared" ref="V5:V16" si="6">T5*U5</f>
        <v>3</v>
      </c>
      <c r="W5" s="99">
        <v>3</v>
      </c>
      <c r="X5" s="99">
        <v>4</v>
      </c>
      <c r="Y5" s="99">
        <f t="shared" ref="Y5:Y16" si="7">W5*X5</f>
        <v>12</v>
      </c>
      <c r="Z5" s="99">
        <v>4</v>
      </c>
      <c r="AA5" s="99">
        <v>3</v>
      </c>
      <c r="AB5" s="99">
        <f t="shared" ref="AB5:AB16" si="8">Z5*AA5</f>
        <v>12</v>
      </c>
      <c r="AC5" s="99">
        <v>4</v>
      </c>
      <c r="AD5" s="99">
        <v>3</v>
      </c>
      <c r="AE5" s="99">
        <f t="shared" ref="AE5:AE16" si="9">AC5*AD5</f>
        <v>12</v>
      </c>
      <c r="AF5" s="99">
        <v>4</v>
      </c>
      <c r="AG5" s="99">
        <v>3</v>
      </c>
      <c r="AH5" s="99">
        <f t="shared" ref="AH5:AH16" si="10">AF5*AG5</f>
        <v>12</v>
      </c>
      <c r="AI5" s="99">
        <v>4</v>
      </c>
      <c r="AJ5" s="99">
        <v>4</v>
      </c>
      <c r="AK5" s="99">
        <f t="shared" ref="AK5:AK16" si="11">AI5*AJ5</f>
        <v>16</v>
      </c>
    </row>
    <row r="6" spans="1:37" ht="15" x14ac:dyDescent="0.3">
      <c r="A6" s="63" t="s">
        <v>54</v>
      </c>
      <c r="B6" s="99">
        <v>2</v>
      </c>
      <c r="C6" s="99">
        <v>5</v>
      </c>
      <c r="D6" s="99">
        <f t="shared" si="0"/>
        <v>10</v>
      </c>
      <c r="E6" s="99"/>
      <c r="F6" s="99"/>
      <c r="G6" s="99">
        <f t="shared" si="1"/>
        <v>0</v>
      </c>
      <c r="H6" s="99">
        <v>2</v>
      </c>
      <c r="I6" s="99">
        <v>5</v>
      </c>
      <c r="J6" s="99">
        <f t="shared" si="2"/>
        <v>10</v>
      </c>
      <c r="K6" s="99">
        <v>2</v>
      </c>
      <c r="L6" s="99">
        <v>5</v>
      </c>
      <c r="M6" s="99">
        <f t="shared" si="3"/>
        <v>10</v>
      </c>
      <c r="N6" s="99">
        <v>2</v>
      </c>
      <c r="O6" s="99">
        <v>5</v>
      </c>
      <c r="P6" s="99">
        <f t="shared" si="4"/>
        <v>10</v>
      </c>
      <c r="Q6" s="99">
        <v>2</v>
      </c>
      <c r="R6" s="99">
        <v>4</v>
      </c>
      <c r="S6" s="99">
        <f t="shared" si="5"/>
        <v>8</v>
      </c>
      <c r="T6" s="99">
        <v>3</v>
      </c>
      <c r="U6" s="99">
        <v>3</v>
      </c>
      <c r="V6" s="99">
        <f t="shared" si="6"/>
        <v>9</v>
      </c>
      <c r="W6" s="99">
        <v>1</v>
      </c>
      <c r="X6" s="99">
        <v>4</v>
      </c>
      <c r="Y6" s="99">
        <f t="shared" si="7"/>
        <v>4</v>
      </c>
      <c r="Z6" s="99">
        <v>2</v>
      </c>
      <c r="AA6" s="99">
        <v>2</v>
      </c>
      <c r="AB6" s="99">
        <f t="shared" si="8"/>
        <v>4</v>
      </c>
      <c r="AC6" s="99">
        <v>4</v>
      </c>
      <c r="AD6" s="99">
        <v>4</v>
      </c>
      <c r="AE6" s="99">
        <f t="shared" si="9"/>
        <v>16</v>
      </c>
      <c r="AF6" s="99">
        <v>5</v>
      </c>
      <c r="AG6" s="99">
        <v>5</v>
      </c>
      <c r="AH6" s="99">
        <f t="shared" si="10"/>
        <v>25</v>
      </c>
      <c r="AI6" s="99">
        <v>3</v>
      </c>
      <c r="AJ6" s="99">
        <v>5</v>
      </c>
      <c r="AK6" s="99">
        <f t="shared" si="11"/>
        <v>15</v>
      </c>
    </row>
    <row r="7" spans="1:37" ht="15" x14ac:dyDescent="0.3">
      <c r="A7" s="63" t="s">
        <v>55</v>
      </c>
      <c r="B7" s="99">
        <v>4</v>
      </c>
      <c r="C7" s="99">
        <v>4</v>
      </c>
      <c r="D7" s="99">
        <f t="shared" si="0"/>
        <v>16</v>
      </c>
      <c r="E7" s="99"/>
      <c r="F7" s="99"/>
      <c r="G7" s="99">
        <f t="shared" si="1"/>
        <v>0</v>
      </c>
      <c r="H7" s="99">
        <v>5</v>
      </c>
      <c r="I7" s="99">
        <v>4</v>
      </c>
      <c r="J7" s="99">
        <f t="shared" si="2"/>
        <v>20</v>
      </c>
      <c r="K7" s="99">
        <v>3</v>
      </c>
      <c r="L7" s="99">
        <v>4</v>
      </c>
      <c r="M7" s="99">
        <f t="shared" si="3"/>
        <v>12</v>
      </c>
      <c r="N7" s="99">
        <v>4</v>
      </c>
      <c r="O7" s="99">
        <v>4</v>
      </c>
      <c r="P7" s="99">
        <f t="shared" si="4"/>
        <v>16</v>
      </c>
      <c r="Q7" s="99">
        <v>3</v>
      </c>
      <c r="R7" s="99">
        <v>4</v>
      </c>
      <c r="S7" s="99">
        <f t="shared" si="5"/>
        <v>12</v>
      </c>
      <c r="T7" s="99">
        <v>1</v>
      </c>
      <c r="U7" s="99">
        <v>3</v>
      </c>
      <c r="V7" s="99">
        <f t="shared" si="6"/>
        <v>3</v>
      </c>
      <c r="W7" s="99">
        <v>3</v>
      </c>
      <c r="X7" s="99">
        <v>4</v>
      </c>
      <c r="Y7" s="99">
        <f t="shared" si="7"/>
        <v>12</v>
      </c>
      <c r="Z7" s="99">
        <v>3</v>
      </c>
      <c r="AA7" s="99">
        <v>4</v>
      </c>
      <c r="AB7" s="99">
        <f t="shared" si="8"/>
        <v>12</v>
      </c>
      <c r="AC7" s="99">
        <v>4</v>
      </c>
      <c r="AD7" s="99">
        <v>4</v>
      </c>
      <c r="AE7" s="99">
        <f t="shared" si="9"/>
        <v>16</v>
      </c>
      <c r="AF7" s="99">
        <v>5</v>
      </c>
      <c r="AG7" s="99">
        <v>5</v>
      </c>
      <c r="AH7" s="99">
        <f t="shared" si="10"/>
        <v>25</v>
      </c>
      <c r="AI7" s="99">
        <v>4</v>
      </c>
      <c r="AJ7" s="99">
        <v>4</v>
      </c>
      <c r="AK7" s="99">
        <f t="shared" si="11"/>
        <v>16</v>
      </c>
    </row>
    <row r="8" spans="1:37" ht="15" x14ac:dyDescent="0.3">
      <c r="A8" s="63" t="s">
        <v>56</v>
      </c>
      <c r="B8" s="99">
        <v>4</v>
      </c>
      <c r="C8" s="99">
        <v>4</v>
      </c>
      <c r="D8" s="99">
        <f t="shared" si="0"/>
        <v>16</v>
      </c>
      <c r="E8" s="99"/>
      <c r="F8" s="99"/>
      <c r="G8" s="99">
        <f t="shared" si="1"/>
        <v>0</v>
      </c>
      <c r="H8" s="99">
        <v>2</v>
      </c>
      <c r="I8" s="99">
        <v>2</v>
      </c>
      <c r="J8" s="99">
        <f t="shared" si="2"/>
        <v>4</v>
      </c>
      <c r="K8" s="99">
        <v>2</v>
      </c>
      <c r="L8" s="99">
        <v>2</v>
      </c>
      <c r="M8" s="99">
        <f t="shared" si="3"/>
        <v>4</v>
      </c>
      <c r="N8" s="99">
        <v>2</v>
      </c>
      <c r="O8" s="99">
        <v>2</v>
      </c>
      <c r="P8" s="99">
        <f t="shared" si="4"/>
        <v>4</v>
      </c>
      <c r="Q8" s="99">
        <v>2</v>
      </c>
      <c r="R8" s="99">
        <v>2</v>
      </c>
      <c r="S8" s="99">
        <f t="shared" si="5"/>
        <v>4</v>
      </c>
      <c r="T8" s="99">
        <v>1</v>
      </c>
      <c r="U8" s="99">
        <v>3</v>
      </c>
      <c r="V8" s="99">
        <f t="shared" si="6"/>
        <v>3</v>
      </c>
      <c r="W8" s="99">
        <v>3</v>
      </c>
      <c r="X8" s="99">
        <v>3</v>
      </c>
      <c r="Y8" s="99">
        <f t="shared" si="7"/>
        <v>9</v>
      </c>
      <c r="Z8" s="99">
        <v>3</v>
      </c>
      <c r="AA8" s="99">
        <v>3</v>
      </c>
      <c r="AB8" s="99">
        <f t="shared" si="8"/>
        <v>9</v>
      </c>
      <c r="AC8" s="99">
        <v>5</v>
      </c>
      <c r="AD8" s="99">
        <v>4</v>
      </c>
      <c r="AE8" s="99">
        <f t="shared" si="9"/>
        <v>20</v>
      </c>
      <c r="AF8" s="99">
        <v>4</v>
      </c>
      <c r="AG8" s="99">
        <v>5</v>
      </c>
      <c r="AH8" s="99">
        <f t="shared" si="10"/>
        <v>20</v>
      </c>
      <c r="AI8" s="99">
        <v>4</v>
      </c>
      <c r="AJ8" s="99">
        <v>4</v>
      </c>
      <c r="AK8" s="99">
        <f t="shared" si="11"/>
        <v>16</v>
      </c>
    </row>
    <row r="9" spans="1:37" ht="15" x14ac:dyDescent="0.3">
      <c r="A9" s="63" t="s">
        <v>57</v>
      </c>
      <c r="B9" s="99">
        <v>4</v>
      </c>
      <c r="C9" s="99">
        <v>4</v>
      </c>
      <c r="D9" s="99">
        <f t="shared" si="0"/>
        <v>16</v>
      </c>
      <c r="E9" s="99"/>
      <c r="F9" s="99"/>
      <c r="G9" s="99">
        <f t="shared" si="1"/>
        <v>0</v>
      </c>
      <c r="H9" s="99">
        <v>3</v>
      </c>
      <c r="I9" s="99">
        <v>3</v>
      </c>
      <c r="J9" s="99">
        <f t="shared" si="2"/>
        <v>9</v>
      </c>
      <c r="K9" s="99">
        <v>3</v>
      </c>
      <c r="L9" s="99">
        <v>5</v>
      </c>
      <c r="M9" s="99">
        <f t="shared" si="3"/>
        <v>15</v>
      </c>
      <c r="N9" s="99">
        <v>2</v>
      </c>
      <c r="O9" s="99">
        <v>4</v>
      </c>
      <c r="P9" s="99">
        <f t="shared" si="4"/>
        <v>8</v>
      </c>
      <c r="Q9" s="99">
        <v>2</v>
      </c>
      <c r="R9" s="99">
        <v>4</v>
      </c>
      <c r="S9" s="99">
        <f t="shared" si="5"/>
        <v>8</v>
      </c>
      <c r="T9" s="99">
        <v>2</v>
      </c>
      <c r="U9" s="99">
        <v>2</v>
      </c>
      <c r="V9" s="99">
        <f t="shared" si="6"/>
        <v>4</v>
      </c>
      <c r="W9" s="99">
        <v>2</v>
      </c>
      <c r="X9" s="99">
        <v>4</v>
      </c>
      <c r="Y9" s="99">
        <f t="shared" si="7"/>
        <v>8</v>
      </c>
      <c r="Z9" s="99">
        <v>2</v>
      </c>
      <c r="AA9" s="99">
        <v>4</v>
      </c>
      <c r="AB9" s="99">
        <f t="shared" si="8"/>
        <v>8</v>
      </c>
      <c r="AC9" s="99">
        <v>4</v>
      </c>
      <c r="AD9" s="99">
        <v>4</v>
      </c>
      <c r="AE9" s="99">
        <f t="shared" si="9"/>
        <v>16</v>
      </c>
      <c r="AF9" s="99">
        <v>4</v>
      </c>
      <c r="AG9" s="99">
        <v>4</v>
      </c>
      <c r="AH9" s="99">
        <f t="shared" si="10"/>
        <v>16</v>
      </c>
      <c r="AI9" s="99">
        <v>4</v>
      </c>
      <c r="AJ9" s="99">
        <v>4</v>
      </c>
      <c r="AK9" s="99">
        <f t="shared" si="11"/>
        <v>16</v>
      </c>
    </row>
    <row r="10" spans="1:37" ht="15" x14ac:dyDescent="0.3">
      <c r="A10" s="63" t="s">
        <v>58</v>
      </c>
      <c r="B10" s="99">
        <v>4</v>
      </c>
      <c r="C10" s="99">
        <v>5</v>
      </c>
      <c r="D10" s="99">
        <f t="shared" si="0"/>
        <v>20</v>
      </c>
      <c r="E10" s="99"/>
      <c r="F10" s="99"/>
      <c r="G10" s="99">
        <f t="shared" si="1"/>
        <v>0</v>
      </c>
      <c r="H10" s="99">
        <v>4</v>
      </c>
      <c r="I10" s="99">
        <v>4</v>
      </c>
      <c r="J10" s="99">
        <f t="shared" si="2"/>
        <v>16</v>
      </c>
      <c r="K10" s="99">
        <v>3</v>
      </c>
      <c r="L10" s="99">
        <v>4</v>
      </c>
      <c r="M10" s="99">
        <f t="shared" si="3"/>
        <v>12</v>
      </c>
      <c r="N10" s="99">
        <v>2</v>
      </c>
      <c r="O10" s="99">
        <v>4</v>
      </c>
      <c r="P10" s="99">
        <f t="shared" si="4"/>
        <v>8</v>
      </c>
      <c r="Q10" s="99">
        <v>2</v>
      </c>
      <c r="R10" s="99">
        <v>4</v>
      </c>
      <c r="S10" s="99">
        <f t="shared" si="5"/>
        <v>8</v>
      </c>
      <c r="T10" s="99">
        <v>3</v>
      </c>
      <c r="U10" s="99">
        <v>4</v>
      </c>
      <c r="V10" s="99">
        <f t="shared" si="6"/>
        <v>12</v>
      </c>
      <c r="W10" s="99">
        <v>4</v>
      </c>
      <c r="X10" s="99">
        <v>5</v>
      </c>
      <c r="Y10" s="99">
        <f t="shared" si="7"/>
        <v>20</v>
      </c>
      <c r="Z10" s="99">
        <v>4</v>
      </c>
      <c r="AA10" s="99">
        <v>5</v>
      </c>
      <c r="AB10" s="99">
        <f t="shared" si="8"/>
        <v>20</v>
      </c>
      <c r="AC10" s="99">
        <v>3</v>
      </c>
      <c r="AD10" s="99">
        <v>2</v>
      </c>
      <c r="AE10" s="99">
        <f t="shared" si="9"/>
        <v>6</v>
      </c>
      <c r="AF10" s="99">
        <v>4</v>
      </c>
      <c r="AG10" s="99">
        <v>5</v>
      </c>
      <c r="AH10" s="99">
        <f t="shared" si="10"/>
        <v>20</v>
      </c>
      <c r="AI10" s="99">
        <v>4</v>
      </c>
      <c r="AJ10" s="99">
        <v>5</v>
      </c>
      <c r="AK10" s="99">
        <f t="shared" si="11"/>
        <v>20</v>
      </c>
    </row>
    <row r="11" spans="1:37" ht="15" x14ac:dyDescent="0.3">
      <c r="A11" s="63" t="s">
        <v>59</v>
      </c>
      <c r="B11" s="99">
        <v>3</v>
      </c>
      <c r="C11" s="99">
        <v>4</v>
      </c>
      <c r="D11" s="99">
        <f t="shared" si="0"/>
        <v>12</v>
      </c>
      <c r="E11" s="99"/>
      <c r="F11" s="99"/>
      <c r="G11" s="99">
        <f t="shared" si="1"/>
        <v>0</v>
      </c>
      <c r="H11" s="99">
        <v>2</v>
      </c>
      <c r="I11" s="99">
        <v>3</v>
      </c>
      <c r="J11" s="99">
        <f t="shared" si="2"/>
        <v>6</v>
      </c>
      <c r="K11" s="99">
        <v>2</v>
      </c>
      <c r="L11" s="99">
        <v>3</v>
      </c>
      <c r="M11" s="99">
        <f t="shared" si="3"/>
        <v>6</v>
      </c>
      <c r="N11" s="99">
        <v>1</v>
      </c>
      <c r="O11" s="99">
        <v>3</v>
      </c>
      <c r="P11" s="99">
        <f t="shared" si="4"/>
        <v>3</v>
      </c>
      <c r="Q11" s="99">
        <v>2</v>
      </c>
      <c r="R11" s="99">
        <v>3</v>
      </c>
      <c r="S11" s="99">
        <f t="shared" si="5"/>
        <v>6</v>
      </c>
      <c r="T11" s="99">
        <v>1</v>
      </c>
      <c r="U11" s="99">
        <v>3</v>
      </c>
      <c r="V11" s="99">
        <f t="shared" si="6"/>
        <v>3</v>
      </c>
      <c r="W11" s="99">
        <v>2</v>
      </c>
      <c r="X11" s="99">
        <v>3</v>
      </c>
      <c r="Y11" s="99">
        <f t="shared" si="7"/>
        <v>6</v>
      </c>
      <c r="Z11" s="99">
        <v>2</v>
      </c>
      <c r="AA11" s="99">
        <v>3</v>
      </c>
      <c r="AB11" s="99">
        <f t="shared" si="8"/>
        <v>6</v>
      </c>
      <c r="AC11" s="99">
        <v>4</v>
      </c>
      <c r="AD11" s="99">
        <v>4</v>
      </c>
      <c r="AE11" s="99">
        <f t="shared" si="9"/>
        <v>16</v>
      </c>
      <c r="AF11" s="99">
        <v>4</v>
      </c>
      <c r="AG11" s="99">
        <v>4</v>
      </c>
      <c r="AH11" s="99">
        <f t="shared" si="10"/>
        <v>16</v>
      </c>
      <c r="AI11" s="99">
        <v>3</v>
      </c>
      <c r="AJ11" s="99">
        <v>4</v>
      </c>
      <c r="AK11" s="99">
        <f t="shared" si="11"/>
        <v>12</v>
      </c>
    </row>
    <row r="12" spans="1:37" ht="15" x14ac:dyDescent="0.3">
      <c r="A12" s="63" t="s">
        <v>60</v>
      </c>
      <c r="B12" s="99">
        <v>4</v>
      </c>
      <c r="C12" s="99">
        <v>5</v>
      </c>
      <c r="D12" s="99">
        <f t="shared" si="0"/>
        <v>20</v>
      </c>
      <c r="E12" s="99"/>
      <c r="F12" s="99"/>
      <c r="G12" s="99">
        <f t="shared" si="1"/>
        <v>0</v>
      </c>
      <c r="H12" s="99">
        <v>2</v>
      </c>
      <c r="I12" s="99">
        <v>3</v>
      </c>
      <c r="J12" s="99">
        <f t="shared" si="2"/>
        <v>6</v>
      </c>
      <c r="K12" s="99">
        <v>2</v>
      </c>
      <c r="L12" s="99">
        <v>3</v>
      </c>
      <c r="M12" s="99">
        <f t="shared" si="3"/>
        <v>6</v>
      </c>
      <c r="N12" s="99">
        <v>2</v>
      </c>
      <c r="O12" s="99">
        <v>3</v>
      </c>
      <c r="P12" s="99">
        <f t="shared" si="4"/>
        <v>6</v>
      </c>
      <c r="Q12" s="99">
        <v>2</v>
      </c>
      <c r="R12" s="99">
        <v>3</v>
      </c>
      <c r="S12" s="99">
        <f t="shared" si="5"/>
        <v>6</v>
      </c>
      <c r="T12" s="99">
        <v>1</v>
      </c>
      <c r="U12" s="99">
        <v>3</v>
      </c>
      <c r="V12" s="99">
        <f t="shared" si="6"/>
        <v>3</v>
      </c>
      <c r="W12" s="99">
        <v>2</v>
      </c>
      <c r="X12" s="99">
        <v>3</v>
      </c>
      <c r="Y12" s="99">
        <f t="shared" si="7"/>
        <v>6</v>
      </c>
      <c r="Z12" s="99">
        <v>2</v>
      </c>
      <c r="AA12" s="99">
        <v>3</v>
      </c>
      <c r="AB12" s="99">
        <f t="shared" si="8"/>
        <v>6</v>
      </c>
      <c r="AC12" s="99">
        <v>1</v>
      </c>
      <c r="AD12" s="99">
        <v>3</v>
      </c>
      <c r="AE12" s="99">
        <f t="shared" si="9"/>
        <v>3</v>
      </c>
      <c r="AF12" s="99">
        <v>4</v>
      </c>
      <c r="AG12" s="99">
        <v>4</v>
      </c>
      <c r="AH12" s="99">
        <f t="shared" si="10"/>
        <v>16</v>
      </c>
      <c r="AI12" s="99">
        <v>4</v>
      </c>
      <c r="AJ12" s="99">
        <v>5</v>
      </c>
      <c r="AK12" s="99">
        <f t="shared" si="11"/>
        <v>20</v>
      </c>
    </row>
    <row r="13" spans="1:37" ht="15" x14ac:dyDescent="0.3">
      <c r="A13" s="63" t="s">
        <v>61</v>
      </c>
      <c r="B13" s="99">
        <v>3</v>
      </c>
      <c r="C13" s="99">
        <v>4</v>
      </c>
      <c r="D13" s="99">
        <f t="shared" si="0"/>
        <v>12</v>
      </c>
      <c r="E13" s="99"/>
      <c r="F13" s="99"/>
      <c r="G13" s="99">
        <f t="shared" si="1"/>
        <v>0</v>
      </c>
      <c r="H13" s="99">
        <v>3</v>
      </c>
      <c r="I13" s="99">
        <v>4</v>
      </c>
      <c r="J13" s="99">
        <f t="shared" si="2"/>
        <v>12</v>
      </c>
      <c r="K13" s="99">
        <v>2</v>
      </c>
      <c r="L13" s="99">
        <v>4</v>
      </c>
      <c r="M13" s="99">
        <f t="shared" si="3"/>
        <v>8</v>
      </c>
      <c r="N13" s="99">
        <v>1</v>
      </c>
      <c r="O13" s="99">
        <v>3</v>
      </c>
      <c r="P13" s="99">
        <f t="shared" si="4"/>
        <v>3</v>
      </c>
      <c r="Q13" s="99">
        <v>1</v>
      </c>
      <c r="R13" s="99">
        <v>3</v>
      </c>
      <c r="S13" s="99">
        <f t="shared" si="5"/>
        <v>3</v>
      </c>
      <c r="T13" s="99">
        <v>2</v>
      </c>
      <c r="U13" s="99">
        <v>3</v>
      </c>
      <c r="V13" s="99">
        <f t="shared" si="6"/>
        <v>6</v>
      </c>
      <c r="W13" s="99">
        <v>1</v>
      </c>
      <c r="X13" s="99">
        <v>3</v>
      </c>
      <c r="Y13" s="99">
        <f t="shared" si="7"/>
        <v>3</v>
      </c>
      <c r="Z13" s="99">
        <v>1</v>
      </c>
      <c r="AA13" s="99">
        <v>3</v>
      </c>
      <c r="AB13" s="99">
        <f t="shared" si="8"/>
        <v>3</v>
      </c>
      <c r="AC13" s="99">
        <v>4</v>
      </c>
      <c r="AD13" s="99">
        <v>4</v>
      </c>
      <c r="AE13" s="99">
        <f t="shared" si="9"/>
        <v>16</v>
      </c>
      <c r="AF13" s="99">
        <v>5</v>
      </c>
      <c r="AG13" s="99">
        <v>4</v>
      </c>
      <c r="AH13" s="99">
        <f t="shared" si="10"/>
        <v>20</v>
      </c>
      <c r="AI13" s="99">
        <v>3</v>
      </c>
      <c r="AJ13" s="99">
        <v>4</v>
      </c>
      <c r="AK13" s="99">
        <f t="shared" si="11"/>
        <v>12</v>
      </c>
    </row>
    <row r="14" spans="1:37" ht="15" x14ac:dyDescent="0.3">
      <c r="A14" s="63" t="s">
        <v>62</v>
      </c>
      <c r="B14" s="99">
        <v>2</v>
      </c>
      <c r="C14" s="99">
        <v>4</v>
      </c>
      <c r="D14" s="99">
        <f t="shared" si="0"/>
        <v>8</v>
      </c>
      <c r="E14" s="99"/>
      <c r="F14" s="99"/>
      <c r="G14" s="99">
        <f t="shared" si="1"/>
        <v>0</v>
      </c>
      <c r="H14" s="99">
        <v>2</v>
      </c>
      <c r="I14" s="99">
        <v>4</v>
      </c>
      <c r="J14" s="99">
        <f t="shared" si="2"/>
        <v>8</v>
      </c>
      <c r="K14" s="99">
        <v>2</v>
      </c>
      <c r="L14" s="99">
        <v>4</v>
      </c>
      <c r="M14" s="99">
        <f t="shared" si="3"/>
        <v>8</v>
      </c>
      <c r="N14" s="99">
        <v>1</v>
      </c>
      <c r="O14" s="99">
        <v>3</v>
      </c>
      <c r="P14" s="99">
        <f t="shared" si="4"/>
        <v>3</v>
      </c>
      <c r="Q14" s="99">
        <v>1</v>
      </c>
      <c r="R14" s="99">
        <v>3</v>
      </c>
      <c r="S14" s="99">
        <f t="shared" si="5"/>
        <v>3</v>
      </c>
      <c r="T14" s="99">
        <v>1</v>
      </c>
      <c r="U14" s="99">
        <v>3</v>
      </c>
      <c r="V14" s="99">
        <f t="shared" si="6"/>
        <v>3</v>
      </c>
      <c r="W14" s="99">
        <v>1</v>
      </c>
      <c r="X14" s="99">
        <v>3</v>
      </c>
      <c r="Y14" s="99">
        <f t="shared" si="7"/>
        <v>3</v>
      </c>
      <c r="Z14" s="99">
        <v>1</v>
      </c>
      <c r="AA14" s="99">
        <v>3</v>
      </c>
      <c r="AB14" s="99">
        <f t="shared" si="8"/>
        <v>3</v>
      </c>
      <c r="AC14" s="99">
        <v>4</v>
      </c>
      <c r="AD14" s="99">
        <v>3</v>
      </c>
      <c r="AE14" s="99">
        <f t="shared" si="9"/>
        <v>12</v>
      </c>
      <c r="AF14" s="99">
        <v>3</v>
      </c>
      <c r="AG14" s="99">
        <v>4</v>
      </c>
      <c r="AH14" s="99">
        <f t="shared" si="10"/>
        <v>12</v>
      </c>
      <c r="AI14" s="99">
        <v>2</v>
      </c>
      <c r="AJ14" s="99">
        <v>4</v>
      </c>
      <c r="AK14" s="99">
        <f t="shared" si="11"/>
        <v>8</v>
      </c>
    </row>
    <row r="15" spans="1:37" ht="15" x14ac:dyDescent="0.3">
      <c r="A15" s="63" t="s">
        <v>63</v>
      </c>
      <c r="B15" s="99">
        <v>2</v>
      </c>
      <c r="C15" s="99">
        <v>4</v>
      </c>
      <c r="D15" s="99">
        <f t="shared" si="0"/>
        <v>8</v>
      </c>
      <c r="E15" s="99"/>
      <c r="F15" s="99"/>
      <c r="G15" s="99">
        <f t="shared" si="1"/>
        <v>0</v>
      </c>
      <c r="H15" s="99">
        <v>3</v>
      </c>
      <c r="I15" s="99">
        <v>3</v>
      </c>
      <c r="J15" s="99">
        <f t="shared" si="2"/>
        <v>9</v>
      </c>
      <c r="K15" s="99">
        <v>3</v>
      </c>
      <c r="L15" s="99">
        <v>3</v>
      </c>
      <c r="M15" s="99">
        <f t="shared" si="3"/>
        <v>9</v>
      </c>
      <c r="N15" s="99">
        <v>3</v>
      </c>
      <c r="O15" s="99">
        <v>3</v>
      </c>
      <c r="P15" s="99">
        <f t="shared" si="4"/>
        <v>9</v>
      </c>
      <c r="Q15" s="63">
        <v>3</v>
      </c>
      <c r="R15" s="63">
        <v>3</v>
      </c>
      <c r="S15" s="99">
        <f t="shared" si="5"/>
        <v>9</v>
      </c>
      <c r="T15" s="99">
        <v>1</v>
      </c>
      <c r="U15" s="99">
        <v>3</v>
      </c>
      <c r="V15" s="99">
        <f t="shared" si="6"/>
        <v>3</v>
      </c>
      <c r="W15" s="99">
        <v>3</v>
      </c>
      <c r="X15" s="99">
        <v>3</v>
      </c>
      <c r="Y15" s="99">
        <f t="shared" si="7"/>
        <v>9</v>
      </c>
      <c r="Z15" s="99">
        <v>3</v>
      </c>
      <c r="AA15" s="99">
        <v>3</v>
      </c>
      <c r="AB15" s="99">
        <f t="shared" si="8"/>
        <v>9</v>
      </c>
      <c r="AC15" s="99">
        <v>1</v>
      </c>
      <c r="AD15" s="99">
        <v>3</v>
      </c>
      <c r="AE15" s="99">
        <f t="shared" si="9"/>
        <v>3</v>
      </c>
      <c r="AF15" s="99">
        <v>1</v>
      </c>
      <c r="AG15" s="99">
        <v>3</v>
      </c>
      <c r="AH15" s="99">
        <f t="shared" si="10"/>
        <v>3</v>
      </c>
      <c r="AI15" s="99">
        <v>1</v>
      </c>
      <c r="AJ15" s="99">
        <v>3</v>
      </c>
      <c r="AK15" s="99">
        <f t="shared" si="11"/>
        <v>3</v>
      </c>
    </row>
    <row r="16" spans="1:37" ht="28.8" x14ac:dyDescent="0.3">
      <c r="A16" s="63" t="s">
        <v>64</v>
      </c>
      <c r="B16" s="99">
        <v>3</v>
      </c>
      <c r="C16" s="99">
        <v>4</v>
      </c>
      <c r="D16" s="99">
        <f t="shared" si="0"/>
        <v>12</v>
      </c>
      <c r="E16" s="99"/>
      <c r="F16" s="99"/>
      <c r="G16" s="99">
        <f t="shared" si="1"/>
        <v>0</v>
      </c>
      <c r="H16" s="99">
        <v>3</v>
      </c>
      <c r="I16" s="99">
        <v>4</v>
      </c>
      <c r="J16" s="99">
        <f t="shared" si="2"/>
        <v>12</v>
      </c>
      <c r="K16" s="99">
        <v>3</v>
      </c>
      <c r="L16" s="99">
        <v>4</v>
      </c>
      <c r="M16" s="99">
        <f t="shared" si="3"/>
        <v>12</v>
      </c>
      <c r="N16" s="99">
        <v>2</v>
      </c>
      <c r="O16" s="99">
        <v>4</v>
      </c>
      <c r="P16" s="99">
        <f t="shared" si="4"/>
        <v>8</v>
      </c>
      <c r="Q16" s="99">
        <v>2</v>
      </c>
      <c r="R16" s="99">
        <v>3</v>
      </c>
      <c r="S16" s="99">
        <f t="shared" si="5"/>
        <v>6</v>
      </c>
      <c r="T16" s="99">
        <v>1</v>
      </c>
      <c r="U16" s="99">
        <v>3</v>
      </c>
      <c r="V16" s="99">
        <f t="shared" si="6"/>
        <v>3</v>
      </c>
      <c r="W16" s="99">
        <v>5</v>
      </c>
      <c r="X16" s="99">
        <v>3</v>
      </c>
      <c r="Y16" s="99">
        <f t="shared" si="7"/>
        <v>15</v>
      </c>
      <c r="Z16" s="99">
        <v>5</v>
      </c>
      <c r="AA16" s="99">
        <v>3</v>
      </c>
      <c r="AB16" s="99">
        <f t="shared" si="8"/>
        <v>15</v>
      </c>
      <c r="AC16" s="99">
        <v>5</v>
      </c>
      <c r="AD16" s="99">
        <v>4</v>
      </c>
      <c r="AE16" s="99">
        <f t="shared" si="9"/>
        <v>20</v>
      </c>
      <c r="AF16" s="99">
        <v>5</v>
      </c>
      <c r="AG16" s="99">
        <v>5</v>
      </c>
      <c r="AH16" s="99">
        <f t="shared" si="10"/>
        <v>25</v>
      </c>
      <c r="AI16" s="99">
        <v>3</v>
      </c>
      <c r="AJ16" s="99">
        <v>4</v>
      </c>
      <c r="AK16" s="99">
        <f t="shared" si="11"/>
        <v>12</v>
      </c>
    </row>
    <row r="17" spans="1:37" ht="15" x14ac:dyDescent="0.3">
      <c r="B17" s="132"/>
      <c r="C17" s="132"/>
      <c r="D17" s="132">
        <f>SUM(D5:D16)</f>
        <v>166</v>
      </c>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row>
    <row r="18" spans="1:37" x14ac:dyDescent="0.3">
      <c r="B18" s="103" t="s">
        <v>65</v>
      </c>
      <c r="C18" s="103"/>
      <c r="D18" s="103"/>
      <c r="E18" s="103"/>
      <c r="F18" s="103"/>
      <c r="G18" s="103"/>
      <c r="H18" s="103"/>
      <c r="Y18" s="63">
        <f>SUM(Y5:Y16)</f>
        <v>107</v>
      </c>
      <c r="AB18" s="63">
        <f>SUM(AB5:AB16)</f>
        <v>107</v>
      </c>
      <c r="AE18" s="63">
        <f>SUM(AE5:AE16)</f>
        <v>156</v>
      </c>
      <c r="AH18" s="63">
        <f>SUM(AH5:AH16)</f>
        <v>210</v>
      </c>
      <c r="AK18" s="63">
        <f>SUM(AK5:AK16)</f>
        <v>166</v>
      </c>
    </row>
    <row r="20" spans="1:37" ht="28.8" x14ac:dyDescent="0.3">
      <c r="A20" s="63" t="s">
        <v>66</v>
      </c>
      <c r="B20" s="99">
        <v>3</v>
      </c>
      <c r="C20" s="99">
        <v>4</v>
      </c>
      <c r="D20" s="99">
        <f t="shared" ref="D20:D23" si="12">B20*C20</f>
        <v>12</v>
      </c>
    </row>
    <row r="21" spans="1:37" ht="15" x14ac:dyDescent="0.3">
      <c r="A21" s="63" t="s">
        <v>67</v>
      </c>
      <c r="B21" s="99">
        <v>2</v>
      </c>
      <c r="C21" s="99">
        <v>4</v>
      </c>
      <c r="D21" s="99">
        <f t="shared" si="12"/>
        <v>8</v>
      </c>
    </row>
    <row r="22" spans="1:37" ht="15" x14ac:dyDescent="0.3">
      <c r="A22" s="63" t="s">
        <v>68</v>
      </c>
      <c r="B22" s="99">
        <v>2</v>
      </c>
      <c r="C22" s="99">
        <v>2</v>
      </c>
      <c r="D22" s="99">
        <f t="shared" si="12"/>
        <v>4</v>
      </c>
    </row>
    <row r="23" spans="1:37" ht="28.8" x14ac:dyDescent="0.3">
      <c r="A23" s="63" t="s">
        <v>69</v>
      </c>
      <c r="B23" s="99">
        <v>3</v>
      </c>
      <c r="C23" s="99">
        <v>4</v>
      </c>
      <c r="D23" s="99">
        <f t="shared" si="12"/>
        <v>12</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M5:M17">
    <cfRule type="cellIs" dxfId="679" priority="114" operator="between">
      <formula>6</formula>
      <formula>12</formula>
    </cfRule>
    <cfRule type="cellIs" dxfId="678" priority="115" operator="greaterThan">
      <formula>12</formula>
    </cfRule>
    <cfRule type="cellIs" dxfId="677" priority="116" operator="lessThan">
      <formula>6</formula>
    </cfRule>
  </conditionalFormatting>
  <conditionalFormatting sqref="V5:V17">
    <cfRule type="cellIs" dxfId="676" priority="102" operator="between">
      <formula>6</formula>
      <formula>12</formula>
    </cfRule>
    <cfRule type="cellIs" dxfId="675" priority="103" operator="greaterThan">
      <formula>12</formula>
    </cfRule>
    <cfRule type="cellIs" dxfId="674" priority="104" operator="lessThan">
      <formula>6</formula>
    </cfRule>
  </conditionalFormatting>
  <conditionalFormatting sqref="V5:V17">
    <cfRule type="cellIs" dxfId="673" priority="101" operator="equal">
      <formula>0</formula>
    </cfRule>
  </conditionalFormatting>
  <conditionalFormatting sqref="J5:J17">
    <cfRule type="cellIs" dxfId="672" priority="118" operator="between">
      <formula>6</formula>
      <formula>12</formula>
    </cfRule>
    <cfRule type="cellIs" dxfId="671" priority="119" operator="greaterThan">
      <formula>12</formula>
    </cfRule>
    <cfRule type="cellIs" dxfId="670" priority="120" operator="lessThan">
      <formula>6</formula>
    </cfRule>
  </conditionalFormatting>
  <conditionalFormatting sqref="J5:J17">
    <cfRule type="cellIs" dxfId="669" priority="117" operator="equal">
      <formula>0</formula>
    </cfRule>
  </conditionalFormatting>
  <conditionalFormatting sqref="Y5:Y17">
    <cfRule type="cellIs" dxfId="668" priority="98" operator="between">
      <formula>6</formula>
      <formula>12</formula>
    </cfRule>
    <cfRule type="cellIs" dxfId="667" priority="99" operator="greaterThan">
      <formula>12</formula>
    </cfRule>
    <cfRule type="cellIs" dxfId="666" priority="100" operator="lessThan">
      <formula>6</formula>
    </cfRule>
  </conditionalFormatting>
  <conditionalFormatting sqref="Y5:Y17">
    <cfRule type="cellIs" dxfId="665" priority="97" operator="equal">
      <formula>0</formula>
    </cfRule>
  </conditionalFormatting>
  <conditionalFormatting sqref="M5:M17">
    <cfRule type="cellIs" dxfId="664" priority="113" operator="equal">
      <formula>0</formula>
    </cfRule>
  </conditionalFormatting>
  <conditionalFormatting sqref="P5:P17">
    <cfRule type="cellIs" dxfId="663" priority="110" operator="between">
      <formula>6</formula>
      <formula>12</formula>
    </cfRule>
    <cfRule type="cellIs" dxfId="662" priority="111" operator="greaterThan">
      <formula>12</formula>
    </cfRule>
    <cfRule type="cellIs" dxfId="661" priority="112" operator="lessThan">
      <formula>6</formula>
    </cfRule>
  </conditionalFormatting>
  <conditionalFormatting sqref="P5:P17">
    <cfRule type="cellIs" dxfId="660" priority="109" operator="equal">
      <formula>0</formula>
    </cfRule>
  </conditionalFormatting>
  <conditionalFormatting sqref="AB5:AB17">
    <cfRule type="cellIs" dxfId="659" priority="94" operator="between">
      <formula>6</formula>
      <formula>12</formula>
    </cfRule>
    <cfRule type="cellIs" dxfId="658" priority="95" operator="greaterThan">
      <formula>12</formula>
    </cfRule>
    <cfRule type="cellIs" dxfId="657" priority="96" operator="lessThan">
      <formula>6</formula>
    </cfRule>
  </conditionalFormatting>
  <conditionalFormatting sqref="AB5:AB17">
    <cfRule type="cellIs" dxfId="656" priority="93" operator="equal">
      <formula>0</formula>
    </cfRule>
  </conditionalFormatting>
  <conditionalFormatting sqref="S5:S17">
    <cfRule type="cellIs" dxfId="655" priority="106" operator="between">
      <formula>6</formula>
      <formula>12</formula>
    </cfRule>
    <cfRule type="cellIs" dxfId="654" priority="107" operator="greaterThan">
      <formula>12</formula>
    </cfRule>
    <cfRule type="cellIs" dxfId="653" priority="108" operator="lessThan">
      <formula>6</formula>
    </cfRule>
  </conditionalFormatting>
  <conditionalFormatting sqref="S5:S17">
    <cfRule type="cellIs" dxfId="652" priority="105" operator="equal">
      <formula>0</formula>
    </cfRule>
  </conditionalFormatting>
  <conditionalFormatting sqref="AE5:AE17">
    <cfRule type="cellIs" dxfId="651" priority="90" operator="between">
      <formula>6</formula>
      <formula>12</formula>
    </cfRule>
    <cfRule type="cellIs" dxfId="650" priority="91" operator="greaterThan">
      <formula>12</formula>
    </cfRule>
    <cfRule type="cellIs" dxfId="649" priority="92" operator="lessThan">
      <formula>6</formula>
    </cfRule>
  </conditionalFormatting>
  <conditionalFormatting sqref="AE5:AE17">
    <cfRule type="cellIs" dxfId="648" priority="89" operator="equal">
      <formula>0</formula>
    </cfRule>
  </conditionalFormatting>
  <conditionalFormatting sqref="AH5:AH17">
    <cfRule type="cellIs" dxfId="647" priority="86" operator="between">
      <formula>6</formula>
      <formula>12</formula>
    </cfRule>
    <cfRule type="cellIs" dxfId="646" priority="87" operator="greaterThan">
      <formula>12</formula>
    </cfRule>
    <cfRule type="cellIs" dxfId="645" priority="88" operator="lessThan">
      <formula>6</formula>
    </cfRule>
  </conditionalFormatting>
  <conditionalFormatting sqref="AH5:AH17">
    <cfRule type="cellIs" dxfId="644" priority="85" operator="equal">
      <formula>0</formula>
    </cfRule>
  </conditionalFormatting>
  <conditionalFormatting sqref="AK5:AK17">
    <cfRule type="cellIs" dxfId="643" priority="82" operator="between">
      <formula>6</formula>
      <formula>12</formula>
    </cfRule>
    <cfRule type="cellIs" dxfId="642" priority="83" operator="greaterThan">
      <formula>12</formula>
    </cfRule>
    <cfRule type="cellIs" dxfId="641" priority="84" operator="lessThan">
      <formula>6</formula>
    </cfRule>
  </conditionalFormatting>
  <conditionalFormatting sqref="AK5:AK17">
    <cfRule type="cellIs" dxfId="640" priority="81" operator="equal">
      <formula>0</formula>
    </cfRule>
  </conditionalFormatting>
  <conditionalFormatting sqref="D4">
    <cfRule type="cellIs" dxfId="639" priority="78" operator="between">
      <formula>6</formula>
      <formula>12</formula>
    </cfRule>
    <cfRule type="cellIs" dxfId="638" priority="79" operator="greaterThan">
      <formula>12</formula>
    </cfRule>
    <cfRule type="cellIs" dxfId="637" priority="80" operator="lessThan">
      <formula>6</formula>
    </cfRule>
  </conditionalFormatting>
  <conditionalFormatting sqref="D4">
    <cfRule type="cellIs" dxfId="636" priority="77" operator="equal">
      <formula>0</formula>
    </cfRule>
  </conditionalFormatting>
  <conditionalFormatting sqref="G4">
    <cfRule type="cellIs" dxfId="635" priority="74" operator="between">
      <formula>6</formula>
      <formula>12</formula>
    </cfRule>
    <cfRule type="cellIs" dxfId="634" priority="75" operator="greaterThan">
      <formula>12</formula>
    </cfRule>
    <cfRule type="cellIs" dxfId="633" priority="76" operator="lessThan">
      <formula>6</formula>
    </cfRule>
  </conditionalFormatting>
  <conditionalFormatting sqref="G4">
    <cfRule type="cellIs" dxfId="632" priority="73" operator="equal">
      <formula>0</formula>
    </cfRule>
  </conditionalFormatting>
  <conditionalFormatting sqref="J4">
    <cfRule type="cellIs" dxfId="631" priority="70" operator="between">
      <formula>6</formula>
      <formula>12</formula>
    </cfRule>
    <cfRule type="cellIs" dxfId="630" priority="71" operator="greaterThan">
      <formula>12</formula>
    </cfRule>
    <cfRule type="cellIs" dxfId="629" priority="72" operator="lessThan">
      <formula>6</formula>
    </cfRule>
  </conditionalFormatting>
  <conditionalFormatting sqref="J4">
    <cfRule type="cellIs" dxfId="628" priority="69" operator="equal">
      <formula>0</formula>
    </cfRule>
  </conditionalFormatting>
  <conditionalFormatting sqref="M4">
    <cfRule type="cellIs" dxfId="627" priority="66" operator="between">
      <formula>6</formula>
      <formula>12</formula>
    </cfRule>
    <cfRule type="cellIs" dxfId="626" priority="67" operator="greaterThan">
      <formula>12</formula>
    </cfRule>
    <cfRule type="cellIs" dxfId="625" priority="68" operator="lessThan">
      <formula>6</formula>
    </cfRule>
  </conditionalFormatting>
  <conditionalFormatting sqref="M4">
    <cfRule type="cellIs" dxfId="624" priority="65" operator="equal">
      <formula>0</formula>
    </cfRule>
  </conditionalFormatting>
  <conditionalFormatting sqref="P4">
    <cfRule type="cellIs" dxfId="623" priority="62" operator="between">
      <formula>6</formula>
      <formula>12</formula>
    </cfRule>
    <cfRule type="cellIs" dxfId="622" priority="63" operator="greaterThan">
      <formula>12</formula>
    </cfRule>
    <cfRule type="cellIs" dxfId="621" priority="64" operator="lessThan">
      <formula>6</formula>
    </cfRule>
  </conditionalFormatting>
  <conditionalFormatting sqref="P4">
    <cfRule type="cellIs" dxfId="620" priority="61" operator="equal">
      <formula>0</formula>
    </cfRule>
  </conditionalFormatting>
  <conditionalFormatting sqref="S4">
    <cfRule type="cellIs" dxfId="619" priority="58" operator="between">
      <formula>6</formula>
      <formula>12</formula>
    </cfRule>
    <cfRule type="cellIs" dxfId="618" priority="59" operator="greaterThan">
      <formula>12</formula>
    </cfRule>
    <cfRule type="cellIs" dxfId="617" priority="60" operator="lessThan">
      <formula>6</formula>
    </cfRule>
  </conditionalFormatting>
  <conditionalFormatting sqref="S4">
    <cfRule type="cellIs" dxfId="616" priority="57" operator="equal">
      <formula>0</formula>
    </cfRule>
  </conditionalFormatting>
  <conditionalFormatting sqref="V4">
    <cfRule type="cellIs" dxfId="615" priority="54" operator="between">
      <formula>6</formula>
      <formula>12</formula>
    </cfRule>
    <cfRule type="cellIs" dxfId="614" priority="55" operator="greaterThan">
      <formula>12</formula>
    </cfRule>
    <cfRule type="cellIs" dxfId="613" priority="56" operator="lessThan">
      <formula>6</formula>
    </cfRule>
  </conditionalFormatting>
  <conditionalFormatting sqref="V4">
    <cfRule type="cellIs" dxfId="612" priority="53" operator="equal">
      <formula>0</formula>
    </cfRule>
  </conditionalFormatting>
  <conditionalFormatting sqref="Y4">
    <cfRule type="cellIs" dxfId="611" priority="50" operator="between">
      <formula>6</formula>
      <formula>12</formula>
    </cfRule>
    <cfRule type="cellIs" dxfId="610" priority="51" operator="greaterThan">
      <formula>12</formula>
    </cfRule>
    <cfRule type="cellIs" dxfId="609" priority="52" operator="lessThan">
      <formula>6</formula>
    </cfRule>
  </conditionalFormatting>
  <conditionalFormatting sqref="Y4">
    <cfRule type="cellIs" dxfId="608" priority="49" operator="equal">
      <formula>0</formula>
    </cfRule>
  </conditionalFormatting>
  <conditionalFormatting sqref="AB4">
    <cfRule type="cellIs" dxfId="607" priority="46" operator="between">
      <formula>6</formula>
      <formula>12</formula>
    </cfRule>
    <cfRule type="cellIs" dxfId="606" priority="47" operator="greaterThan">
      <formula>12</formula>
    </cfRule>
    <cfRule type="cellIs" dxfId="605" priority="48" operator="lessThan">
      <formula>6</formula>
    </cfRule>
  </conditionalFormatting>
  <conditionalFormatting sqref="AB4">
    <cfRule type="cellIs" dxfId="604" priority="45" operator="equal">
      <formula>0</formula>
    </cfRule>
  </conditionalFormatting>
  <conditionalFormatting sqref="AE4">
    <cfRule type="cellIs" dxfId="603" priority="42" operator="between">
      <formula>6</formula>
      <formula>12</formula>
    </cfRule>
    <cfRule type="cellIs" dxfId="602" priority="43" operator="greaterThan">
      <formula>12</formula>
    </cfRule>
    <cfRule type="cellIs" dxfId="601" priority="44" operator="lessThan">
      <formula>6</formula>
    </cfRule>
  </conditionalFormatting>
  <conditionalFormatting sqref="AE4">
    <cfRule type="cellIs" dxfId="600" priority="41" operator="equal">
      <formula>0</formula>
    </cfRule>
  </conditionalFormatting>
  <conditionalFormatting sqref="AH4">
    <cfRule type="cellIs" dxfId="599" priority="38" operator="between">
      <formula>6</formula>
      <formula>12</formula>
    </cfRule>
    <cfRule type="cellIs" dxfId="598" priority="39" operator="greaterThan">
      <formula>12</formula>
    </cfRule>
    <cfRule type="cellIs" dxfId="597" priority="40" operator="lessThan">
      <formula>6</formula>
    </cfRule>
  </conditionalFormatting>
  <conditionalFormatting sqref="AH4">
    <cfRule type="cellIs" dxfId="596" priority="37" operator="equal">
      <formula>0</formula>
    </cfRule>
  </conditionalFormatting>
  <conditionalFormatting sqref="AK4">
    <cfRule type="cellIs" dxfId="595" priority="34" operator="between">
      <formula>6</formula>
      <formula>12</formula>
    </cfRule>
    <cfRule type="cellIs" dxfId="594" priority="35" operator="greaterThan">
      <formula>12</formula>
    </cfRule>
    <cfRule type="cellIs" dxfId="593" priority="36" operator="lessThan">
      <formula>6</formula>
    </cfRule>
  </conditionalFormatting>
  <conditionalFormatting sqref="AK4">
    <cfRule type="cellIs" dxfId="592" priority="33" operator="equal">
      <formula>0</formula>
    </cfRule>
  </conditionalFormatting>
  <conditionalFormatting sqref="D20">
    <cfRule type="cellIs" dxfId="591" priority="30" operator="between">
      <formula>6</formula>
      <formula>12</formula>
    </cfRule>
    <cfRule type="cellIs" dxfId="590" priority="31" operator="greaterThan">
      <formula>12</formula>
    </cfRule>
    <cfRule type="cellIs" dxfId="589" priority="32" operator="lessThan">
      <formula>6</formula>
    </cfRule>
  </conditionalFormatting>
  <conditionalFormatting sqref="D20">
    <cfRule type="cellIs" dxfId="588" priority="29" operator="equal">
      <formula>0</formula>
    </cfRule>
  </conditionalFormatting>
  <conditionalFormatting sqref="D21">
    <cfRule type="cellIs" dxfId="587" priority="26" operator="between">
      <formula>6</formula>
      <formula>12</formula>
    </cfRule>
    <cfRule type="cellIs" dxfId="586" priority="27" operator="greaterThan">
      <formula>12</formula>
    </cfRule>
    <cfRule type="cellIs" dxfId="585" priority="28" operator="lessThan">
      <formula>6</formula>
    </cfRule>
  </conditionalFormatting>
  <conditionalFormatting sqref="D21">
    <cfRule type="cellIs" dxfId="584" priority="25" operator="equal">
      <formula>0</formula>
    </cfRule>
  </conditionalFormatting>
  <conditionalFormatting sqref="D22">
    <cfRule type="cellIs" dxfId="583" priority="22" operator="between">
      <formula>6</formula>
      <formula>12</formula>
    </cfRule>
    <cfRule type="cellIs" dxfId="582" priority="23" operator="greaterThan">
      <formula>12</formula>
    </cfRule>
    <cfRule type="cellIs" dxfId="581" priority="24" operator="lessThan">
      <formula>6</formula>
    </cfRule>
  </conditionalFormatting>
  <conditionalFormatting sqref="D22">
    <cfRule type="cellIs" dxfId="580" priority="21" operator="equal">
      <formula>0</formula>
    </cfRule>
  </conditionalFormatting>
  <conditionalFormatting sqref="D23">
    <cfRule type="cellIs" dxfId="579" priority="18" operator="between">
      <formula>6</formula>
      <formula>12</formula>
    </cfRule>
    <cfRule type="cellIs" dxfId="578" priority="19" operator="greaterThan">
      <formula>12</formula>
    </cfRule>
    <cfRule type="cellIs" dxfId="577" priority="20" operator="lessThan">
      <formula>6</formula>
    </cfRule>
  </conditionalFormatting>
  <conditionalFormatting sqref="D23">
    <cfRule type="cellIs" dxfId="576" priority="17" operator="equal">
      <formula>0</formula>
    </cfRule>
  </conditionalFormatting>
  <conditionalFormatting sqref="D5">
    <cfRule type="cellIs" dxfId="575" priority="14" operator="between">
      <formula>6</formula>
      <formula>12</formula>
    </cfRule>
    <cfRule type="cellIs" dxfId="574" priority="15" operator="greaterThan">
      <formula>12</formula>
    </cfRule>
    <cfRule type="cellIs" dxfId="573" priority="16" operator="lessThan">
      <formula>6</formula>
    </cfRule>
  </conditionalFormatting>
  <conditionalFormatting sqref="D5">
    <cfRule type="cellIs" dxfId="572" priority="13" operator="equal">
      <formula>0</formula>
    </cfRule>
  </conditionalFormatting>
  <conditionalFormatting sqref="D6:D17">
    <cfRule type="cellIs" dxfId="571" priority="10" operator="between">
      <formula>6</formula>
      <formula>12</formula>
    </cfRule>
    <cfRule type="cellIs" dxfId="570" priority="11" operator="greaterThan">
      <formula>12</formula>
    </cfRule>
    <cfRule type="cellIs" dxfId="569" priority="12" operator="lessThan">
      <formula>6</formula>
    </cfRule>
  </conditionalFormatting>
  <conditionalFormatting sqref="D6:D17">
    <cfRule type="cellIs" dxfId="568" priority="9" operator="equal">
      <formula>0</formula>
    </cfRule>
  </conditionalFormatting>
  <conditionalFormatting sqref="G6:G17">
    <cfRule type="cellIs" dxfId="567" priority="2" operator="between">
      <formula>6</formula>
      <formula>12</formula>
    </cfRule>
    <cfRule type="cellIs" dxfId="566" priority="3" operator="greaterThan">
      <formula>12</formula>
    </cfRule>
    <cfRule type="cellIs" dxfId="565" priority="4" operator="lessThan">
      <formula>6</formula>
    </cfRule>
  </conditionalFormatting>
  <conditionalFormatting sqref="G5">
    <cfRule type="cellIs" dxfId="564" priority="6" operator="between">
      <formula>6</formula>
      <formula>12</formula>
    </cfRule>
    <cfRule type="cellIs" dxfId="563" priority="7" operator="greaterThan">
      <formula>12</formula>
    </cfRule>
    <cfRule type="cellIs" dxfId="562" priority="8" operator="lessThan">
      <formula>6</formula>
    </cfRule>
  </conditionalFormatting>
  <conditionalFormatting sqref="G5">
    <cfRule type="cellIs" dxfId="561" priority="5" operator="equal">
      <formula>0</formula>
    </cfRule>
  </conditionalFormatting>
  <conditionalFormatting sqref="G6:G17">
    <cfRule type="cellIs" dxfId="560"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'[2]Lists (Do Not Delete)'!#REF!</xm:f>
          </x14:formula1>
          <xm:sqref>N5:O17 H5:I17 K5:L17 Q5:R14 Q16:R17</xm:sqref>
        </x14:dataValidation>
        <x14:dataValidation type="list" allowBlank="1" showInputMessage="1" showErrorMessage="1">
          <x14:formula1>
            <xm:f>'[3]Lists (Do Not Delete)'!#REF!</xm:f>
          </x14:formula1>
          <xm:sqref>E5:F17 C6:C7</xm:sqref>
        </x14:dataValidation>
        <x14:dataValidation type="list" allowBlank="1" showInputMessage="1" showErrorMessage="1">
          <x14:formula1>
            <xm:f>'[1]Lists (Do Not Delete)'!#REF!</xm:f>
          </x14:formula1>
          <xm:sqref>B20:B23 AF5:AF17 Z5:Z17 W5:W17 T5:T17 AC5:AC17 AI5:AI17 B5:B17</xm:sqref>
        </x14:dataValidation>
        <x14:dataValidation type="list" allowBlank="1" showInputMessage="1" showErrorMessage="1">
          <x14:formula1>
            <xm:f>'[1]Lists (Do Not Delete)'!#REF!</xm:f>
          </x14:formula1>
          <xm:sqref>C20:C23 AG5:AG17 AA5:AA17 X5:X17 U5:U17 AD5:AD17 AJ5:AJ17 C5 C8:C17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8"/>
  <sheetViews>
    <sheetView workbookViewId="0">
      <selection activeCell="R3" sqref="R3"/>
    </sheetView>
  </sheetViews>
  <sheetFormatPr defaultRowHeight="14.4" x14ac:dyDescent="0.3"/>
  <cols>
    <col min="14" max="14" width="44.77734375" customWidth="1"/>
    <col min="17" max="17" width="12.5546875" bestFit="1" customWidth="1"/>
    <col min="18" max="18" width="29" customWidth="1"/>
  </cols>
  <sheetData>
    <row r="1" spans="1:40" ht="43.8" thickTop="1" x14ac:dyDescent="0.3">
      <c r="A1" s="116" t="s">
        <v>0</v>
      </c>
      <c r="B1" s="44" t="s">
        <v>27</v>
      </c>
      <c r="C1" s="109" t="s">
        <v>30</v>
      </c>
      <c r="D1" s="44" t="s">
        <v>31</v>
      </c>
      <c r="E1" s="109" t="s">
        <v>32</v>
      </c>
      <c r="F1" s="44" t="s">
        <v>33</v>
      </c>
      <c r="G1" s="109" t="s">
        <v>34</v>
      </c>
      <c r="H1" s="109" t="s">
        <v>35</v>
      </c>
      <c r="I1" s="109" t="s">
        <v>36</v>
      </c>
      <c r="J1" s="119" t="s">
        <v>37</v>
      </c>
      <c r="K1" s="122" t="s">
        <v>38</v>
      </c>
      <c r="L1" s="125" t="s">
        <v>39</v>
      </c>
      <c r="M1" s="112" t="s">
        <v>40</v>
      </c>
      <c r="Q1" s="68" t="s">
        <v>42</v>
      </c>
      <c r="R1" s="63" t="s">
        <v>44</v>
      </c>
    </row>
    <row r="2" spans="1:40" ht="15" x14ac:dyDescent="0.3">
      <c r="A2" s="117"/>
      <c r="B2" s="45" t="s">
        <v>28</v>
      </c>
      <c r="C2" s="110"/>
      <c r="D2" s="45" t="s">
        <v>28</v>
      </c>
      <c r="E2" s="110"/>
      <c r="F2" s="45" t="s">
        <v>28</v>
      </c>
      <c r="G2" s="110"/>
      <c r="H2" s="110"/>
      <c r="I2" s="110"/>
      <c r="J2" s="120"/>
      <c r="K2" s="123"/>
      <c r="L2" s="126"/>
      <c r="M2" s="113"/>
    </row>
    <row r="3" spans="1:40" ht="30.6" thickBot="1" x14ac:dyDescent="0.35">
      <c r="A3" s="118"/>
      <c r="B3" s="46" t="s">
        <v>29</v>
      </c>
      <c r="C3" s="111"/>
      <c r="D3" s="46" t="s">
        <v>29</v>
      </c>
      <c r="E3" s="111"/>
      <c r="F3" s="46" t="s">
        <v>29</v>
      </c>
      <c r="G3" s="111"/>
      <c r="H3" s="111"/>
      <c r="I3" s="111"/>
      <c r="J3" s="121"/>
      <c r="K3" s="124"/>
      <c r="L3" s="127"/>
      <c r="M3" s="114"/>
      <c r="R3" s="63" t="s">
        <v>45</v>
      </c>
    </row>
    <row r="4" spans="1:40" ht="16.2" customHeight="1" thickTop="1" thickBot="1" x14ac:dyDescent="0.35">
      <c r="A4" s="47" t="s">
        <v>11</v>
      </c>
      <c r="B4" s="65">
        <v>4</v>
      </c>
      <c r="C4" s="65">
        <v>4</v>
      </c>
      <c r="D4" s="65">
        <v>4</v>
      </c>
      <c r="E4" s="65">
        <v>4</v>
      </c>
      <c r="F4" s="65">
        <v>4</v>
      </c>
      <c r="G4" s="65">
        <v>4</v>
      </c>
      <c r="H4" s="65">
        <v>4</v>
      </c>
      <c r="I4" s="65">
        <v>4</v>
      </c>
      <c r="J4" s="66">
        <v>4</v>
      </c>
      <c r="K4" s="61">
        <v>6.2</v>
      </c>
      <c r="L4" s="65">
        <v>4</v>
      </c>
      <c r="M4" s="49">
        <v>6.2</v>
      </c>
      <c r="N4" s="69" t="s">
        <v>106</v>
      </c>
      <c r="O4" s="69"/>
      <c r="P4" s="69"/>
      <c r="Q4" s="69"/>
      <c r="R4" s="69"/>
      <c r="S4" s="69"/>
      <c r="T4" s="69"/>
      <c r="U4" s="69"/>
      <c r="V4" s="69"/>
      <c r="W4" s="69"/>
      <c r="X4" s="69"/>
      <c r="Y4" s="69"/>
      <c r="Z4" s="69"/>
      <c r="AA4" s="69"/>
      <c r="AB4" s="69"/>
      <c r="AC4" s="69"/>
      <c r="AD4" s="69"/>
      <c r="AE4" s="69"/>
      <c r="AF4" s="69"/>
      <c r="AG4" s="69"/>
      <c r="AH4" s="69"/>
      <c r="AI4" s="69"/>
      <c r="AJ4" s="69"/>
      <c r="AK4" s="69"/>
      <c r="AL4" s="69"/>
      <c r="AM4" s="69"/>
      <c r="AN4" s="70"/>
    </row>
    <row r="5" spans="1:40" ht="56.4" thickTop="1" thickBot="1" x14ac:dyDescent="0.35">
      <c r="A5" s="52" t="s">
        <v>12</v>
      </c>
      <c r="B5" s="16">
        <v>3</v>
      </c>
      <c r="C5" s="16">
        <v>3</v>
      </c>
      <c r="D5" s="16">
        <v>3</v>
      </c>
      <c r="E5" s="16">
        <v>3</v>
      </c>
      <c r="F5" s="16">
        <v>3</v>
      </c>
      <c r="G5" s="16">
        <v>3</v>
      </c>
      <c r="H5" s="16">
        <v>3</v>
      </c>
      <c r="I5" s="16">
        <v>3</v>
      </c>
      <c r="J5" s="18">
        <v>3</v>
      </c>
      <c r="K5" s="15">
        <v>9</v>
      </c>
      <c r="L5" s="16">
        <v>3</v>
      </c>
      <c r="M5" s="13">
        <v>9</v>
      </c>
      <c r="N5" s="69" t="s">
        <v>118</v>
      </c>
      <c r="O5" s="69"/>
      <c r="P5" s="69"/>
      <c r="Q5" s="69"/>
      <c r="R5" s="69"/>
      <c r="S5" s="69"/>
      <c r="T5" s="69"/>
      <c r="U5" s="69"/>
      <c r="V5" s="69"/>
      <c r="W5" s="69"/>
      <c r="X5" s="69"/>
      <c r="Y5" s="69"/>
      <c r="Z5" s="69"/>
      <c r="AA5" s="69"/>
      <c r="AB5" s="69"/>
      <c r="AC5" s="69"/>
      <c r="AD5" s="69"/>
      <c r="AE5" s="69"/>
      <c r="AF5" s="69"/>
      <c r="AG5" s="69"/>
      <c r="AH5" s="69"/>
      <c r="AI5" s="69"/>
      <c r="AJ5" s="69"/>
      <c r="AK5" s="69"/>
      <c r="AL5" s="69"/>
      <c r="AM5" s="69"/>
      <c r="AN5" s="70"/>
    </row>
    <row r="6" spans="1:40" ht="55.8" thickBot="1" x14ac:dyDescent="0.35">
      <c r="A6" s="52" t="s">
        <v>13</v>
      </c>
      <c r="B6" s="12">
        <v>6</v>
      </c>
      <c r="C6" s="12">
        <v>6</v>
      </c>
      <c r="D6" s="12">
        <v>6</v>
      </c>
      <c r="E6" s="12">
        <v>6</v>
      </c>
      <c r="F6" s="12">
        <v>6</v>
      </c>
      <c r="G6" s="12">
        <v>6</v>
      </c>
      <c r="H6" s="12">
        <v>6</v>
      </c>
      <c r="I6" s="12">
        <v>6</v>
      </c>
      <c r="J6" s="14">
        <v>6</v>
      </c>
      <c r="K6" s="15">
        <v>6</v>
      </c>
      <c r="L6" s="12">
        <v>6</v>
      </c>
      <c r="M6" s="13">
        <v>6</v>
      </c>
      <c r="N6" s="71" t="s">
        <v>117</v>
      </c>
      <c r="O6" s="72"/>
      <c r="P6" s="72"/>
      <c r="Q6" s="72"/>
      <c r="R6" s="72"/>
      <c r="S6" s="72"/>
      <c r="T6" s="72"/>
      <c r="U6" s="72"/>
      <c r="V6" s="72"/>
      <c r="W6" s="72"/>
      <c r="X6" s="72"/>
      <c r="Y6" s="72"/>
      <c r="Z6" s="72"/>
      <c r="AA6" s="72"/>
      <c r="AB6" s="72"/>
      <c r="AC6" s="72"/>
      <c r="AD6" s="72"/>
      <c r="AE6" s="72"/>
      <c r="AF6" s="72"/>
      <c r="AG6" s="72"/>
      <c r="AH6" s="72"/>
      <c r="AI6" s="72"/>
      <c r="AJ6" s="72"/>
      <c r="AK6" s="72"/>
      <c r="AL6" s="72"/>
      <c r="AM6" s="72"/>
      <c r="AN6" s="73"/>
    </row>
    <row r="7" spans="1:40" ht="83.4" thickBot="1" x14ac:dyDescent="0.35">
      <c r="A7" s="52" t="s">
        <v>14</v>
      </c>
      <c r="B7" s="16">
        <v>4</v>
      </c>
      <c r="C7" s="12">
        <v>6</v>
      </c>
      <c r="D7" s="16">
        <v>4</v>
      </c>
      <c r="E7" s="12">
        <v>6</v>
      </c>
      <c r="F7" s="16">
        <v>4</v>
      </c>
      <c r="G7" s="12">
        <v>6</v>
      </c>
      <c r="H7" s="16">
        <v>4</v>
      </c>
      <c r="I7" s="12">
        <v>6</v>
      </c>
      <c r="J7" s="18">
        <v>4</v>
      </c>
      <c r="K7" s="55">
        <v>16</v>
      </c>
      <c r="L7" s="16">
        <v>4</v>
      </c>
      <c r="M7" s="20">
        <v>16</v>
      </c>
      <c r="N7" s="74" t="s">
        <v>116</v>
      </c>
      <c r="O7" s="74"/>
      <c r="P7" s="74"/>
      <c r="Q7" s="74"/>
      <c r="R7" s="74"/>
      <c r="S7" s="74"/>
      <c r="T7" s="74"/>
      <c r="U7" s="74"/>
      <c r="V7" s="74"/>
      <c r="W7" s="74"/>
      <c r="X7" s="74"/>
      <c r="Y7" s="74"/>
      <c r="Z7" s="74"/>
      <c r="AA7" s="74"/>
      <c r="AB7" s="74"/>
      <c r="AC7" s="74"/>
      <c r="AD7" s="74"/>
      <c r="AE7" s="74"/>
      <c r="AF7" s="74"/>
      <c r="AG7" s="74"/>
      <c r="AH7" s="74"/>
      <c r="AI7" s="74"/>
      <c r="AJ7" s="74"/>
      <c r="AK7" s="74"/>
      <c r="AL7" s="74"/>
      <c r="AM7" s="74"/>
      <c r="AN7" s="75"/>
    </row>
    <row r="8" spans="1:40" ht="111" thickBot="1" x14ac:dyDescent="0.35">
      <c r="A8" s="52" t="s">
        <v>15</v>
      </c>
      <c r="B8" s="16">
        <v>1</v>
      </c>
      <c r="C8" s="16">
        <v>1</v>
      </c>
      <c r="D8" s="16">
        <v>1</v>
      </c>
      <c r="E8" s="16">
        <v>1</v>
      </c>
      <c r="F8" s="16">
        <v>1</v>
      </c>
      <c r="G8" s="16">
        <v>1</v>
      </c>
      <c r="H8" s="16">
        <v>1</v>
      </c>
      <c r="I8" s="16">
        <v>1</v>
      </c>
      <c r="J8" s="18">
        <v>1</v>
      </c>
      <c r="K8" s="19">
        <v>4</v>
      </c>
      <c r="L8" s="16">
        <v>1</v>
      </c>
      <c r="M8" s="17">
        <v>4</v>
      </c>
      <c r="N8" s="74" t="s">
        <v>115</v>
      </c>
      <c r="O8" s="74"/>
      <c r="P8" s="74"/>
      <c r="Q8" s="74"/>
      <c r="R8" s="74"/>
      <c r="S8" s="74"/>
      <c r="T8" s="74"/>
      <c r="U8" s="74"/>
      <c r="V8" s="74"/>
      <c r="W8" s="74"/>
      <c r="X8" s="74"/>
      <c r="Y8" s="74"/>
      <c r="Z8" s="74"/>
      <c r="AA8" s="74"/>
      <c r="AB8" s="74"/>
      <c r="AC8" s="74"/>
      <c r="AD8" s="74"/>
      <c r="AE8" s="74"/>
      <c r="AF8" s="74"/>
      <c r="AG8" s="74"/>
      <c r="AH8" s="74"/>
      <c r="AI8" s="74"/>
      <c r="AJ8" s="74"/>
      <c r="AK8" s="74"/>
      <c r="AL8" s="74"/>
      <c r="AM8" s="74"/>
      <c r="AN8" s="75"/>
    </row>
    <row r="9" spans="1:40" ht="111" thickBot="1" x14ac:dyDescent="0.35">
      <c r="A9" s="52" t="s">
        <v>16</v>
      </c>
      <c r="B9" s="12">
        <v>6</v>
      </c>
      <c r="C9" s="12">
        <v>6</v>
      </c>
      <c r="D9" s="12">
        <v>6</v>
      </c>
      <c r="E9" s="12">
        <v>6</v>
      </c>
      <c r="F9" s="12">
        <v>6</v>
      </c>
      <c r="G9" s="12">
        <v>12</v>
      </c>
      <c r="H9" s="12">
        <v>6</v>
      </c>
      <c r="I9" s="12">
        <v>12</v>
      </c>
      <c r="J9" s="14">
        <v>6</v>
      </c>
      <c r="K9" s="15">
        <v>12</v>
      </c>
      <c r="L9" s="12">
        <v>6</v>
      </c>
      <c r="M9" s="13">
        <v>12</v>
      </c>
      <c r="N9" s="33" t="s">
        <v>114</v>
      </c>
      <c r="O9" s="33"/>
      <c r="P9" s="33"/>
      <c r="Q9" s="33"/>
      <c r="R9" s="33"/>
      <c r="S9" s="33"/>
      <c r="T9" s="33"/>
      <c r="U9" s="33"/>
      <c r="V9" s="33"/>
      <c r="W9" s="33"/>
      <c r="X9" s="33"/>
      <c r="Y9" s="33"/>
      <c r="Z9" s="33"/>
      <c r="AA9" s="33"/>
      <c r="AB9" s="33"/>
      <c r="AC9" s="33"/>
      <c r="AD9" s="33"/>
      <c r="AE9" s="33"/>
      <c r="AF9" s="33"/>
      <c r="AG9" s="33"/>
      <c r="AH9" s="33"/>
      <c r="AI9" s="33"/>
      <c r="AJ9" s="33"/>
      <c r="AK9" s="33"/>
      <c r="AL9" s="33"/>
      <c r="AM9" s="33"/>
      <c r="AN9" s="35"/>
    </row>
    <row r="10" spans="1:40" ht="55.8" thickBot="1" x14ac:dyDescent="0.35">
      <c r="A10" s="52" t="s">
        <v>17</v>
      </c>
      <c r="B10" s="16">
        <v>4</v>
      </c>
      <c r="C10" s="16">
        <v>4</v>
      </c>
      <c r="D10" s="16">
        <v>4</v>
      </c>
      <c r="E10" s="16">
        <v>4</v>
      </c>
      <c r="F10" s="16">
        <v>4</v>
      </c>
      <c r="G10" s="16">
        <v>4</v>
      </c>
      <c r="H10" s="16">
        <v>4</v>
      </c>
      <c r="I10" s="16">
        <v>4</v>
      </c>
      <c r="J10" s="18">
        <v>4</v>
      </c>
      <c r="K10" s="19">
        <v>4</v>
      </c>
      <c r="L10" s="16">
        <v>4</v>
      </c>
      <c r="M10" s="17">
        <v>4</v>
      </c>
      <c r="N10" s="33" t="s">
        <v>113</v>
      </c>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5"/>
    </row>
    <row r="11" spans="1:40" ht="111" thickBot="1" x14ac:dyDescent="0.35">
      <c r="A11" s="52" t="s">
        <v>18</v>
      </c>
      <c r="B11" s="16">
        <v>1</v>
      </c>
      <c r="C11" s="16">
        <v>1</v>
      </c>
      <c r="D11" s="16">
        <v>1</v>
      </c>
      <c r="E11" s="16">
        <v>1</v>
      </c>
      <c r="F11" s="16">
        <v>1</v>
      </c>
      <c r="G11" s="16">
        <v>1</v>
      </c>
      <c r="H11" s="16">
        <v>1</v>
      </c>
      <c r="I11" s="16">
        <v>1</v>
      </c>
      <c r="J11" s="18">
        <v>1</v>
      </c>
      <c r="K11" s="19">
        <v>4</v>
      </c>
      <c r="L11" s="16">
        <v>1</v>
      </c>
      <c r="M11" s="17">
        <v>4</v>
      </c>
      <c r="N11" s="74" t="s">
        <v>112</v>
      </c>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5"/>
    </row>
    <row r="12" spans="1:40" ht="111" thickBot="1" x14ac:dyDescent="0.35">
      <c r="A12" s="52" t="s">
        <v>19</v>
      </c>
      <c r="B12" s="16">
        <v>3</v>
      </c>
      <c r="C12" s="16">
        <v>3</v>
      </c>
      <c r="D12" s="16">
        <v>3</v>
      </c>
      <c r="E12" s="16">
        <v>3</v>
      </c>
      <c r="F12" s="16">
        <v>3</v>
      </c>
      <c r="G12" s="16">
        <v>3</v>
      </c>
      <c r="H12" s="16">
        <v>3</v>
      </c>
      <c r="I12" s="16">
        <v>3</v>
      </c>
      <c r="J12" s="18">
        <v>3</v>
      </c>
      <c r="K12" s="19">
        <v>4</v>
      </c>
      <c r="L12" s="16">
        <v>3</v>
      </c>
      <c r="M12" s="17">
        <v>4</v>
      </c>
      <c r="N12" s="34" t="s">
        <v>111</v>
      </c>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76"/>
    </row>
    <row r="13" spans="1:40" ht="111" thickBot="1" x14ac:dyDescent="0.35">
      <c r="A13" s="52" t="s">
        <v>20</v>
      </c>
      <c r="B13" s="16">
        <v>4</v>
      </c>
      <c r="C13" s="16">
        <v>4</v>
      </c>
      <c r="D13" s="16">
        <v>4</v>
      </c>
      <c r="E13" s="16">
        <v>4</v>
      </c>
      <c r="F13" s="16">
        <v>4</v>
      </c>
      <c r="G13" s="16">
        <v>4</v>
      </c>
      <c r="H13" s="16">
        <v>4</v>
      </c>
      <c r="I13" s="16">
        <v>4</v>
      </c>
      <c r="J13" s="18">
        <v>4</v>
      </c>
      <c r="K13" s="19">
        <v>4</v>
      </c>
      <c r="L13" s="16">
        <v>4</v>
      </c>
      <c r="M13" s="17">
        <v>4</v>
      </c>
      <c r="N13" s="33" t="s">
        <v>110</v>
      </c>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5"/>
    </row>
    <row r="14" spans="1:40" ht="111" thickBot="1" x14ac:dyDescent="0.35">
      <c r="A14" s="52" t="s">
        <v>21</v>
      </c>
      <c r="B14" s="16">
        <v>4</v>
      </c>
      <c r="C14" s="16">
        <v>4</v>
      </c>
      <c r="D14" s="16">
        <v>4</v>
      </c>
      <c r="E14" s="16">
        <v>4</v>
      </c>
      <c r="F14" s="16">
        <v>4</v>
      </c>
      <c r="G14" s="16">
        <v>4</v>
      </c>
      <c r="H14" s="16">
        <v>4</v>
      </c>
      <c r="I14" s="16">
        <v>4</v>
      </c>
      <c r="J14" s="18">
        <v>4</v>
      </c>
      <c r="K14" s="19">
        <v>4</v>
      </c>
      <c r="L14" s="16">
        <v>4</v>
      </c>
      <c r="M14" s="17">
        <v>4</v>
      </c>
      <c r="N14" s="80" t="s">
        <v>109</v>
      </c>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row>
    <row r="15" spans="1:40" ht="45.6" thickBot="1" x14ac:dyDescent="0.35">
      <c r="A15" s="52" t="s">
        <v>22</v>
      </c>
      <c r="B15" s="16">
        <v>3</v>
      </c>
      <c r="C15" s="16">
        <v>3</v>
      </c>
      <c r="D15" s="16">
        <v>3</v>
      </c>
      <c r="E15" s="16">
        <v>3</v>
      </c>
      <c r="F15" s="16">
        <v>3</v>
      </c>
      <c r="G15" s="16">
        <v>3</v>
      </c>
      <c r="H15" s="16">
        <v>3</v>
      </c>
      <c r="I15" s="16">
        <v>3</v>
      </c>
      <c r="J15" s="18">
        <v>3</v>
      </c>
      <c r="K15" s="19">
        <v>3</v>
      </c>
      <c r="L15" s="16">
        <v>3</v>
      </c>
      <c r="M15" s="17">
        <v>3</v>
      </c>
      <c r="N15" s="77" t="s">
        <v>108</v>
      </c>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9"/>
    </row>
    <row r="16" spans="1:40" ht="69.599999999999994" thickBot="1" x14ac:dyDescent="0.35">
      <c r="A16" s="56" t="s">
        <v>23</v>
      </c>
      <c r="B16" s="57">
        <v>4</v>
      </c>
      <c r="C16" s="57">
        <v>4</v>
      </c>
      <c r="D16" s="57">
        <v>4</v>
      </c>
      <c r="E16" s="57">
        <v>4</v>
      </c>
      <c r="F16" s="57">
        <v>4</v>
      </c>
      <c r="G16" s="57">
        <v>4</v>
      </c>
      <c r="H16" s="57">
        <v>4</v>
      </c>
      <c r="I16" s="57">
        <v>4</v>
      </c>
      <c r="J16" s="67">
        <v>4</v>
      </c>
      <c r="K16" s="66">
        <v>4</v>
      </c>
      <c r="L16" s="57">
        <v>4</v>
      </c>
      <c r="M16" s="65">
        <v>4</v>
      </c>
      <c r="N16" s="77" t="s">
        <v>107</v>
      </c>
    </row>
    <row r="17" spans="1:13" ht="76.2" thickTop="1" thickBot="1" x14ac:dyDescent="0.35">
      <c r="A17" s="22" t="s">
        <v>41</v>
      </c>
      <c r="B17" s="24">
        <v>47</v>
      </c>
      <c r="C17" s="24">
        <v>55</v>
      </c>
      <c r="D17" s="24">
        <v>47</v>
      </c>
      <c r="E17" s="24">
        <v>55</v>
      </c>
      <c r="F17" s="24">
        <v>47</v>
      </c>
      <c r="G17" s="24">
        <v>55</v>
      </c>
      <c r="H17" s="24">
        <v>47</v>
      </c>
      <c r="I17" s="24">
        <v>55</v>
      </c>
      <c r="J17" s="26">
        <v>43</v>
      </c>
      <c r="K17" s="26">
        <v>70</v>
      </c>
      <c r="L17" s="24">
        <v>43</v>
      </c>
      <c r="M17" s="24">
        <v>70</v>
      </c>
    </row>
    <row r="18" spans="1:13" ht="15" thickTop="1" x14ac:dyDescent="0.3"/>
  </sheetData>
  <mergeCells count="10">
    <mergeCell ref="J1:J3"/>
    <mergeCell ref="K1:K3"/>
    <mergeCell ref="L1:L3"/>
    <mergeCell ref="M1:M3"/>
    <mergeCell ref="A1:A3"/>
    <mergeCell ref="C1:C3"/>
    <mergeCell ref="E1:E3"/>
    <mergeCell ref="G1:G3"/>
    <mergeCell ref="H1:H3"/>
    <mergeCell ref="I1:I3"/>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pane xSplit="1" topLeftCell="B1" activePane="topRight" state="frozen"/>
      <selection pane="topRight" activeCell="B3" sqref="B3"/>
    </sheetView>
  </sheetViews>
  <sheetFormatPr defaultColWidth="9.109375" defaultRowHeight="14.4" x14ac:dyDescent="0.3"/>
  <cols>
    <col min="1" max="1" width="21.109375" style="63" customWidth="1"/>
    <col min="2" max="37" width="11.6640625" style="63" customWidth="1"/>
    <col min="38" max="16384" width="9.109375" style="63"/>
  </cols>
  <sheetData>
    <row r="1" spans="1:37" ht="15" customHeight="1" x14ac:dyDescent="0.3">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row>
    <row r="2" spans="1:37" ht="15" customHeight="1" x14ac:dyDescent="0.3">
      <c r="A2" s="105"/>
      <c r="B2" s="101">
        <v>43101</v>
      </c>
      <c r="C2" s="102"/>
      <c r="D2" s="102"/>
      <c r="E2" s="101">
        <v>42767</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1" t="s">
        <v>103</v>
      </c>
      <c r="AD2" s="102"/>
      <c r="AE2" s="102"/>
      <c r="AF2" s="131"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98" t="s">
        <v>51</v>
      </c>
      <c r="AC3" s="98" t="s">
        <v>49</v>
      </c>
      <c r="AD3" s="98" t="s">
        <v>50</v>
      </c>
      <c r="AE3" s="98" t="s">
        <v>51</v>
      </c>
      <c r="AF3" s="98" t="s">
        <v>49</v>
      </c>
      <c r="AG3" s="98" t="s">
        <v>50</v>
      </c>
      <c r="AH3" s="98" t="s">
        <v>51</v>
      </c>
      <c r="AI3" s="98" t="s">
        <v>49</v>
      </c>
      <c r="AJ3" s="98" t="s">
        <v>50</v>
      </c>
      <c r="AK3" s="98" t="s">
        <v>51</v>
      </c>
    </row>
    <row r="4" spans="1:37" ht="15" x14ac:dyDescent="0.3">
      <c r="A4" s="63" t="s">
        <v>52</v>
      </c>
      <c r="B4" s="98"/>
      <c r="C4" s="98"/>
      <c r="D4" s="99">
        <f>AVERAGE(D5:D16)</f>
        <v>3.5833333333333335</v>
      </c>
      <c r="E4" s="98"/>
      <c r="F4" s="98"/>
      <c r="G4" s="99">
        <f>AVERAGE(G5:G16)</f>
        <v>3.5833333333333335</v>
      </c>
      <c r="H4" s="98"/>
      <c r="I4" s="98"/>
      <c r="J4" s="99">
        <f>AVERAGE(J5:J16)</f>
        <v>3.5833333333333335</v>
      </c>
      <c r="K4" s="98"/>
      <c r="L4" s="98"/>
      <c r="M4" s="99">
        <f>AVERAGE(M5:M16)</f>
        <v>3.5833333333333335</v>
      </c>
      <c r="N4" s="98"/>
      <c r="O4" s="98"/>
      <c r="P4" s="99">
        <f>AVERAGE(P5:P16)</f>
        <v>3.5833333333333335</v>
      </c>
      <c r="Q4" s="98"/>
      <c r="R4" s="98"/>
      <c r="S4" s="99">
        <f>AVERAGE(S5:S16)</f>
        <v>3.5833333333333335</v>
      </c>
      <c r="T4" s="98"/>
      <c r="U4" s="98"/>
      <c r="V4" s="99">
        <f>AVERAGE(V5:V16)</f>
        <v>3.5833333333333335</v>
      </c>
      <c r="W4" s="98"/>
      <c r="X4" s="98"/>
      <c r="Y4" s="99">
        <f>AVERAGE(Y5:Y16)</f>
        <v>3.5833333333333335</v>
      </c>
      <c r="Z4" s="98"/>
      <c r="AA4" s="98"/>
      <c r="AB4" s="99">
        <f>AVERAGE(AB5:AB16)</f>
        <v>3.5833333333333335</v>
      </c>
      <c r="AC4" s="98"/>
      <c r="AD4" s="98"/>
      <c r="AE4" s="99">
        <f>AVERAGE(AE5:AE16)</f>
        <v>3.5833333333333335</v>
      </c>
      <c r="AF4" s="98"/>
      <c r="AG4" s="98"/>
      <c r="AH4" s="99">
        <f>AVERAGE(AH5:AH16)</f>
        <v>3.5833333333333335</v>
      </c>
      <c r="AI4" s="98"/>
      <c r="AJ4" s="98"/>
      <c r="AK4" s="99">
        <f>AVERAGE(AK5:AK16)</f>
        <v>3.5833333333333335</v>
      </c>
    </row>
    <row r="5" spans="1:37" ht="15" x14ac:dyDescent="0.3">
      <c r="A5" s="63" t="s">
        <v>53</v>
      </c>
      <c r="B5" s="99">
        <v>3</v>
      </c>
      <c r="C5" s="99">
        <v>1</v>
      </c>
      <c r="D5" s="99">
        <f t="shared" ref="D5:D16" si="0">B5*C5</f>
        <v>3</v>
      </c>
      <c r="E5" s="99">
        <v>3</v>
      </c>
      <c r="F5" s="99">
        <v>1</v>
      </c>
      <c r="G5" s="99">
        <f t="shared" ref="G5:G16" si="1">E5*F5</f>
        <v>3</v>
      </c>
      <c r="H5" s="99">
        <v>3</v>
      </c>
      <c r="I5" s="99">
        <v>1</v>
      </c>
      <c r="J5" s="99">
        <f t="shared" ref="J5:J16" si="2">H5*I5</f>
        <v>3</v>
      </c>
      <c r="K5" s="99">
        <v>3</v>
      </c>
      <c r="L5" s="99">
        <v>1</v>
      </c>
      <c r="M5" s="99">
        <f t="shared" ref="M5:M16" si="3">K5*L5</f>
        <v>3</v>
      </c>
      <c r="N5" s="99">
        <v>3</v>
      </c>
      <c r="O5" s="99">
        <v>1</v>
      </c>
      <c r="P5" s="99">
        <f t="shared" ref="P5:P16" si="4">N5*O5</f>
        <v>3</v>
      </c>
      <c r="Q5" s="99">
        <v>3</v>
      </c>
      <c r="R5" s="99">
        <v>1</v>
      </c>
      <c r="S5" s="99">
        <f t="shared" ref="S5:S16" si="5">Q5*R5</f>
        <v>3</v>
      </c>
      <c r="T5" s="99">
        <v>3</v>
      </c>
      <c r="U5" s="99">
        <v>1</v>
      </c>
      <c r="V5" s="99">
        <f t="shared" ref="V5:V16" si="6">T5*U5</f>
        <v>3</v>
      </c>
      <c r="W5" s="99">
        <v>3</v>
      </c>
      <c r="X5" s="99">
        <v>1</v>
      </c>
      <c r="Y5" s="99">
        <f t="shared" ref="Y5:Y16" si="7">W5*X5</f>
        <v>3</v>
      </c>
      <c r="Z5" s="99">
        <v>3</v>
      </c>
      <c r="AA5" s="99">
        <v>1</v>
      </c>
      <c r="AB5" s="99">
        <f t="shared" ref="AB5:AB16" si="8">Z5*AA5</f>
        <v>3</v>
      </c>
      <c r="AC5" s="99">
        <v>3</v>
      </c>
      <c r="AD5" s="99">
        <v>1</v>
      </c>
      <c r="AE5" s="99">
        <f t="shared" ref="AE5:AE16" si="9">AC5*AD5</f>
        <v>3</v>
      </c>
      <c r="AF5" s="99">
        <v>3</v>
      </c>
      <c r="AG5" s="99">
        <v>1</v>
      </c>
      <c r="AH5" s="99">
        <f t="shared" ref="AH5:AH16" si="10">AF5*AG5</f>
        <v>3</v>
      </c>
      <c r="AI5" s="99">
        <v>3</v>
      </c>
      <c r="AJ5" s="99">
        <v>1</v>
      </c>
      <c r="AK5" s="99">
        <f t="shared" ref="AK5:AK16" si="11">AI5*AJ5</f>
        <v>3</v>
      </c>
    </row>
    <row r="6" spans="1:37" ht="15" x14ac:dyDescent="0.3">
      <c r="A6" s="63" t="s">
        <v>54</v>
      </c>
      <c r="B6" s="99">
        <v>3</v>
      </c>
      <c r="C6" s="99">
        <v>2</v>
      </c>
      <c r="D6" s="99">
        <f t="shared" si="0"/>
        <v>6</v>
      </c>
      <c r="E6" s="99">
        <v>3</v>
      </c>
      <c r="F6" s="99">
        <v>2</v>
      </c>
      <c r="G6" s="99">
        <f t="shared" si="1"/>
        <v>6</v>
      </c>
      <c r="H6" s="99">
        <v>3</v>
      </c>
      <c r="I6" s="99">
        <v>2</v>
      </c>
      <c r="J6" s="99">
        <f t="shared" si="2"/>
        <v>6</v>
      </c>
      <c r="K6" s="99">
        <v>3</v>
      </c>
      <c r="L6" s="99">
        <v>2</v>
      </c>
      <c r="M6" s="99">
        <f t="shared" si="3"/>
        <v>6</v>
      </c>
      <c r="N6" s="99">
        <v>3</v>
      </c>
      <c r="O6" s="99">
        <v>2</v>
      </c>
      <c r="P6" s="99">
        <f t="shared" si="4"/>
        <v>6</v>
      </c>
      <c r="Q6" s="99">
        <v>3</v>
      </c>
      <c r="R6" s="99">
        <v>2</v>
      </c>
      <c r="S6" s="99">
        <f t="shared" si="5"/>
        <v>6</v>
      </c>
      <c r="T6" s="99">
        <v>3</v>
      </c>
      <c r="U6" s="99">
        <v>2</v>
      </c>
      <c r="V6" s="99">
        <f t="shared" si="6"/>
        <v>6</v>
      </c>
      <c r="W6" s="99">
        <v>3</v>
      </c>
      <c r="X6" s="99">
        <v>2</v>
      </c>
      <c r="Y6" s="99">
        <f t="shared" si="7"/>
        <v>6</v>
      </c>
      <c r="Z6" s="99">
        <v>3</v>
      </c>
      <c r="AA6" s="99">
        <v>2</v>
      </c>
      <c r="AB6" s="99">
        <f t="shared" si="8"/>
        <v>6</v>
      </c>
      <c r="AC6" s="99">
        <v>3</v>
      </c>
      <c r="AD6" s="99">
        <v>2</v>
      </c>
      <c r="AE6" s="99">
        <f t="shared" si="9"/>
        <v>6</v>
      </c>
      <c r="AF6" s="99">
        <v>3</v>
      </c>
      <c r="AG6" s="99">
        <v>2</v>
      </c>
      <c r="AH6" s="99">
        <f t="shared" si="10"/>
        <v>6</v>
      </c>
      <c r="AI6" s="99">
        <v>3</v>
      </c>
      <c r="AJ6" s="99">
        <v>2</v>
      </c>
      <c r="AK6" s="99">
        <f t="shared" si="11"/>
        <v>6</v>
      </c>
    </row>
    <row r="7" spans="1:37" ht="15" x14ac:dyDescent="0.3">
      <c r="A7" s="63" t="s">
        <v>55</v>
      </c>
      <c r="B7" s="99">
        <v>2</v>
      </c>
      <c r="C7" s="99">
        <v>2</v>
      </c>
      <c r="D7" s="99">
        <f t="shared" si="0"/>
        <v>4</v>
      </c>
      <c r="E7" s="99">
        <v>2</v>
      </c>
      <c r="F7" s="99">
        <v>2</v>
      </c>
      <c r="G7" s="99">
        <f t="shared" si="1"/>
        <v>4</v>
      </c>
      <c r="H7" s="99">
        <v>2</v>
      </c>
      <c r="I7" s="99">
        <v>2</v>
      </c>
      <c r="J7" s="99">
        <f t="shared" si="2"/>
        <v>4</v>
      </c>
      <c r="K7" s="99">
        <v>2</v>
      </c>
      <c r="L7" s="99">
        <v>2</v>
      </c>
      <c r="M7" s="99">
        <f t="shared" si="3"/>
        <v>4</v>
      </c>
      <c r="N7" s="99">
        <v>2</v>
      </c>
      <c r="O7" s="99">
        <v>2</v>
      </c>
      <c r="P7" s="99">
        <f t="shared" si="4"/>
        <v>4</v>
      </c>
      <c r="Q7" s="99">
        <v>2</v>
      </c>
      <c r="R7" s="99">
        <v>2</v>
      </c>
      <c r="S7" s="99">
        <f t="shared" si="5"/>
        <v>4</v>
      </c>
      <c r="T7" s="99">
        <v>2</v>
      </c>
      <c r="U7" s="99">
        <v>2</v>
      </c>
      <c r="V7" s="99">
        <f t="shared" si="6"/>
        <v>4</v>
      </c>
      <c r="W7" s="99">
        <v>2</v>
      </c>
      <c r="X7" s="99">
        <v>2</v>
      </c>
      <c r="Y7" s="99">
        <f t="shared" si="7"/>
        <v>4</v>
      </c>
      <c r="Z7" s="99">
        <v>2</v>
      </c>
      <c r="AA7" s="99">
        <v>2</v>
      </c>
      <c r="AB7" s="99">
        <f t="shared" si="8"/>
        <v>4</v>
      </c>
      <c r="AC7" s="99">
        <v>2</v>
      </c>
      <c r="AD7" s="99">
        <v>2</v>
      </c>
      <c r="AE7" s="99">
        <f t="shared" si="9"/>
        <v>4</v>
      </c>
      <c r="AF7" s="99">
        <v>2</v>
      </c>
      <c r="AG7" s="99">
        <v>2</v>
      </c>
      <c r="AH7" s="99">
        <f t="shared" si="10"/>
        <v>4</v>
      </c>
      <c r="AI7" s="99">
        <v>2</v>
      </c>
      <c r="AJ7" s="99">
        <v>2</v>
      </c>
      <c r="AK7" s="99">
        <f t="shared" si="11"/>
        <v>4</v>
      </c>
    </row>
    <row r="8" spans="1:37" ht="15" x14ac:dyDescent="0.3">
      <c r="A8" s="63" t="s">
        <v>56</v>
      </c>
      <c r="B8" s="99">
        <v>1</v>
      </c>
      <c r="C8" s="99">
        <v>1</v>
      </c>
      <c r="D8" s="99">
        <f t="shared" si="0"/>
        <v>1</v>
      </c>
      <c r="E8" s="99">
        <v>1</v>
      </c>
      <c r="F8" s="99">
        <v>1</v>
      </c>
      <c r="G8" s="99">
        <f t="shared" si="1"/>
        <v>1</v>
      </c>
      <c r="H8" s="99">
        <v>1</v>
      </c>
      <c r="I8" s="99">
        <v>1</v>
      </c>
      <c r="J8" s="99">
        <f t="shared" si="2"/>
        <v>1</v>
      </c>
      <c r="K8" s="99">
        <v>1</v>
      </c>
      <c r="L8" s="99">
        <v>1</v>
      </c>
      <c r="M8" s="99">
        <f t="shared" si="3"/>
        <v>1</v>
      </c>
      <c r="N8" s="99">
        <v>1</v>
      </c>
      <c r="O8" s="99">
        <v>1</v>
      </c>
      <c r="P8" s="99">
        <f t="shared" si="4"/>
        <v>1</v>
      </c>
      <c r="Q8" s="99">
        <v>1</v>
      </c>
      <c r="R8" s="99">
        <v>1</v>
      </c>
      <c r="S8" s="99">
        <f t="shared" si="5"/>
        <v>1</v>
      </c>
      <c r="T8" s="99">
        <v>1</v>
      </c>
      <c r="U8" s="99">
        <v>1</v>
      </c>
      <c r="V8" s="99">
        <f t="shared" si="6"/>
        <v>1</v>
      </c>
      <c r="W8" s="99">
        <v>1</v>
      </c>
      <c r="X8" s="99">
        <v>1</v>
      </c>
      <c r="Y8" s="99">
        <f t="shared" si="7"/>
        <v>1</v>
      </c>
      <c r="Z8" s="99">
        <v>1</v>
      </c>
      <c r="AA8" s="99">
        <v>1</v>
      </c>
      <c r="AB8" s="99">
        <f t="shared" si="8"/>
        <v>1</v>
      </c>
      <c r="AC8" s="99">
        <v>1</v>
      </c>
      <c r="AD8" s="99">
        <v>1</v>
      </c>
      <c r="AE8" s="99">
        <f t="shared" si="9"/>
        <v>1</v>
      </c>
      <c r="AF8" s="99">
        <v>1</v>
      </c>
      <c r="AG8" s="99">
        <v>1</v>
      </c>
      <c r="AH8" s="99">
        <f t="shared" si="10"/>
        <v>1</v>
      </c>
      <c r="AI8" s="99">
        <v>1</v>
      </c>
      <c r="AJ8" s="99">
        <v>1</v>
      </c>
      <c r="AK8" s="99">
        <f t="shared" si="11"/>
        <v>1</v>
      </c>
    </row>
    <row r="9" spans="1:37" ht="15" x14ac:dyDescent="0.3">
      <c r="A9" s="63" t="s">
        <v>57</v>
      </c>
      <c r="B9" s="99">
        <v>3</v>
      </c>
      <c r="C9" s="99">
        <v>2</v>
      </c>
      <c r="D9" s="99">
        <f t="shared" si="0"/>
        <v>6</v>
      </c>
      <c r="E9" s="99">
        <v>3</v>
      </c>
      <c r="F9" s="99">
        <v>2</v>
      </c>
      <c r="G9" s="99">
        <f t="shared" si="1"/>
        <v>6</v>
      </c>
      <c r="H9" s="99">
        <v>3</v>
      </c>
      <c r="I9" s="99">
        <v>2</v>
      </c>
      <c r="J9" s="99">
        <f t="shared" si="2"/>
        <v>6</v>
      </c>
      <c r="K9" s="99">
        <v>3</v>
      </c>
      <c r="L9" s="99">
        <v>2</v>
      </c>
      <c r="M9" s="99">
        <f t="shared" si="3"/>
        <v>6</v>
      </c>
      <c r="N9" s="99">
        <v>3</v>
      </c>
      <c r="O9" s="99">
        <v>2</v>
      </c>
      <c r="P9" s="99">
        <f t="shared" si="4"/>
        <v>6</v>
      </c>
      <c r="Q9" s="99">
        <v>3</v>
      </c>
      <c r="R9" s="99">
        <v>2</v>
      </c>
      <c r="S9" s="99">
        <f t="shared" si="5"/>
        <v>6</v>
      </c>
      <c r="T9" s="99">
        <v>3</v>
      </c>
      <c r="U9" s="99">
        <v>2</v>
      </c>
      <c r="V9" s="99">
        <f t="shared" si="6"/>
        <v>6</v>
      </c>
      <c r="W9" s="99">
        <v>3</v>
      </c>
      <c r="X9" s="99">
        <v>2</v>
      </c>
      <c r="Y9" s="99">
        <f t="shared" si="7"/>
        <v>6</v>
      </c>
      <c r="Z9" s="99">
        <v>3</v>
      </c>
      <c r="AA9" s="99">
        <v>2</v>
      </c>
      <c r="AB9" s="99">
        <f t="shared" si="8"/>
        <v>6</v>
      </c>
      <c r="AC9" s="99">
        <v>3</v>
      </c>
      <c r="AD9" s="99">
        <v>2</v>
      </c>
      <c r="AE9" s="99">
        <f t="shared" si="9"/>
        <v>6</v>
      </c>
      <c r="AF9" s="99">
        <v>3</v>
      </c>
      <c r="AG9" s="99">
        <v>2</v>
      </c>
      <c r="AH9" s="99">
        <f t="shared" si="10"/>
        <v>6</v>
      </c>
      <c r="AI9" s="99">
        <v>3</v>
      </c>
      <c r="AJ9" s="99">
        <v>2</v>
      </c>
      <c r="AK9" s="99">
        <f t="shared" si="11"/>
        <v>6</v>
      </c>
    </row>
    <row r="10" spans="1:37" ht="15" x14ac:dyDescent="0.3">
      <c r="A10" s="63" t="s">
        <v>58</v>
      </c>
      <c r="B10" s="99">
        <v>2</v>
      </c>
      <c r="C10" s="99">
        <v>2</v>
      </c>
      <c r="D10" s="99">
        <f t="shared" si="0"/>
        <v>4</v>
      </c>
      <c r="E10" s="99">
        <v>2</v>
      </c>
      <c r="F10" s="99">
        <v>2</v>
      </c>
      <c r="G10" s="99">
        <f t="shared" si="1"/>
        <v>4</v>
      </c>
      <c r="H10" s="99">
        <v>2</v>
      </c>
      <c r="I10" s="99">
        <v>2</v>
      </c>
      <c r="J10" s="99">
        <f t="shared" si="2"/>
        <v>4</v>
      </c>
      <c r="K10" s="99">
        <v>2</v>
      </c>
      <c r="L10" s="99">
        <v>2</v>
      </c>
      <c r="M10" s="99">
        <f t="shared" si="3"/>
        <v>4</v>
      </c>
      <c r="N10" s="99">
        <v>2</v>
      </c>
      <c r="O10" s="99">
        <v>2</v>
      </c>
      <c r="P10" s="99">
        <f t="shared" si="4"/>
        <v>4</v>
      </c>
      <c r="Q10" s="99">
        <v>2</v>
      </c>
      <c r="R10" s="99">
        <v>2</v>
      </c>
      <c r="S10" s="99">
        <f t="shared" si="5"/>
        <v>4</v>
      </c>
      <c r="T10" s="99">
        <v>2</v>
      </c>
      <c r="U10" s="99">
        <v>2</v>
      </c>
      <c r="V10" s="99">
        <f t="shared" si="6"/>
        <v>4</v>
      </c>
      <c r="W10" s="99">
        <v>2</v>
      </c>
      <c r="X10" s="99">
        <v>2</v>
      </c>
      <c r="Y10" s="99">
        <f t="shared" si="7"/>
        <v>4</v>
      </c>
      <c r="Z10" s="99">
        <v>2</v>
      </c>
      <c r="AA10" s="99">
        <v>2</v>
      </c>
      <c r="AB10" s="99">
        <f t="shared" si="8"/>
        <v>4</v>
      </c>
      <c r="AC10" s="99">
        <v>2</v>
      </c>
      <c r="AD10" s="99">
        <v>2</v>
      </c>
      <c r="AE10" s="99">
        <f t="shared" si="9"/>
        <v>4</v>
      </c>
      <c r="AF10" s="99">
        <v>2</v>
      </c>
      <c r="AG10" s="99">
        <v>2</v>
      </c>
      <c r="AH10" s="99">
        <f t="shared" si="10"/>
        <v>4</v>
      </c>
      <c r="AI10" s="99">
        <v>2</v>
      </c>
      <c r="AJ10" s="99">
        <v>2</v>
      </c>
      <c r="AK10" s="99">
        <f t="shared" si="11"/>
        <v>4</v>
      </c>
    </row>
    <row r="11" spans="1:37" ht="15" x14ac:dyDescent="0.3">
      <c r="A11" s="63" t="s">
        <v>59</v>
      </c>
      <c r="B11" s="99">
        <v>1</v>
      </c>
      <c r="C11" s="99">
        <v>1</v>
      </c>
      <c r="D11" s="99">
        <f t="shared" si="0"/>
        <v>1</v>
      </c>
      <c r="E11" s="99">
        <v>1</v>
      </c>
      <c r="F11" s="99">
        <v>1</v>
      </c>
      <c r="G11" s="99">
        <f t="shared" si="1"/>
        <v>1</v>
      </c>
      <c r="H11" s="99">
        <v>1</v>
      </c>
      <c r="I11" s="99">
        <v>1</v>
      </c>
      <c r="J11" s="99">
        <f t="shared" si="2"/>
        <v>1</v>
      </c>
      <c r="K11" s="99">
        <v>1</v>
      </c>
      <c r="L11" s="99">
        <v>1</v>
      </c>
      <c r="M11" s="99">
        <f t="shared" si="3"/>
        <v>1</v>
      </c>
      <c r="N11" s="99">
        <v>1</v>
      </c>
      <c r="O11" s="99">
        <v>1</v>
      </c>
      <c r="P11" s="99">
        <f t="shared" si="4"/>
        <v>1</v>
      </c>
      <c r="Q11" s="99">
        <v>1</v>
      </c>
      <c r="R11" s="99">
        <v>1</v>
      </c>
      <c r="S11" s="99">
        <f t="shared" si="5"/>
        <v>1</v>
      </c>
      <c r="T11" s="99">
        <v>1</v>
      </c>
      <c r="U11" s="99">
        <v>1</v>
      </c>
      <c r="V11" s="99">
        <f t="shared" si="6"/>
        <v>1</v>
      </c>
      <c r="W11" s="99">
        <v>1</v>
      </c>
      <c r="X11" s="99">
        <v>1</v>
      </c>
      <c r="Y11" s="99">
        <f t="shared" si="7"/>
        <v>1</v>
      </c>
      <c r="Z11" s="99">
        <v>1</v>
      </c>
      <c r="AA11" s="99">
        <v>1</v>
      </c>
      <c r="AB11" s="99">
        <f t="shared" si="8"/>
        <v>1</v>
      </c>
      <c r="AC11" s="99">
        <v>1</v>
      </c>
      <c r="AD11" s="99">
        <v>1</v>
      </c>
      <c r="AE11" s="99">
        <f t="shared" si="9"/>
        <v>1</v>
      </c>
      <c r="AF11" s="99">
        <v>1</v>
      </c>
      <c r="AG11" s="99">
        <v>1</v>
      </c>
      <c r="AH11" s="99">
        <f t="shared" si="10"/>
        <v>1</v>
      </c>
      <c r="AI11" s="99">
        <v>1</v>
      </c>
      <c r="AJ11" s="99">
        <v>1</v>
      </c>
      <c r="AK11" s="99">
        <f t="shared" si="11"/>
        <v>1</v>
      </c>
    </row>
    <row r="12" spans="1:37" ht="15" x14ac:dyDescent="0.3">
      <c r="A12" s="63" t="s">
        <v>60</v>
      </c>
      <c r="B12" s="99">
        <v>1</v>
      </c>
      <c r="C12" s="99">
        <v>3</v>
      </c>
      <c r="D12" s="99">
        <f t="shared" si="0"/>
        <v>3</v>
      </c>
      <c r="E12" s="99">
        <v>1</v>
      </c>
      <c r="F12" s="99">
        <v>3</v>
      </c>
      <c r="G12" s="99">
        <f t="shared" si="1"/>
        <v>3</v>
      </c>
      <c r="H12" s="99">
        <v>1</v>
      </c>
      <c r="I12" s="99">
        <v>3</v>
      </c>
      <c r="J12" s="99">
        <f t="shared" si="2"/>
        <v>3</v>
      </c>
      <c r="K12" s="99">
        <v>1</v>
      </c>
      <c r="L12" s="99">
        <v>3</v>
      </c>
      <c r="M12" s="99">
        <f t="shared" si="3"/>
        <v>3</v>
      </c>
      <c r="N12" s="99">
        <v>1</v>
      </c>
      <c r="O12" s="99">
        <v>3</v>
      </c>
      <c r="P12" s="99">
        <f t="shared" si="4"/>
        <v>3</v>
      </c>
      <c r="Q12" s="99">
        <v>1</v>
      </c>
      <c r="R12" s="99">
        <v>3</v>
      </c>
      <c r="S12" s="99">
        <f t="shared" si="5"/>
        <v>3</v>
      </c>
      <c r="T12" s="99">
        <v>1</v>
      </c>
      <c r="U12" s="99">
        <v>3</v>
      </c>
      <c r="V12" s="99">
        <f t="shared" si="6"/>
        <v>3</v>
      </c>
      <c r="W12" s="99">
        <v>1</v>
      </c>
      <c r="X12" s="99">
        <v>3</v>
      </c>
      <c r="Y12" s="99">
        <f t="shared" si="7"/>
        <v>3</v>
      </c>
      <c r="Z12" s="99">
        <v>1</v>
      </c>
      <c r="AA12" s="99">
        <v>3</v>
      </c>
      <c r="AB12" s="99">
        <f t="shared" si="8"/>
        <v>3</v>
      </c>
      <c r="AC12" s="99">
        <v>1</v>
      </c>
      <c r="AD12" s="99">
        <v>3</v>
      </c>
      <c r="AE12" s="99">
        <f t="shared" si="9"/>
        <v>3</v>
      </c>
      <c r="AF12" s="99">
        <v>1</v>
      </c>
      <c r="AG12" s="99">
        <v>3</v>
      </c>
      <c r="AH12" s="99">
        <f t="shared" si="10"/>
        <v>3</v>
      </c>
      <c r="AI12" s="99">
        <v>1</v>
      </c>
      <c r="AJ12" s="99">
        <v>3</v>
      </c>
      <c r="AK12" s="99">
        <f t="shared" si="11"/>
        <v>3</v>
      </c>
    </row>
    <row r="13" spans="1:37" ht="15" x14ac:dyDescent="0.3">
      <c r="A13" s="63" t="s">
        <v>61</v>
      </c>
      <c r="B13" s="99">
        <v>1</v>
      </c>
      <c r="C13" s="99">
        <v>4</v>
      </c>
      <c r="D13" s="99">
        <f t="shared" si="0"/>
        <v>4</v>
      </c>
      <c r="E13" s="99">
        <v>1</v>
      </c>
      <c r="F13" s="99">
        <v>4</v>
      </c>
      <c r="G13" s="99">
        <f t="shared" si="1"/>
        <v>4</v>
      </c>
      <c r="H13" s="99">
        <v>1</v>
      </c>
      <c r="I13" s="99">
        <v>4</v>
      </c>
      <c r="J13" s="99">
        <f t="shared" si="2"/>
        <v>4</v>
      </c>
      <c r="K13" s="99">
        <v>1</v>
      </c>
      <c r="L13" s="99">
        <v>4</v>
      </c>
      <c r="M13" s="99">
        <f t="shared" si="3"/>
        <v>4</v>
      </c>
      <c r="N13" s="99">
        <v>1</v>
      </c>
      <c r="O13" s="99">
        <v>4</v>
      </c>
      <c r="P13" s="99">
        <f t="shared" si="4"/>
        <v>4</v>
      </c>
      <c r="Q13" s="99">
        <v>1</v>
      </c>
      <c r="R13" s="99">
        <v>4</v>
      </c>
      <c r="S13" s="99">
        <f t="shared" si="5"/>
        <v>4</v>
      </c>
      <c r="T13" s="99">
        <v>1</v>
      </c>
      <c r="U13" s="99">
        <v>4</v>
      </c>
      <c r="V13" s="99">
        <f t="shared" si="6"/>
        <v>4</v>
      </c>
      <c r="W13" s="99">
        <v>1</v>
      </c>
      <c r="X13" s="99">
        <v>4</v>
      </c>
      <c r="Y13" s="99">
        <f t="shared" si="7"/>
        <v>4</v>
      </c>
      <c r="Z13" s="99">
        <v>1</v>
      </c>
      <c r="AA13" s="99">
        <v>4</v>
      </c>
      <c r="AB13" s="99">
        <f t="shared" si="8"/>
        <v>4</v>
      </c>
      <c r="AC13" s="99">
        <v>1</v>
      </c>
      <c r="AD13" s="99">
        <v>4</v>
      </c>
      <c r="AE13" s="99">
        <f t="shared" si="9"/>
        <v>4</v>
      </c>
      <c r="AF13" s="99">
        <v>1</v>
      </c>
      <c r="AG13" s="99">
        <v>4</v>
      </c>
      <c r="AH13" s="99">
        <f t="shared" si="10"/>
        <v>4</v>
      </c>
      <c r="AI13" s="99">
        <v>1</v>
      </c>
      <c r="AJ13" s="99">
        <v>4</v>
      </c>
      <c r="AK13" s="99">
        <f t="shared" si="11"/>
        <v>4</v>
      </c>
    </row>
    <row r="14" spans="1:37" ht="15" x14ac:dyDescent="0.3">
      <c r="A14" s="63" t="s">
        <v>62</v>
      </c>
      <c r="B14" s="99">
        <v>1</v>
      </c>
      <c r="C14" s="99">
        <v>4</v>
      </c>
      <c r="D14" s="99">
        <f t="shared" si="0"/>
        <v>4</v>
      </c>
      <c r="E14" s="99">
        <v>1</v>
      </c>
      <c r="F14" s="99">
        <v>4</v>
      </c>
      <c r="G14" s="99">
        <f t="shared" si="1"/>
        <v>4</v>
      </c>
      <c r="H14" s="99">
        <v>1</v>
      </c>
      <c r="I14" s="99">
        <v>4</v>
      </c>
      <c r="J14" s="99">
        <f t="shared" si="2"/>
        <v>4</v>
      </c>
      <c r="K14" s="99">
        <v>1</v>
      </c>
      <c r="L14" s="99">
        <v>4</v>
      </c>
      <c r="M14" s="99">
        <f t="shared" si="3"/>
        <v>4</v>
      </c>
      <c r="N14" s="99">
        <v>1</v>
      </c>
      <c r="O14" s="99">
        <v>4</v>
      </c>
      <c r="P14" s="99">
        <f t="shared" si="4"/>
        <v>4</v>
      </c>
      <c r="Q14" s="99">
        <v>1</v>
      </c>
      <c r="R14" s="99">
        <v>4</v>
      </c>
      <c r="S14" s="99">
        <f t="shared" si="5"/>
        <v>4</v>
      </c>
      <c r="T14" s="99">
        <v>1</v>
      </c>
      <c r="U14" s="99">
        <v>4</v>
      </c>
      <c r="V14" s="99">
        <f t="shared" si="6"/>
        <v>4</v>
      </c>
      <c r="W14" s="99">
        <v>1</v>
      </c>
      <c r="X14" s="99">
        <v>4</v>
      </c>
      <c r="Y14" s="99">
        <f t="shared" si="7"/>
        <v>4</v>
      </c>
      <c r="Z14" s="99">
        <v>1</v>
      </c>
      <c r="AA14" s="99">
        <v>4</v>
      </c>
      <c r="AB14" s="99">
        <f t="shared" si="8"/>
        <v>4</v>
      </c>
      <c r="AC14" s="99">
        <v>1</v>
      </c>
      <c r="AD14" s="99">
        <v>4</v>
      </c>
      <c r="AE14" s="99">
        <f t="shared" si="9"/>
        <v>4</v>
      </c>
      <c r="AF14" s="99">
        <v>1</v>
      </c>
      <c r="AG14" s="99">
        <v>4</v>
      </c>
      <c r="AH14" s="99">
        <f t="shared" si="10"/>
        <v>4</v>
      </c>
      <c r="AI14" s="99">
        <v>1</v>
      </c>
      <c r="AJ14" s="99">
        <v>4</v>
      </c>
      <c r="AK14" s="99">
        <f t="shared" si="11"/>
        <v>4</v>
      </c>
    </row>
    <row r="15" spans="1:37" ht="15" x14ac:dyDescent="0.3">
      <c r="A15" s="63" t="s">
        <v>63</v>
      </c>
      <c r="B15" s="99">
        <v>1</v>
      </c>
      <c r="C15" s="99">
        <v>3</v>
      </c>
      <c r="D15" s="99">
        <f t="shared" si="0"/>
        <v>3</v>
      </c>
      <c r="E15" s="99">
        <v>1</v>
      </c>
      <c r="F15" s="99">
        <v>3</v>
      </c>
      <c r="G15" s="99">
        <f t="shared" si="1"/>
        <v>3</v>
      </c>
      <c r="H15" s="99">
        <v>1</v>
      </c>
      <c r="I15" s="99">
        <v>3</v>
      </c>
      <c r="J15" s="99">
        <f t="shared" si="2"/>
        <v>3</v>
      </c>
      <c r="K15" s="99">
        <v>1</v>
      </c>
      <c r="L15" s="99">
        <v>3</v>
      </c>
      <c r="M15" s="99">
        <f t="shared" si="3"/>
        <v>3</v>
      </c>
      <c r="N15" s="99">
        <v>1</v>
      </c>
      <c r="O15" s="99">
        <v>3</v>
      </c>
      <c r="P15" s="99">
        <f t="shared" si="4"/>
        <v>3</v>
      </c>
      <c r="Q15" s="99">
        <v>1</v>
      </c>
      <c r="R15" s="99">
        <v>3</v>
      </c>
      <c r="S15" s="99">
        <f t="shared" si="5"/>
        <v>3</v>
      </c>
      <c r="T15" s="99">
        <v>1</v>
      </c>
      <c r="U15" s="99">
        <v>3</v>
      </c>
      <c r="V15" s="99">
        <f t="shared" si="6"/>
        <v>3</v>
      </c>
      <c r="W15" s="99">
        <v>1</v>
      </c>
      <c r="X15" s="99">
        <v>3</v>
      </c>
      <c r="Y15" s="99">
        <f t="shared" si="7"/>
        <v>3</v>
      </c>
      <c r="Z15" s="99">
        <v>1</v>
      </c>
      <c r="AA15" s="99">
        <v>3</v>
      </c>
      <c r="AB15" s="99">
        <f t="shared" si="8"/>
        <v>3</v>
      </c>
      <c r="AC15" s="99">
        <v>1</v>
      </c>
      <c r="AD15" s="99">
        <v>3</v>
      </c>
      <c r="AE15" s="99">
        <f t="shared" si="9"/>
        <v>3</v>
      </c>
      <c r="AF15" s="99">
        <v>1</v>
      </c>
      <c r="AG15" s="99">
        <v>3</v>
      </c>
      <c r="AH15" s="99">
        <f t="shared" si="10"/>
        <v>3</v>
      </c>
      <c r="AI15" s="99">
        <v>1</v>
      </c>
      <c r="AJ15" s="99">
        <v>3</v>
      </c>
      <c r="AK15" s="99">
        <f t="shared" si="11"/>
        <v>3</v>
      </c>
    </row>
    <row r="16" spans="1:37" ht="28.8" x14ac:dyDescent="0.3">
      <c r="A16" s="63" t="s">
        <v>64</v>
      </c>
      <c r="B16" s="99">
        <v>1</v>
      </c>
      <c r="C16" s="99">
        <v>4</v>
      </c>
      <c r="D16" s="99">
        <f t="shared" si="0"/>
        <v>4</v>
      </c>
      <c r="E16" s="99">
        <v>1</v>
      </c>
      <c r="F16" s="99">
        <v>4</v>
      </c>
      <c r="G16" s="99">
        <f t="shared" si="1"/>
        <v>4</v>
      </c>
      <c r="H16" s="99">
        <v>1</v>
      </c>
      <c r="I16" s="99">
        <v>4</v>
      </c>
      <c r="J16" s="99">
        <f t="shared" si="2"/>
        <v>4</v>
      </c>
      <c r="K16" s="99">
        <v>1</v>
      </c>
      <c r="L16" s="99">
        <v>4</v>
      </c>
      <c r="M16" s="99">
        <f t="shared" si="3"/>
        <v>4</v>
      </c>
      <c r="N16" s="99">
        <v>1</v>
      </c>
      <c r="O16" s="99">
        <v>4</v>
      </c>
      <c r="P16" s="99">
        <f t="shared" si="4"/>
        <v>4</v>
      </c>
      <c r="Q16" s="99">
        <v>1</v>
      </c>
      <c r="R16" s="99">
        <v>4</v>
      </c>
      <c r="S16" s="99">
        <f t="shared" si="5"/>
        <v>4</v>
      </c>
      <c r="T16" s="99">
        <v>1</v>
      </c>
      <c r="U16" s="99">
        <v>4</v>
      </c>
      <c r="V16" s="99">
        <f t="shared" si="6"/>
        <v>4</v>
      </c>
      <c r="W16" s="99">
        <v>1</v>
      </c>
      <c r="X16" s="99">
        <v>4</v>
      </c>
      <c r="Y16" s="99">
        <f t="shared" si="7"/>
        <v>4</v>
      </c>
      <c r="Z16" s="99">
        <v>1</v>
      </c>
      <c r="AA16" s="99">
        <v>4</v>
      </c>
      <c r="AB16" s="99">
        <f t="shared" si="8"/>
        <v>4</v>
      </c>
      <c r="AC16" s="99">
        <v>1</v>
      </c>
      <c r="AD16" s="99">
        <v>4</v>
      </c>
      <c r="AE16" s="99">
        <f t="shared" si="9"/>
        <v>4</v>
      </c>
      <c r="AF16" s="99">
        <v>1</v>
      </c>
      <c r="AG16" s="99">
        <v>4</v>
      </c>
      <c r="AH16" s="99">
        <f t="shared" si="10"/>
        <v>4</v>
      </c>
      <c r="AI16" s="99">
        <v>1</v>
      </c>
      <c r="AJ16" s="99">
        <v>4</v>
      </c>
      <c r="AK16" s="99">
        <f t="shared" si="11"/>
        <v>4</v>
      </c>
    </row>
    <row r="18" spans="1:8" x14ac:dyDescent="0.3">
      <c r="B18" s="103" t="s">
        <v>65</v>
      </c>
      <c r="C18" s="103"/>
      <c r="D18" s="103"/>
      <c r="E18" s="103"/>
      <c r="F18" s="103"/>
      <c r="G18" s="103"/>
      <c r="H18" s="103"/>
    </row>
    <row r="20" spans="1:8" ht="28.8" x14ac:dyDescent="0.3">
      <c r="A20" s="63" t="s">
        <v>66</v>
      </c>
      <c r="B20" s="99">
        <v>1</v>
      </c>
      <c r="C20" s="99">
        <v>1</v>
      </c>
      <c r="D20" s="99">
        <f t="shared" ref="D20:D23" si="12">B20*C20</f>
        <v>1</v>
      </c>
    </row>
    <row r="21" spans="1:8" ht="15" x14ac:dyDescent="0.3">
      <c r="A21" s="63" t="s">
        <v>67</v>
      </c>
      <c r="B21" s="99">
        <v>1</v>
      </c>
      <c r="C21" s="99">
        <v>1</v>
      </c>
      <c r="D21" s="99">
        <f t="shared" si="12"/>
        <v>1</v>
      </c>
    </row>
    <row r="22" spans="1:8" ht="15" x14ac:dyDescent="0.3">
      <c r="A22" s="63" t="s">
        <v>68</v>
      </c>
      <c r="B22" s="99">
        <v>1</v>
      </c>
      <c r="C22" s="99">
        <v>1</v>
      </c>
      <c r="D22" s="99">
        <f t="shared" si="12"/>
        <v>1</v>
      </c>
    </row>
    <row r="23" spans="1:8" ht="28.8" x14ac:dyDescent="0.3">
      <c r="A23" s="63" t="s">
        <v>69</v>
      </c>
      <c r="B23" s="99">
        <v>5</v>
      </c>
      <c r="C23" s="99">
        <v>5</v>
      </c>
      <c r="D23" s="99">
        <f t="shared" si="12"/>
        <v>25</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G5:G16">
    <cfRule type="cellIs" dxfId="559" priority="110" operator="between">
      <formula>6</formula>
      <formula>12</formula>
    </cfRule>
    <cfRule type="cellIs" dxfId="558" priority="111" operator="greaterThan">
      <formula>12</formula>
    </cfRule>
    <cfRule type="cellIs" dxfId="557" priority="112" operator="lessThan">
      <formula>6</formula>
    </cfRule>
  </conditionalFormatting>
  <conditionalFormatting sqref="M5:M16">
    <cfRule type="cellIs" dxfId="556" priority="102" operator="between">
      <formula>6</formula>
      <formula>12</formula>
    </cfRule>
    <cfRule type="cellIs" dxfId="555" priority="103" operator="greaterThan">
      <formula>12</formula>
    </cfRule>
    <cfRule type="cellIs" dxfId="554" priority="104" operator="lessThan">
      <formula>6</formula>
    </cfRule>
  </conditionalFormatting>
  <conditionalFormatting sqref="V5:V16">
    <cfRule type="cellIs" dxfId="553" priority="90" operator="between">
      <formula>6</formula>
      <formula>12</formula>
    </cfRule>
    <cfRule type="cellIs" dxfId="552" priority="91" operator="greaterThan">
      <formula>12</formula>
    </cfRule>
    <cfRule type="cellIs" dxfId="551" priority="92" operator="lessThan">
      <formula>6</formula>
    </cfRule>
  </conditionalFormatting>
  <conditionalFormatting sqref="V5:V16">
    <cfRule type="cellIs" dxfId="550" priority="89" operator="equal">
      <formula>0</formula>
    </cfRule>
  </conditionalFormatting>
  <conditionalFormatting sqref="G5:G16">
    <cfRule type="cellIs" dxfId="549" priority="109" operator="equal">
      <formula>0</formula>
    </cfRule>
  </conditionalFormatting>
  <conditionalFormatting sqref="J5:J16">
    <cfRule type="cellIs" dxfId="548" priority="106" operator="between">
      <formula>6</formula>
      <formula>12</formula>
    </cfRule>
    <cfRule type="cellIs" dxfId="547" priority="107" operator="greaterThan">
      <formula>12</formula>
    </cfRule>
    <cfRule type="cellIs" dxfId="546" priority="108" operator="lessThan">
      <formula>6</formula>
    </cfRule>
  </conditionalFormatting>
  <conditionalFormatting sqref="J5:J16">
    <cfRule type="cellIs" dxfId="545" priority="105" operator="equal">
      <formula>0</formula>
    </cfRule>
  </conditionalFormatting>
  <conditionalFormatting sqref="Y5:Y16">
    <cfRule type="cellIs" dxfId="544" priority="86" operator="between">
      <formula>6</formula>
      <formula>12</formula>
    </cfRule>
    <cfRule type="cellIs" dxfId="543" priority="87" operator="greaterThan">
      <formula>12</formula>
    </cfRule>
    <cfRule type="cellIs" dxfId="542" priority="88" operator="lessThan">
      <formula>6</formula>
    </cfRule>
  </conditionalFormatting>
  <conditionalFormatting sqref="Y5:Y16">
    <cfRule type="cellIs" dxfId="541" priority="85" operator="equal">
      <formula>0</formula>
    </cfRule>
  </conditionalFormatting>
  <conditionalFormatting sqref="M5:M16">
    <cfRule type="cellIs" dxfId="540" priority="101" operator="equal">
      <formula>0</formula>
    </cfRule>
  </conditionalFormatting>
  <conditionalFormatting sqref="P5:P16">
    <cfRule type="cellIs" dxfId="539" priority="98" operator="between">
      <formula>6</formula>
      <formula>12</formula>
    </cfRule>
    <cfRule type="cellIs" dxfId="538" priority="99" operator="greaterThan">
      <formula>12</formula>
    </cfRule>
    <cfRule type="cellIs" dxfId="537" priority="100" operator="lessThan">
      <formula>6</formula>
    </cfRule>
  </conditionalFormatting>
  <conditionalFormatting sqref="P5:P16">
    <cfRule type="cellIs" dxfId="536" priority="97" operator="equal">
      <formula>0</formula>
    </cfRule>
  </conditionalFormatting>
  <conditionalFormatting sqref="AB5:AB16">
    <cfRule type="cellIs" dxfId="535" priority="82" operator="between">
      <formula>6</formula>
      <formula>12</formula>
    </cfRule>
    <cfRule type="cellIs" dxfId="534" priority="83" operator="greaterThan">
      <formula>12</formula>
    </cfRule>
    <cfRule type="cellIs" dxfId="533" priority="84" operator="lessThan">
      <formula>6</formula>
    </cfRule>
  </conditionalFormatting>
  <conditionalFormatting sqref="AB5:AB16">
    <cfRule type="cellIs" dxfId="532" priority="81" operator="equal">
      <formula>0</formula>
    </cfRule>
  </conditionalFormatting>
  <conditionalFormatting sqref="S5:S16">
    <cfRule type="cellIs" dxfId="531" priority="94" operator="between">
      <formula>6</formula>
      <formula>12</formula>
    </cfRule>
    <cfRule type="cellIs" dxfId="530" priority="95" operator="greaterThan">
      <formula>12</formula>
    </cfRule>
    <cfRule type="cellIs" dxfId="529" priority="96" operator="lessThan">
      <formula>6</formula>
    </cfRule>
  </conditionalFormatting>
  <conditionalFormatting sqref="S5:S16">
    <cfRule type="cellIs" dxfId="528" priority="93" operator="equal">
      <formula>0</formula>
    </cfRule>
  </conditionalFormatting>
  <conditionalFormatting sqref="AE5:AE16">
    <cfRule type="cellIs" dxfId="527" priority="78" operator="between">
      <formula>6</formula>
      <formula>12</formula>
    </cfRule>
    <cfRule type="cellIs" dxfId="526" priority="79" operator="greaterThan">
      <formula>12</formula>
    </cfRule>
    <cfRule type="cellIs" dxfId="525" priority="80" operator="lessThan">
      <formula>6</formula>
    </cfRule>
  </conditionalFormatting>
  <conditionalFormatting sqref="AE5:AE16">
    <cfRule type="cellIs" dxfId="524" priority="77" operator="equal">
      <formula>0</formula>
    </cfRule>
  </conditionalFormatting>
  <conditionalFormatting sqref="AH5:AH16">
    <cfRule type="cellIs" dxfId="523" priority="74" operator="between">
      <formula>6</formula>
      <formula>12</formula>
    </cfRule>
    <cfRule type="cellIs" dxfId="522" priority="75" operator="greaterThan">
      <formula>12</formula>
    </cfRule>
    <cfRule type="cellIs" dxfId="521" priority="76" operator="lessThan">
      <formula>6</formula>
    </cfRule>
  </conditionalFormatting>
  <conditionalFormatting sqref="AH5:AH16">
    <cfRule type="cellIs" dxfId="520" priority="73" operator="equal">
      <formula>0</formula>
    </cfRule>
  </conditionalFormatting>
  <conditionalFormatting sqref="AK5:AK16">
    <cfRule type="cellIs" dxfId="519" priority="70" operator="between">
      <formula>6</formula>
      <formula>12</formula>
    </cfRule>
    <cfRule type="cellIs" dxfId="518" priority="71" operator="greaterThan">
      <formula>12</formula>
    </cfRule>
    <cfRule type="cellIs" dxfId="517" priority="72" operator="lessThan">
      <formula>6</formula>
    </cfRule>
  </conditionalFormatting>
  <conditionalFormatting sqref="AK5:AK16">
    <cfRule type="cellIs" dxfId="516" priority="69" operator="equal">
      <formula>0</formula>
    </cfRule>
  </conditionalFormatting>
  <conditionalFormatting sqref="D5:D16">
    <cfRule type="cellIs" dxfId="515" priority="66" operator="between">
      <formula>6</formula>
      <formula>12</formula>
    </cfRule>
    <cfRule type="cellIs" dxfId="514" priority="67" operator="greaterThan">
      <formula>12</formula>
    </cfRule>
    <cfRule type="cellIs" dxfId="513" priority="68" operator="lessThan">
      <formula>6</formula>
    </cfRule>
  </conditionalFormatting>
  <conditionalFormatting sqref="D5:D16">
    <cfRule type="cellIs" dxfId="512" priority="65" operator="equal">
      <formula>0</formula>
    </cfRule>
  </conditionalFormatting>
  <conditionalFormatting sqref="D4">
    <cfRule type="cellIs" dxfId="511" priority="62" operator="between">
      <formula>6</formula>
      <formula>12</formula>
    </cfRule>
    <cfRule type="cellIs" dxfId="510" priority="63" operator="greaterThan">
      <formula>12</formula>
    </cfRule>
    <cfRule type="cellIs" dxfId="509" priority="64" operator="lessThan">
      <formula>6</formula>
    </cfRule>
  </conditionalFormatting>
  <conditionalFormatting sqref="D4">
    <cfRule type="cellIs" dxfId="508" priority="61" operator="equal">
      <formula>0</formula>
    </cfRule>
  </conditionalFormatting>
  <conditionalFormatting sqref="G4">
    <cfRule type="cellIs" dxfId="507" priority="58" operator="between">
      <formula>6</formula>
      <formula>12</formula>
    </cfRule>
    <cfRule type="cellIs" dxfId="506" priority="59" operator="greaterThan">
      <formula>12</formula>
    </cfRule>
    <cfRule type="cellIs" dxfId="505" priority="60" operator="lessThan">
      <formula>6</formula>
    </cfRule>
  </conditionalFormatting>
  <conditionalFormatting sqref="G4">
    <cfRule type="cellIs" dxfId="504" priority="57" operator="equal">
      <formula>0</formula>
    </cfRule>
  </conditionalFormatting>
  <conditionalFormatting sqref="J4">
    <cfRule type="cellIs" dxfId="503" priority="54" operator="between">
      <formula>6</formula>
      <formula>12</formula>
    </cfRule>
    <cfRule type="cellIs" dxfId="502" priority="55" operator="greaterThan">
      <formula>12</formula>
    </cfRule>
    <cfRule type="cellIs" dxfId="501" priority="56" operator="lessThan">
      <formula>6</formula>
    </cfRule>
  </conditionalFormatting>
  <conditionalFormatting sqref="J4">
    <cfRule type="cellIs" dxfId="500" priority="53" operator="equal">
      <formula>0</formula>
    </cfRule>
  </conditionalFormatting>
  <conditionalFormatting sqref="M4">
    <cfRule type="cellIs" dxfId="499" priority="50" operator="between">
      <formula>6</formula>
      <formula>12</formula>
    </cfRule>
    <cfRule type="cellIs" dxfId="498" priority="51" operator="greaterThan">
      <formula>12</formula>
    </cfRule>
    <cfRule type="cellIs" dxfId="497" priority="52" operator="lessThan">
      <formula>6</formula>
    </cfRule>
  </conditionalFormatting>
  <conditionalFormatting sqref="M4">
    <cfRule type="cellIs" dxfId="496" priority="49" operator="equal">
      <formula>0</formula>
    </cfRule>
  </conditionalFormatting>
  <conditionalFormatting sqref="P4">
    <cfRule type="cellIs" dxfId="495" priority="46" operator="between">
      <formula>6</formula>
      <formula>12</formula>
    </cfRule>
    <cfRule type="cellIs" dxfId="494" priority="47" operator="greaterThan">
      <formula>12</formula>
    </cfRule>
    <cfRule type="cellIs" dxfId="493" priority="48" operator="lessThan">
      <formula>6</formula>
    </cfRule>
  </conditionalFormatting>
  <conditionalFormatting sqref="P4">
    <cfRule type="cellIs" dxfId="492" priority="45" operator="equal">
      <formula>0</formula>
    </cfRule>
  </conditionalFormatting>
  <conditionalFormatting sqref="S4">
    <cfRule type="cellIs" dxfId="491" priority="42" operator="between">
      <formula>6</formula>
      <formula>12</formula>
    </cfRule>
    <cfRule type="cellIs" dxfId="490" priority="43" operator="greaterThan">
      <formula>12</formula>
    </cfRule>
    <cfRule type="cellIs" dxfId="489" priority="44" operator="lessThan">
      <formula>6</formula>
    </cfRule>
  </conditionalFormatting>
  <conditionalFormatting sqref="S4">
    <cfRule type="cellIs" dxfId="488" priority="41" operator="equal">
      <formula>0</formula>
    </cfRule>
  </conditionalFormatting>
  <conditionalFormatting sqref="V4">
    <cfRule type="cellIs" dxfId="487" priority="38" operator="between">
      <formula>6</formula>
      <formula>12</formula>
    </cfRule>
    <cfRule type="cellIs" dxfId="486" priority="39" operator="greaterThan">
      <formula>12</formula>
    </cfRule>
    <cfRule type="cellIs" dxfId="485" priority="40" operator="lessThan">
      <formula>6</formula>
    </cfRule>
  </conditionalFormatting>
  <conditionalFormatting sqref="V4">
    <cfRule type="cellIs" dxfId="484" priority="37" operator="equal">
      <formula>0</formula>
    </cfRule>
  </conditionalFormatting>
  <conditionalFormatting sqref="Y4">
    <cfRule type="cellIs" dxfId="483" priority="34" operator="between">
      <formula>6</formula>
      <formula>12</formula>
    </cfRule>
    <cfRule type="cellIs" dxfId="482" priority="35" operator="greaterThan">
      <formula>12</formula>
    </cfRule>
    <cfRule type="cellIs" dxfId="481" priority="36" operator="lessThan">
      <formula>6</formula>
    </cfRule>
  </conditionalFormatting>
  <conditionalFormatting sqref="Y4">
    <cfRule type="cellIs" dxfId="480" priority="33" operator="equal">
      <formula>0</formula>
    </cfRule>
  </conditionalFormatting>
  <conditionalFormatting sqref="AB4">
    <cfRule type="cellIs" dxfId="479" priority="30" operator="between">
      <formula>6</formula>
      <formula>12</formula>
    </cfRule>
    <cfRule type="cellIs" dxfId="478" priority="31" operator="greaterThan">
      <formula>12</formula>
    </cfRule>
    <cfRule type="cellIs" dxfId="477" priority="32" operator="lessThan">
      <formula>6</formula>
    </cfRule>
  </conditionalFormatting>
  <conditionalFormatting sqref="AB4">
    <cfRule type="cellIs" dxfId="476" priority="29" operator="equal">
      <formula>0</formula>
    </cfRule>
  </conditionalFormatting>
  <conditionalFormatting sqref="AE4">
    <cfRule type="cellIs" dxfId="475" priority="26" operator="between">
      <formula>6</formula>
      <formula>12</formula>
    </cfRule>
    <cfRule type="cellIs" dxfId="474" priority="27" operator="greaterThan">
      <formula>12</formula>
    </cfRule>
    <cfRule type="cellIs" dxfId="473" priority="28" operator="lessThan">
      <formula>6</formula>
    </cfRule>
  </conditionalFormatting>
  <conditionalFormatting sqref="AE4">
    <cfRule type="cellIs" dxfId="472" priority="25" operator="equal">
      <formula>0</formula>
    </cfRule>
  </conditionalFormatting>
  <conditionalFormatting sqref="AH4">
    <cfRule type="cellIs" dxfId="471" priority="22" operator="between">
      <formula>6</formula>
      <formula>12</formula>
    </cfRule>
    <cfRule type="cellIs" dxfId="470" priority="23" operator="greaterThan">
      <formula>12</formula>
    </cfRule>
    <cfRule type="cellIs" dxfId="469" priority="24" operator="lessThan">
      <formula>6</formula>
    </cfRule>
  </conditionalFormatting>
  <conditionalFormatting sqref="AH4">
    <cfRule type="cellIs" dxfId="468" priority="21" operator="equal">
      <formula>0</formula>
    </cfRule>
  </conditionalFormatting>
  <conditionalFormatting sqref="AK4">
    <cfRule type="cellIs" dxfId="467" priority="18" operator="between">
      <formula>6</formula>
      <formula>12</formula>
    </cfRule>
    <cfRule type="cellIs" dxfId="466" priority="19" operator="greaterThan">
      <formula>12</formula>
    </cfRule>
    <cfRule type="cellIs" dxfId="465" priority="20" operator="lessThan">
      <formula>6</formula>
    </cfRule>
  </conditionalFormatting>
  <conditionalFormatting sqref="AK4">
    <cfRule type="cellIs" dxfId="464" priority="17" operator="equal">
      <formula>0</formula>
    </cfRule>
  </conditionalFormatting>
  <conditionalFormatting sqref="D20">
    <cfRule type="cellIs" dxfId="463" priority="14" operator="between">
      <formula>6</formula>
      <formula>12</formula>
    </cfRule>
    <cfRule type="cellIs" dxfId="462" priority="15" operator="greaterThan">
      <formula>12</formula>
    </cfRule>
    <cfRule type="cellIs" dxfId="461" priority="16" operator="lessThan">
      <formula>6</formula>
    </cfRule>
  </conditionalFormatting>
  <conditionalFormatting sqref="D20">
    <cfRule type="cellIs" dxfId="460" priority="13" operator="equal">
      <formula>0</formula>
    </cfRule>
  </conditionalFormatting>
  <conditionalFormatting sqref="D21">
    <cfRule type="cellIs" dxfId="459" priority="10" operator="between">
      <formula>6</formula>
      <formula>12</formula>
    </cfRule>
    <cfRule type="cellIs" dxfId="458" priority="11" operator="greaterThan">
      <formula>12</formula>
    </cfRule>
    <cfRule type="cellIs" dxfId="457" priority="12" operator="lessThan">
      <formula>6</formula>
    </cfRule>
  </conditionalFormatting>
  <conditionalFormatting sqref="D21">
    <cfRule type="cellIs" dxfId="456" priority="9" operator="equal">
      <formula>0</formula>
    </cfRule>
  </conditionalFormatting>
  <conditionalFormatting sqref="D22">
    <cfRule type="cellIs" dxfId="455" priority="6" operator="between">
      <formula>6</formula>
      <formula>12</formula>
    </cfRule>
    <cfRule type="cellIs" dxfId="454" priority="7" operator="greaterThan">
      <formula>12</formula>
    </cfRule>
    <cfRule type="cellIs" dxfId="453" priority="8" operator="lessThan">
      <formula>6</formula>
    </cfRule>
  </conditionalFormatting>
  <conditionalFormatting sqref="D22">
    <cfRule type="cellIs" dxfId="452" priority="5" operator="equal">
      <formula>0</formula>
    </cfRule>
  </conditionalFormatting>
  <conditionalFormatting sqref="D23">
    <cfRule type="cellIs" dxfId="451" priority="2" operator="between">
      <formula>6</formula>
      <formula>12</formula>
    </cfRule>
    <cfRule type="cellIs" dxfId="450" priority="3" operator="greaterThan">
      <formula>12</formula>
    </cfRule>
    <cfRule type="cellIs" dxfId="449" priority="4" operator="lessThan">
      <formula>6</formula>
    </cfRule>
  </conditionalFormatting>
  <conditionalFormatting sqref="D23">
    <cfRule type="cellIs" dxfId="448"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'[1]Lists (Do Not Delete)'!#REF!</xm:f>
          </x14:formula1>
          <xm:sqref>B5:B16 AF5:AF16 AC5:AC16 Z5:Z16 W5:W16 T5:T16 Q5:Q16 N5:N16 K5:K16 H5:H16 E5:E16 AI5:AI16 B20:B23</xm:sqref>
        </x14:dataValidation>
        <x14:dataValidation type="list" allowBlank="1" showInputMessage="1" showErrorMessage="1">
          <x14:formula1>
            <xm:f>'[1]Lists (Do Not Delete)'!#REF!</xm:f>
          </x14:formula1>
          <xm:sqref>C5:C16 AG5:AG16 AD5:AD16 AA5:AA16 X5:X16 U5:U16 R5:R16 O5:O16 L5:L16 I5:I16 F5:F16 AJ5:AJ16 C20:C23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8"/>
  <sheetViews>
    <sheetView workbookViewId="0">
      <selection activeCell="P16" sqref="P16"/>
    </sheetView>
  </sheetViews>
  <sheetFormatPr defaultRowHeight="14.4" x14ac:dyDescent="0.3"/>
  <cols>
    <col min="14" max="14" width="44.44140625" customWidth="1"/>
    <col min="16" max="16" width="12.109375" bestFit="1" customWidth="1"/>
    <col min="17" max="17" width="26.77734375" customWidth="1"/>
  </cols>
  <sheetData>
    <row r="1" spans="1:40" ht="43.8" thickTop="1" x14ac:dyDescent="0.3">
      <c r="A1" s="116" t="s">
        <v>0</v>
      </c>
      <c r="B1" s="44" t="s">
        <v>27</v>
      </c>
      <c r="C1" s="109" t="s">
        <v>30</v>
      </c>
      <c r="D1" s="44" t="s">
        <v>31</v>
      </c>
      <c r="E1" s="109" t="s">
        <v>32</v>
      </c>
      <c r="F1" s="44" t="s">
        <v>33</v>
      </c>
      <c r="G1" s="109" t="s">
        <v>34</v>
      </c>
      <c r="H1" s="109" t="s">
        <v>35</v>
      </c>
      <c r="I1" s="109" t="s">
        <v>36</v>
      </c>
      <c r="J1" s="119" t="s">
        <v>37</v>
      </c>
      <c r="K1" s="122" t="s">
        <v>38</v>
      </c>
      <c r="L1" s="128" t="s">
        <v>39</v>
      </c>
      <c r="M1" s="128" t="s">
        <v>40</v>
      </c>
      <c r="P1" s="68" t="s">
        <v>42</v>
      </c>
      <c r="Q1" s="63" t="s">
        <v>43</v>
      </c>
    </row>
    <row r="2" spans="1:40" ht="15" x14ac:dyDescent="0.3">
      <c r="A2" s="117"/>
      <c r="B2" s="45" t="s">
        <v>28</v>
      </c>
      <c r="C2" s="110"/>
      <c r="D2" s="45" t="s">
        <v>28</v>
      </c>
      <c r="E2" s="110"/>
      <c r="F2" s="45" t="s">
        <v>28</v>
      </c>
      <c r="G2" s="110"/>
      <c r="H2" s="110"/>
      <c r="I2" s="110"/>
      <c r="J2" s="120"/>
      <c r="K2" s="123"/>
      <c r="L2" s="129"/>
      <c r="M2" s="129"/>
    </row>
    <row r="3" spans="1:40" ht="30.6" thickBot="1" x14ac:dyDescent="0.35">
      <c r="A3" s="118"/>
      <c r="B3" s="46" t="s">
        <v>29</v>
      </c>
      <c r="C3" s="111"/>
      <c r="D3" s="46" t="s">
        <v>29</v>
      </c>
      <c r="E3" s="111"/>
      <c r="F3" s="46" t="s">
        <v>29</v>
      </c>
      <c r="G3" s="111"/>
      <c r="H3" s="111"/>
      <c r="I3" s="111"/>
      <c r="J3" s="121"/>
      <c r="K3" s="124"/>
      <c r="L3" s="130"/>
      <c r="M3" s="130"/>
    </row>
    <row r="4" spans="1:40" ht="85.2" thickTop="1" thickBot="1" x14ac:dyDescent="0.35">
      <c r="A4" s="47" t="s">
        <v>11</v>
      </c>
      <c r="B4" s="65">
        <v>6</v>
      </c>
      <c r="C4" s="49">
        <v>7</v>
      </c>
      <c r="D4" s="49">
        <v>7</v>
      </c>
      <c r="E4" s="49">
        <v>7</v>
      </c>
      <c r="F4" s="49">
        <v>7</v>
      </c>
      <c r="G4" s="49">
        <v>7</v>
      </c>
      <c r="H4" s="49">
        <v>6</v>
      </c>
      <c r="I4" s="49">
        <v>6</v>
      </c>
      <c r="J4" s="61">
        <v>7</v>
      </c>
      <c r="K4" s="61">
        <v>7</v>
      </c>
      <c r="L4" s="49">
        <v>7</v>
      </c>
      <c r="M4" s="49">
        <v>7</v>
      </c>
      <c r="N4" s="133" t="s">
        <v>131</v>
      </c>
      <c r="O4" s="84"/>
      <c r="P4" s="84"/>
      <c r="Q4" s="84"/>
      <c r="R4" s="84"/>
      <c r="S4" s="84"/>
      <c r="T4" s="84"/>
      <c r="U4" s="84"/>
      <c r="V4" s="84"/>
      <c r="W4" s="84"/>
      <c r="X4" s="84"/>
      <c r="Y4" s="84"/>
      <c r="Z4" s="84"/>
      <c r="AA4" s="84"/>
      <c r="AB4" s="84"/>
      <c r="AC4" s="84"/>
      <c r="AD4" s="84"/>
      <c r="AE4" s="84"/>
      <c r="AF4" s="84"/>
      <c r="AG4" s="84"/>
      <c r="AH4" s="84"/>
      <c r="AI4" s="84"/>
      <c r="AJ4" s="84"/>
      <c r="AK4" s="84"/>
      <c r="AL4" s="84"/>
      <c r="AM4" s="84"/>
      <c r="AN4" s="85"/>
    </row>
    <row r="5" spans="1:40" ht="103.2" thickTop="1" thickBot="1" x14ac:dyDescent="0.35">
      <c r="A5" s="52" t="s">
        <v>12</v>
      </c>
      <c r="B5" s="16">
        <v>5</v>
      </c>
      <c r="C5" s="12">
        <v>10</v>
      </c>
      <c r="D5" s="16">
        <v>5</v>
      </c>
      <c r="E5" s="12">
        <v>10</v>
      </c>
      <c r="F5" s="16">
        <v>5</v>
      </c>
      <c r="G5" s="12">
        <v>10</v>
      </c>
      <c r="H5" s="12">
        <v>10</v>
      </c>
      <c r="I5" s="12">
        <v>10</v>
      </c>
      <c r="J5" s="14">
        <v>10</v>
      </c>
      <c r="K5" s="15">
        <v>10</v>
      </c>
      <c r="L5" s="13">
        <v>10</v>
      </c>
      <c r="M5" s="13">
        <v>10</v>
      </c>
      <c r="N5" s="86" t="s">
        <v>130</v>
      </c>
      <c r="O5" s="87"/>
      <c r="P5" s="87"/>
      <c r="Q5" s="87"/>
      <c r="R5" s="87"/>
      <c r="S5" s="87"/>
      <c r="T5" s="87"/>
      <c r="U5" s="87"/>
      <c r="V5" s="87"/>
      <c r="W5" s="87"/>
      <c r="X5" s="87"/>
      <c r="Y5" s="87"/>
      <c r="Z5" s="87"/>
      <c r="AA5" s="87"/>
      <c r="AB5" s="87"/>
      <c r="AC5" s="87"/>
      <c r="AD5" s="87"/>
      <c r="AE5" s="87"/>
      <c r="AF5" s="87"/>
      <c r="AG5" s="87"/>
      <c r="AH5" s="87"/>
      <c r="AI5" s="87"/>
      <c r="AJ5" s="87"/>
      <c r="AK5" s="87"/>
      <c r="AL5" s="87"/>
      <c r="AM5" s="87"/>
      <c r="AN5" s="88"/>
    </row>
    <row r="6" spans="1:40" ht="92.4" thickBot="1" x14ac:dyDescent="0.35">
      <c r="A6" s="52" t="s">
        <v>13</v>
      </c>
      <c r="B6" s="16">
        <v>6</v>
      </c>
      <c r="C6" s="12">
        <v>10</v>
      </c>
      <c r="D6" s="16">
        <v>6</v>
      </c>
      <c r="E6" s="12">
        <v>10</v>
      </c>
      <c r="F6" s="12">
        <v>8</v>
      </c>
      <c r="G6" s="12">
        <v>8</v>
      </c>
      <c r="H6" s="12">
        <v>8</v>
      </c>
      <c r="I6" s="12">
        <v>8</v>
      </c>
      <c r="J6" s="14">
        <v>10</v>
      </c>
      <c r="K6" s="15">
        <v>10</v>
      </c>
      <c r="L6" s="13">
        <v>10</v>
      </c>
      <c r="M6" s="13">
        <v>10</v>
      </c>
      <c r="N6" s="89" t="s">
        <v>129</v>
      </c>
      <c r="O6" s="90"/>
      <c r="P6" s="90"/>
      <c r="Q6" s="90"/>
      <c r="R6" s="90"/>
      <c r="S6" s="90"/>
      <c r="T6" s="90"/>
      <c r="U6" s="90"/>
      <c r="V6" s="90"/>
      <c r="W6" s="90"/>
      <c r="X6" s="90"/>
      <c r="Y6" s="90"/>
      <c r="Z6" s="90"/>
      <c r="AA6" s="90"/>
      <c r="AB6" s="90"/>
      <c r="AC6" s="90"/>
      <c r="AD6" s="90"/>
      <c r="AE6" s="90"/>
      <c r="AF6" s="90"/>
      <c r="AG6" s="90"/>
      <c r="AH6" s="90"/>
      <c r="AI6" s="90"/>
      <c r="AJ6" s="90"/>
      <c r="AK6" s="90"/>
      <c r="AL6" s="90"/>
      <c r="AM6" s="90"/>
      <c r="AN6" s="91"/>
    </row>
    <row r="7" spans="1:40" ht="123" thickBot="1" x14ac:dyDescent="0.35">
      <c r="A7" s="52" t="s">
        <v>14</v>
      </c>
      <c r="B7" s="12">
        <v>12</v>
      </c>
      <c r="C7" s="12">
        <v>12</v>
      </c>
      <c r="D7" s="12">
        <v>10</v>
      </c>
      <c r="E7" s="12">
        <v>10</v>
      </c>
      <c r="F7" s="12">
        <v>8</v>
      </c>
      <c r="G7" s="12">
        <v>8</v>
      </c>
      <c r="H7" s="16">
        <v>5</v>
      </c>
      <c r="I7" s="16">
        <v>5</v>
      </c>
      <c r="J7" s="18">
        <v>5</v>
      </c>
      <c r="K7" s="19">
        <v>5</v>
      </c>
      <c r="L7" s="82">
        <v>5</v>
      </c>
      <c r="M7" s="82">
        <v>5</v>
      </c>
      <c r="N7" s="89" t="s">
        <v>128</v>
      </c>
      <c r="O7" s="90"/>
      <c r="P7" s="90"/>
      <c r="Q7" s="90"/>
      <c r="R7" s="90"/>
      <c r="S7" s="90"/>
      <c r="T7" s="90"/>
      <c r="U7" s="90"/>
      <c r="V7" s="90"/>
      <c r="W7" s="90"/>
      <c r="X7" s="90"/>
      <c r="Y7" s="90"/>
      <c r="Z7" s="90"/>
      <c r="AA7" s="90"/>
      <c r="AB7" s="90"/>
      <c r="AC7" s="90"/>
      <c r="AD7" s="90"/>
      <c r="AE7" s="90"/>
      <c r="AF7" s="90"/>
      <c r="AG7" s="90"/>
      <c r="AH7" s="90"/>
      <c r="AI7" s="90"/>
      <c r="AJ7" s="90"/>
      <c r="AK7" s="90"/>
      <c r="AL7" s="90"/>
      <c r="AM7" s="90"/>
      <c r="AN7" s="91"/>
    </row>
    <row r="8" spans="1:40" ht="82.2" thickBot="1" x14ac:dyDescent="0.35">
      <c r="A8" s="52" t="s">
        <v>15</v>
      </c>
      <c r="B8" s="16">
        <v>4</v>
      </c>
      <c r="C8" s="16">
        <v>4</v>
      </c>
      <c r="D8" s="12">
        <v>6</v>
      </c>
      <c r="E8" s="12">
        <v>6</v>
      </c>
      <c r="F8" s="12">
        <v>9</v>
      </c>
      <c r="G8" s="12">
        <v>9</v>
      </c>
      <c r="H8" s="12">
        <v>6</v>
      </c>
      <c r="I8" s="12">
        <v>6</v>
      </c>
      <c r="J8" s="14">
        <v>6</v>
      </c>
      <c r="K8" s="15">
        <v>6</v>
      </c>
      <c r="L8" s="13">
        <v>6</v>
      </c>
      <c r="M8" s="13">
        <v>6</v>
      </c>
      <c r="N8" s="89" t="s">
        <v>127</v>
      </c>
      <c r="O8" s="90"/>
      <c r="P8" s="90"/>
      <c r="Q8" s="90"/>
      <c r="R8" s="90"/>
      <c r="S8" s="90"/>
      <c r="T8" s="90"/>
      <c r="U8" s="90"/>
      <c r="V8" s="90"/>
      <c r="W8" s="90"/>
      <c r="X8" s="90"/>
      <c r="Y8" s="90"/>
      <c r="Z8" s="90"/>
      <c r="AA8" s="90"/>
      <c r="AB8" s="90"/>
      <c r="AC8" s="90"/>
      <c r="AD8" s="90"/>
      <c r="AE8" s="90"/>
      <c r="AF8" s="90"/>
      <c r="AG8" s="90"/>
      <c r="AH8" s="90"/>
      <c r="AI8" s="90"/>
      <c r="AJ8" s="90"/>
      <c r="AK8" s="90"/>
      <c r="AL8" s="90"/>
      <c r="AM8" s="90"/>
      <c r="AN8" s="91"/>
    </row>
    <row r="9" spans="1:40" ht="92.4" thickBot="1" x14ac:dyDescent="0.35">
      <c r="A9" s="52" t="s">
        <v>16</v>
      </c>
      <c r="B9" s="12">
        <v>9</v>
      </c>
      <c r="C9" s="12">
        <v>12</v>
      </c>
      <c r="D9" s="12">
        <v>12</v>
      </c>
      <c r="E9" s="12">
        <v>12</v>
      </c>
      <c r="F9" s="53">
        <v>16</v>
      </c>
      <c r="G9" s="53">
        <v>16</v>
      </c>
      <c r="H9" s="12">
        <v>12</v>
      </c>
      <c r="I9" s="12">
        <v>12</v>
      </c>
      <c r="J9" s="14">
        <v>12</v>
      </c>
      <c r="K9" s="15">
        <v>12</v>
      </c>
      <c r="L9" s="13">
        <v>12</v>
      </c>
      <c r="M9" s="13">
        <v>12</v>
      </c>
      <c r="N9" s="89" t="s">
        <v>126</v>
      </c>
      <c r="O9" s="90"/>
      <c r="P9" s="90"/>
      <c r="Q9" s="90"/>
      <c r="R9" s="90"/>
      <c r="S9" s="90"/>
      <c r="T9" s="90"/>
      <c r="U9" s="90"/>
      <c r="V9" s="90"/>
      <c r="W9" s="90"/>
      <c r="X9" s="90"/>
      <c r="Y9" s="90"/>
      <c r="Z9" s="90"/>
      <c r="AA9" s="90"/>
      <c r="AB9" s="90"/>
      <c r="AC9" s="90"/>
      <c r="AD9" s="90"/>
      <c r="AE9" s="90"/>
      <c r="AF9" s="90"/>
      <c r="AG9" s="90"/>
      <c r="AH9" s="90"/>
      <c r="AI9" s="90"/>
      <c r="AJ9" s="90"/>
      <c r="AK9" s="90"/>
      <c r="AL9" s="90"/>
      <c r="AM9" s="90"/>
      <c r="AN9" s="91"/>
    </row>
    <row r="10" spans="1:40" ht="82.2" thickBot="1" x14ac:dyDescent="0.35">
      <c r="A10" s="52" t="s">
        <v>17</v>
      </c>
      <c r="B10" s="16">
        <v>3</v>
      </c>
      <c r="C10" s="16">
        <v>3</v>
      </c>
      <c r="D10" s="16">
        <v>5</v>
      </c>
      <c r="E10" s="16">
        <v>5</v>
      </c>
      <c r="F10" s="12">
        <v>6</v>
      </c>
      <c r="G10" s="12">
        <v>6</v>
      </c>
      <c r="H10" s="16">
        <v>5</v>
      </c>
      <c r="I10" s="16">
        <v>5</v>
      </c>
      <c r="J10" s="18">
        <v>4</v>
      </c>
      <c r="K10" s="15">
        <v>9</v>
      </c>
      <c r="L10" s="13">
        <v>8</v>
      </c>
      <c r="M10" s="13">
        <v>8</v>
      </c>
      <c r="N10" s="92" t="s">
        <v>125</v>
      </c>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4"/>
    </row>
    <row r="11" spans="1:40" ht="92.4" thickBot="1" x14ac:dyDescent="0.35">
      <c r="A11" s="52" t="s">
        <v>18</v>
      </c>
      <c r="B11" s="16">
        <v>3</v>
      </c>
      <c r="C11" s="16">
        <v>3</v>
      </c>
      <c r="D11" s="16">
        <v>5</v>
      </c>
      <c r="E11" s="16">
        <v>5</v>
      </c>
      <c r="F11" s="16">
        <v>5</v>
      </c>
      <c r="G11" s="16">
        <v>5</v>
      </c>
      <c r="H11" s="16">
        <v>5</v>
      </c>
      <c r="I11" s="16">
        <v>5</v>
      </c>
      <c r="J11" s="18">
        <v>4</v>
      </c>
      <c r="K11" s="19">
        <v>4</v>
      </c>
      <c r="L11" s="82">
        <v>4</v>
      </c>
      <c r="M11" s="82">
        <v>4</v>
      </c>
      <c r="N11" s="89" t="s">
        <v>124</v>
      </c>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1"/>
    </row>
    <row r="12" spans="1:40" ht="92.4" thickBot="1" x14ac:dyDescent="0.35">
      <c r="A12" s="52" t="s">
        <v>19</v>
      </c>
      <c r="B12" s="16">
        <v>4</v>
      </c>
      <c r="C12" s="16">
        <v>4</v>
      </c>
      <c r="D12" s="16">
        <v>5</v>
      </c>
      <c r="E12" s="16">
        <v>5</v>
      </c>
      <c r="F12" s="16">
        <v>5</v>
      </c>
      <c r="G12" s="16">
        <v>5</v>
      </c>
      <c r="H12" s="16">
        <v>5</v>
      </c>
      <c r="I12" s="16">
        <v>5</v>
      </c>
      <c r="J12" s="18">
        <v>4</v>
      </c>
      <c r="K12" s="19">
        <v>4</v>
      </c>
      <c r="L12" s="82">
        <v>4</v>
      </c>
      <c r="M12" s="82">
        <v>4</v>
      </c>
      <c r="N12" s="89" t="s">
        <v>123</v>
      </c>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1"/>
    </row>
    <row r="13" spans="1:40" ht="92.4" thickBot="1" x14ac:dyDescent="0.35">
      <c r="A13" s="52" t="s">
        <v>20</v>
      </c>
      <c r="B13" s="16">
        <v>2</v>
      </c>
      <c r="C13" s="16">
        <v>2</v>
      </c>
      <c r="D13" s="16">
        <v>2</v>
      </c>
      <c r="E13" s="16">
        <v>2</v>
      </c>
      <c r="F13" s="16">
        <v>4</v>
      </c>
      <c r="G13" s="16">
        <v>4</v>
      </c>
      <c r="H13" s="16">
        <v>2</v>
      </c>
      <c r="I13" s="16">
        <v>2</v>
      </c>
      <c r="J13" s="18">
        <v>4</v>
      </c>
      <c r="K13" s="19">
        <v>4</v>
      </c>
      <c r="L13" s="82">
        <v>4</v>
      </c>
      <c r="M13" s="82">
        <v>4</v>
      </c>
      <c r="N13" s="89" t="s">
        <v>122</v>
      </c>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1"/>
    </row>
    <row r="14" spans="1:40" ht="123" thickBot="1" x14ac:dyDescent="0.35">
      <c r="A14" s="52" t="s">
        <v>21</v>
      </c>
      <c r="B14" s="53">
        <v>15</v>
      </c>
      <c r="C14" s="53">
        <v>15</v>
      </c>
      <c r="D14" s="12">
        <v>12</v>
      </c>
      <c r="E14" s="12">
        <v>12</v>
      </c>
      <c r="F14" s="12">
        <v>9</v>
      </c>
      <c r="G14" s="12">
        <v>9</v>
      </c>
      <c r="H14" s="12">
        <v>9</v>
      </c>
      <c r="I14" s="12">
        <v>9</v>
      </c>
      <c r="J14" s="14">
        <v>9</v>
      </c>
      <c r="K14" s="15">
        <v>9</v>
      </c>
      <c r="L14" s="13">
        <v>9</v>
      </c>
      <c r="M14" s="13">
        <v>9</v>
      </c>
      <c r="N14" s="89" t="s">
        <v>121</v>
      </c>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1"/>
    </row>
    <row r="15" spans="1:40" ht="61.8" thickBot="1" x14ac:dyDescent="0.35">
      <c r="A15" s="52" t="s">
        <v>22</v>
      </c>
      <c r="B15" s="16">
        <v>5</v>
      </c>
      <c r="C15" s="16">
        <v>5</v>
      </c>
      <c r="D15" s="16">
        <v>5</v>
      </c>
      <c r="E15" s="16">
        <v>5</v>
      </c>
      <c r="F15" s="16">
        <v>3</v>
      </c>
      <c r="G15" s="16">
        <v>3</v>
      </c>
      <c r="H15" s="16">
        <v>5</v>
      </c>
      <c r="I15" s="16">
        <v>5</v>
      </c>
      <c r="J15" s="18">
        <v>5</v>
      </c>
      <c r="K15" s="19">
        <v>5</v>
      </c>
      <c r="L15" s="82">
        <v>3</v>
      </c>
      <c r="M15" s="82">
        <v>3</v>
      </c>
      <c r="N15" s="89" t="s">
        <v>120</v>
      </c>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1"/>
    </row>
    <row r="16" spans="1:40" ht="123" thickBot="1" x14ac:dyDescent="0.35">
      <c r="A16" s="56" t="s">
        <v>23</v>
      </c>
      <c r="B16" s="57">
        <v>4</v>
      </c>
      <c r="C16" s="57">
        <v>4</v>
      </c>
      <c r="D16" s="57">
        <v>5</v>
      </c>
      <c r="E16" s="57">
        <v>5</v>
      </c>
      <c r="F16" s="57">
        <v>5</v>
      </c>
      <c r="G16" s="57">
        <v>5</v>
      </c>
      <c r="H16" s="57">
        <v>5</v>
      </c>
      <c r="I16" s="57">
        <v>5</v>
      </c>
      <c r="J16" s="67">
        <v>5</v>
      </c>
      <c r="K16" s="66">
        <v>5</v>
      </c>
      <c r="L16" s="49">
        <v>9</v>
      </c>
      <c r="M16" s="49">
        <v>9</v>
      </c>
      <c r="N16" s="95" t="s">
        <v>119</v>
      </c>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7"/>
    </row>
    <row r="17" spans="1:13" ht="76.2" thickTop="1" thickBot="1" x14ac:dyDescent="0.35">
      <c r="A17" s="22" t="s">
        <v>41</v>
      </c>
      <c r="B17" s="24">
        <v>72</v>
      </c>
      <c r="C17" s="24">
        <v>84</v>
      </c>
      <c r="D17" s="24">
        <v>78</v>
      </c>
      <c r="E17" s="24">
        <v>87</v>
      </c>
      <c r="F17" s="24">
        <v>83</v>
      </c>
      <c r="G17" s="24">
        <v>88</v>
      </c>
      <c r="H17" s="24">
        <v>77</v>
      </c>
      <c r="I17" s="24">
        <v>77</v>
      </c>
      <c r="J17" s="26">
        <v>78</v>
      </c>
      <c r="K17" s="26">
        <v>83</v>
      </c>
      <c r="L17" s="83">
        <v>84</v>
      </c>
      <c r="M17" s="83">
        <v>84</v>
      </c>
    </row>
    <row r="18" spans="1:13" ht="15" thickTop="1" x14ac:dyDescent="0.3"/>
  </sheetData>
  <mergeCells count="10">
    <mergeCell ref="J1:J3"/>
    <mergeCell ref="K1:K3"/>
    <mergeCell ref="L1:L3"/>
    <mergeCell ref="M1:M3"/>
    <mergeCell ref="A1:A3"/>
    <mergeCell ref="C1:C3"/>
    <mergeCell ref="E1:E3"/>
    <mergeCell ref="G1:G3"/>
    <mergeCell ref="H1:H3"/>
    <mergeCell ref="I1:I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pane xSplit="1" topLeftCell="B1" activePane="topRight" state="frozen"/>
      <selection pane="topRight" activeCell="E3" sqref="E3"/>
    </sheetView>
  </sheetViews>
  <sheetFormatPr defaultColWidth="9.109375" defaultRowHeight="14.4" x14ac:dyDescent="0.3"/>
  <cols>
    <col min="1" max="1" width="21.109375" style="63" customWidth="1"/>
    <col min="2" max="37" width="11.6640625" style="63" customWidth="1"/>
    <col min="38" max="16384" width="9.109375" style="63"/>
  </cols>
  <sheetData>
    <row r="1" spans="1:37" ht="15" customHeight="1" thickBot="1" x14ac:dyDescent="0.35">
      <c r="A1" s="104"/>
      <c r="B1" s="107" t="s">
        <v>48</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34"/>
      <c r="AD1" s="134"/>
      <c r="AE1" s="134"/>
      <c r="AF1" s="108"/>
      <c r="AG1" s="108"/>
      <c r="AH1" s="108"/>
      <c r="AI1" s="108"/>
      <c r="AJ1" s="108"/>
      <c r="AK1" s="108"/>
    </row>
    <row r="2" spans="1:37" ht="15" customHeight="1" x14ac:dyDescent="0.3">
      <c r="A2" s="105"/>
      <c r="B2" s="101">
        <v>43101</v>
      </c>
      <c r="C2" s="102"/>
      <c r="D2" s="102"/>
      <c r="E2" s="101">
        <v>42767</v>
      </c>
      <c r="F2" s="102"/>
      <c r="G2" s="102"/>
      <c r="H2" s="131" t="s">
        <v>96</v>
      </c>
      <c r="I2" s="102"/>
      <c r="J2" s="102"/>
      <c r="K2" s="131" t="s">
        <v>97</v>
      </c>
      <c r="L2" s="102"/>
      <c r="M2" s="102"/>
      <c r="N2" s="131" t="s">
        <v>98</v>
      </c>
      <c r="O2" s="102"/>
      <c r="P2" s="102"/>
      <c r="Q2" s="131" t="s">
        <v>99</v>
      </c>
      <c r="R2" s="102"/>
      <c r="S2" s="102"/>
      <c r="T2" s="131" t="s">
        <v>100</v>
      </c>
      <c r="U2" s="102"/>
      <c r="V2" s="102"/>
      <c r="W2" s="131" t="s">
        <v>101</v>
      </c>
      <c r="X2" s="102"/>
      <c r="Y2" s="102"/>
      <c r="Z2" s="131" t="s">
        <v>102</v>
      </c>
      <c r="AA2" s="102"/>
      <c r="AB2" s="102"/>
      <c r="AC2" s="135" t="s">
        <v>103</v>
      </c>
      <c r="AD2" s="136"/>
      <c r="AE2" s="137"/>
      <c r="AF2" s="102" t="s">
        <v>104</v>
      </c>
      <c r="AG2" s="102"/>
      <c r="AH2" s="102"/>
      <c r="AI2" s="131" t="s">
        <v>105</v>
      </c>
      <c r="AJ2" s="102"/>
      <c r="AK2" s="102"/>
    </row>
    <row r="3" spans="1:37" ht="15" customHeight="1" x14ac:dyDescent="0.3">
      <c r="A3" s="106"/>
      <c r="B3" s="98" t="s">
        <v>49</v>
      </c>
      <c r="C3" s="98" t="s">
        <v>50</v>
      </c>
      <c r="D3" s="98" t="s">
        <v>51</v>
      </c>
      <c r="E3" s="98" t="s">
        <v>49</v>
      </c>
      <c r="F3" s="98" t="s">
        <v>50</v>
      </c>
      <c r="G3" s="98" t="s">
        <v>51</v>
      </c>
      <c r="H3" s="98" t="s">
        <v>49</v>
      </c>
      <c r="I3" s="98" t="s">
        <v>50</v>
      </c>
      <c r="J3" s="98" t="s">
        <v>51</v>
      </c>
      <c r="K3" s="98" t="s">
        <v>49</v>
      </c>
      <c r="L3" s="98" t="s">
        <v>50</v>
      </c>
      <c r="M3" s="98" t="s">
        <v>51</v>
      </c>
      <c r="N3" s="98" t="s">
        <v>49</v>
      </c>
      <c r="O3" s="98" t="s">
        <v>50</v>
      </c>
      <c r="P3" s="98" t="s">
        <v>51</v>
      </c>
      <c r="Q3" s="98" t="s">
        <v>49</v>
      </c>
      <c r="R3" s="98" t="s">
        <v>50</v>
      </c>
      <c r="S3" s="98" t="s">
        <v>51</v>
      </c>
      <c r="T3" s="98" t="s">
        <v>49</v>
      </c>
      <c r="U3" s="98" t="s">
        <v>50</v>
      </c>
      <c r="V3" s="98" t="s">
        <v>51</v>
      </c>
      <c r="W3" s="98" t="s">
        <v>49</v>
      </c>
      <c r="X3" s="98" t="s">
        <v>50</v>
      </c>
      <c r="Y3" s="98" t="s">
        <v>51</v>
      </c>
      <c r="Z3" s="98" t="s">
        <v>49</v>
      </c>
      <c r="AA3" s="98" t="s">
        <v>50</v>
      </c>
      <c r="AB3" s="138" t="s">
        <v>51</v>
      </c>
      <c r="AC3" s="139" t="s">
        <v>49</v>
      </c>
      <c r="AD3" s="98" t="s">
        <v>50</v>
      </c>
      <c r="AE3" s="140" t="s">
        <v>51</v>
      </c>
      <c r="AF3" s="141" t="s">
        <v>49</v>
      </c>
      <c r="AG3" s="98" t="s">
        <v>50</v>
      </c>
      <c r="AH3" s="98" t="s">
        <v>51</v>
      </c>
      <c r="AI3" s="98" t="s">
        <v>49</v>
      </c>
      <c r="AJ3" s="98" t="s">
        <v>50</v>
      </c>
      <c r="AK3" s="98" t="s">
        <v>51</v>
      </c>
    </row>
    <row r="4" spans="1:37" ht="15" x14ac:dyDescent="0.3">
      <c r="A4" s="63" t="s">
        <v>52</v>
      </c>
      <c r="B4" s="98"/>
      <c r="C4" s="98"/>
      <c r="D4" s="99">
        <f>AVERAGE(D5:D16)</f>
        <v>7</v>
      </c>
      <c r="E4" s="98"/>
      <c r="F4" s="98"/>
      <c r="G4" s="99">
        <f>AVERAGE(G5:G16)</f>
        <v>7.25</v>
      </c>
      <c r="H4" s="98"/>
      <c r="I4" s="98"/>
      <c r="J4" s="99">
        <f>AVERAGE(J5:J16)</f>
        <v>7.25</v>
      </c>
      <c r="K4" s="98"/>
      <c r="L4" s="98"/>
      <c r="M4" s="99">
        <f>AVERAGE(M5:M16)</f>
        <v>7.5</v>
      </c>
      <c r="N4" s="98"/>
      <c r="O4" s="98"/>
      <c r="P4" s="99">
        <f>AVERAGE(P5:P16)</f>
        <v>6.916666666666667</v>
      </c>
      <c r="Q4" s="98"/>
      <c r="R4" s="98"/>
      <c r="S4" s="99">
        <f>AVERAGE(S5:S16)</f>
        <v>8.25</v>
      </c>
      <c r="T4" s="98"/>
      <c r="U4" s="98"/>
      <c r="V4" s="99">
        <f>AVERAGE(V5:V16)</f>
        <v>10.5</v>
      </c>
      <c r="W4" s="98"/>
      <c r="X4" s="98"/>
      <c r="Y4" s="99">
        <f>AVERAGE(Y5:Y16)</f>
        <v>7</v>
      </c>
      <c r="Z4" s="98"/>
      <c r="AA4" s="98"/>
      <c r="AB4" s="142">
        <f>AVERAGE(AB5:AB16)</f>
        <v>7.25</v>
      </c>
      <c r="AC4" s="139"/>
      <c r="AD4" s="98"/>
      <c r="AE4" s="143">
        <f>AVERAGE(AE5:AE16)</f>
        <v>7.333333333333333</v>
      </c>
      <c r="AF4" s="141"/>
      <c r="AG4" s="98"/>
      <c r="AH4" s="99">
        <f>AVERAGE(AH5:AH16)</f>
        <v>6.416666666666667</v>
      </c>
      <c r="AI4" s="98"/>
      <c r="AJ4" s="98"/>
      <c r="AK4" s="99">
        <f>AVERAGE(AK5:AK16)</f>
        <v>6.5</v>
      </c>
    </row>
    <row r="5" spans="1:37" ht="15" x14ac:dyDescent="0.3">
      <c r="A5" s="63" t="s">
        <v>53</v>
      </c>
      <c r="B5" s="99">
        <v>2</v>
      </c>
      <c r="C5" s="99">
        <v>5</v>
      </c>
      <c r="D5" s="99">
        <f t="shared" ref="D5:D16" si="0">B5*C5</f>
        <v>10</v>
      </c>
      <c r="E5" s="99">
        <v>2</v>
      </c>
      <c r="F5" s="99">
        <v>5</v>
      </c>
      <c r="G5" s="99">
        <f t="shared" ref="G5:G16" si="1">E5*F5</f>
        <v>10</v>
      </c>
      <c r="H5" s="99">
        <v>2</v>
      </c>
      <c r="I5" s="99">
        <v>5</v>
      </c>
      <c r="J5" s="99">
        <f t="shared" ref="J5:J16" si="2">H5*I5</f>
        <v>10</v>
      </c>
      <c r="K5" s="99">
        <v>2</v>
      </c>
      <c r="L5" s="99">
        <v>5</v>
      </c>
      <c r="M5" s="99">
        <f t="shared" ref="M5:M16" si="3">K5*L5</f>
        <v>10</v>
      </c>
      <c r="N5" s="99">
        <v>1</v>
      </c>
      <c r="O5" s="99">
        <v>5</v>
      </c>
      <c r="P5" s="99">
        <f t="shared" ref="P5:P16" si="4">N5*O5</f>
        <v>5</v>
      </c>
      <c r="Q5" s="99">
        <v>1</v>
      </c>
      <c r="R5" s="99">
        <v>5</v>
      </c>
      <c r="S5" s="99">
        <f t="shared" ref="S5:S16" si="5">Q5*R5</f>
        <v>5</v>
      </c>
      <c r="T5" s="144">
        <v>2</v>
      </c>
      <c r="U5" s="99">
        <v>5</v>
      </c>
      <c r="V5" s="99">
        <f t="shared" ref="V5:V16" si="6">T5*U5</f>
        <v>10</v>
      </c>
      <c r="W5" s="145">
        <v>2</v>
      </c>
      <c r="X5" s="99">
        <v>5</v>
      </c>
      <c r="Y5" s="99">
        <f t="shared" ref="Y5:Y16" si="7">W5*X5</f>
        <v>10</v>
      </c>
      <c r="Z5" s="99">
        <v>2</v>
      </c>
      <c r="AA5" s="99">
        <v>5</v>
      </c>
      <c r="AB5" s="142">
        <f t="shared" ref="AB5:AB16" si="8">Z5*AA5</f>
        <v>10</v>
      </c>
      <c r="AC5" s="144">
        <v>2</v>
      </c>
      <c r="AD5" s="99">
        <v>5</v>
      </c>
      <c r="AE5" s="143">
        <f t="shared" ref="AE5:AE16" si="9">AC5*AD5</f>
        <v>10</v>
      </c>
      <c r="AF5" s="145">
        <v>2</v>
      </c>
      <c r="AG5" s="99">
        <v>5</v>
      </c>
      <c r="AH5" s="99">
        <f t="shared" ref="AH5:AH16" si="10">AF5*AG5</f>
        <v>10</v>
      </c>
      <c r="AI5" s="99">
        <v>2</v>
      </c>
      <c r="AJ5" s="99">
        <v>5</v>
      </c>
      <c r="AK5" s="99">
        <f t="shared" ref="AK5:AK16" si="11">AI5*AJ5</f>
        <v>10</v>
      </c>
    </row>
    <row r="6" spans="1:37" ht="15" x14ac:dyDescent="0.3">
      <c r="A6" s="63" t="s">
        <v>54</v>
      </c>
      <c r="B6" s="99">
        <v>2</v>
      </c>
      <c r="C6" s="99">
        <v>5</v>
      </c>
      <c r="D6" s="99">
        <f t="shared" si="0"/>
        <v>10</v>
      </c>
      <c r="E6" s="99">
        <v>3</v>
      </c>
      <c r="F6" s="99">
        <v>4</v>
      </c>
      <c r="G6" s="99">
        <f t="shared" si="1"/>
        <v>12</v>
      </c>
      <c r="H6" s="99">
        <v>3</v>
      </c>
      <c r="I6" s="99">
        <v>4</v>
      </c>
      <c r="J6" s="99">
        <f t="shared" si="2"/>
        <v>12</v>
      </c>
      <c r="K6" s="99">
        <v>3</v>
      </c>
      <c r="L6" s="99">
        <v>4</v>
      </c>
      <c r="M6" s="99">
        <f t="shared" si="3"/>
        <v>12</v>
      </c>
      <c r="N6" s="99">
        <v>2</v>
      </c>
      <c r="O6" s="99">
        <v>3</v>
      </c>
      <c r="P6" s="99">
        <f t="shared" si="4"/>
        <v>6</v>
      </c>
      <c r="Q6" s="99">
        <v>3</v>
      </c>
      <c r="R6" s="99">
        <v>3</v>
      </c>
      <c r="S6" s="99">
        <f t="shared" si="5"/>
        <v>9</v>
      </c>
      <c r="T6" s="144">
        <v>3</v>
      </c>
      <c r="U6" s="99">
        <v>3</v>
      </c>
      <c r="V6" s="99">
        <f t="shared" si="6"/>
        <v>9</v>
      </c>
      <c r="W6" s="145">
        <v>2</v>
      </c>
      <c r="X6" s="99">
        <v>5</v>
      </c>
      <c r="Y6" s="99">
        <f t="shared" si="7"/>
        <v>10</v>
      </c>
      <c r="Z6" s="99">
        <v>2</v>
      </c>
      <c r="AA6" s="99">
        <v>5</v>
      </c>
      <c r="AB6" s="142">
        <f t="shared" si="8"/>
        <v>10</v>
      </c>
      <c r="AC6" s="144">
        <v>2</v>
      </c>
      <c r="AD6" s="99">
        <v>4</v>
      </c>
      <c r="AE6" s="143">
        <f t="shared" si="9"/>
        <v>8</v>
      </c>
      <c r="AF6" s="145">
        <v>2</v>
      </c>
      <c r="AG6" s="99">
        <v>4</v>
      </c>
      <c r="AH6" s="99">
        <f t="shared" si="10"/>
        <v>8</v>
      </c>
      <c r="AI6" s="99">
        <v>2</v>
      </c>
      <c r="AJ6" s="99">
        <v>5</v>
      </c>
      <c r="AK6" s="99">
        <f t="shared" si="11"/>
        <v>10</v>
      </c>
    </row>
    <row r="7" spans="1:37" ht="15" x14ac:dyDescent="0.3">
      <c r="A7" s="63" t="s">
        <v>55</v>
      </c>
      <c r="B7" s="99">
        <v>1</v>
      </c>
      <c r="C7" s="99">
        <v>5</v>
      </c>
      <c r="D7" s="99">
        <f t="shared" si="0"/>
        <v>5</v>
      </c>
      <c r="E7" s="99">
        <v>3</v>
      </c>
      <c r="F7" s="99">
        <v>5</v>
      </c>
      <c r="G7" s="99">
        <f t="shared" si="1"/>
        <v>15</v>
      </c>
      <c r="H7" s="99">
        <v>3</v>
      </c>
      <c r="I7" s="99">
        <v>5</v>
      </c>
      <c r="J7" s="99">
        <f t="shared" si="2"/>
        <v>15</v>
      </c>
      <c r="K7" s="99">
        <v>5</v>
      </c>
      <c r="L7" s="99">
        <v>4</v>
      </c>
      <c r="M7" s="99">
        <f t="shared" si="3"/>
        <v>20</v>
      </c>
      <c r="N7" s="99">
        <v>4</v>
      </c>
      <c r="O7" s="99">
        <v>4</v>
      </c>
      <c r="P7" s="99">
        <f t="shared" si="4"/>
        <v>16</v>
      </c>
      <c r="Q7" s="99">
        <v>3</v>
      </c>
      <c r="R7" s="99">
        <v>4</v>
      </c>
      <c r="S7" s="99">
        <f t="shared" si="5"/>
        <v>12</v>
      </c>
      <c r="T7" s="144">
        <v>4</v>
      </c>
      <c r="U7" s="99">
        <v>4</v>
      </c>
      <c r="V7" s="99">
        <f t="shared" si="6"/>
        <v>16</v>
      </c>
      <c r="W7" s="145">
        <v>3</v>
      </c>
      <c r="X7" s="99">
        <v>4</v>
      </c>
      <c r="Y7" s="99">
        <f t="shared" si="7"/>
        <v>12</v>
      </c>
      <c r="Z7" s="99">
        <v>2</v>
      </c>
      <c r="AA7" s="99">
        <v>5</v>
      </c>
      <c r="AB7" s="142">
        <f t="shared" si="8"/>
        <v>10</v>
      </c>
      <c r="AC7" s="144">
        <v>2</v>
      </c>
      <c r="AD7" s="99">
        <v>4</v>
      </c>
      <c r="AE7" s="143">
        <f t="shared" si="9"/>
        <v>8</v>
      </c>
      <c r="AF7" s="145">
        <v>1</v>
      </c>
      <c r="AG7" s="99">
        <v>5</v>
      </c>
      <c r="AH7" s="99">
        <f t="shared" si="10"/>
        <v>5</v>
      </c>
      <c r="AI7" s="99">
        <v>1</v>
      </c>
      <c r="AJ7" s="99">
        <v>5</v>
      </c>
      <c r="AK7" s="99">
        <f t="shared" si="11"/>
        <v>5</v>
      </c>
    </row>
    <row r="8" spans="1:37" ht="15" x14ac:dyDescent="0.3">
      <c r="A8" s="63" t="s">
        <v>56</v>
      </c>
      <c r="B8" s="99">
        <v>2</v>
      </c>
      <c r="C8" s="99">
        <v>3</v>
      </c>
      <c r="D8" s="99">
        <f t="shared" si="0"/>
        <v>6</v>
      </c>
      <c r="E8" s="99">
        <v>2</v>
      </c>
      <c r="F8" s="99">
        <v>3</v>
      </c>
      <c r="G8" s="99">
        <f t="shared" si="1"/>
        <v>6</v>
      </c>
      <c r="H8" s="99">
        <v>2</v>
      </c>
      <c r="I8" s="99">
        <v>3</v>
      </c>
      <c r="J8" s="99">
        <f t="shared" si="2"/>
        <v>6</v>
      </c>
      <c r="K8" s="99">
        <v>2</v>
      </c>
      <c r="L8" s="99">
        <v>4</v>
      </c>
      <c r="M8" s="99">
        <f t="shared" si="3"/>
        <v>8</v>
      </c>
      <c r="N8" s="99">
        <v>1</v>
      </c>
      <c r="O8" s="99">
        <v>4</v>
      </c>
      <c r="P8" s="99">
        <f t="shared" si="4"/>
        <v>4</v>
      </c>
      <c r="Q8" s="99">
        <v>2</v>
      </c>
      <c r="R8" s="99">
        <v>4</v>
      </c>
      <c r="S8" s="99">
        <f t="shared" si="5"/>
        <v>8</v>
      </c>
      <c r="T8" s="144">
        <v>2</v>
      </c>
      <c r="U8" s="99">
        <v>4</v>
      </c>
      <c r="V8" s="99">
        <f t="shared" si="6"/>
        <v>8</v>
      </c>
      <c r="W8" s="145">
        <v>1</v>
      </c>
      <c r="X8" s="99">
        <v>4</v>
      </c>
      <c r="Y8" s="99">
        <f t="shared" si="7"/>
        <v>4</v>
      </c>
      <c r="Z8" s="99">
        <v>2</v>
      </c>
      <c r="AA8" s="99">
        <v>3</v>
      </c>
      <c r="AB8" s="142">
        <f t="shared" si="8"/>
        <v>6</v>
      </c>
      <c r="AC8" s="144">
        <v>3</v>
      </c>
      <c r="AD8" s="99">
        <v>3</v>
      </c>
      <c r="AE8" s="143">
        <f t="shared" si="9"/>
        <v>9</v>
      </c>
      <c r="AF8" s="145">
        <v>2</v>
      </c>
      <c r="AG8" s="99">
        <v>3</v>
      </c>
      <c r="AH8" s="99">
        <f t="shared" si="10"/>
        <v>6</v>
      </c>
      <c r="AI8" s="99">
        <v>2</v>
      </c>
      <c r="AJ8" s="99">
        <v>3</v>
      </c>
      <c r="AK8" s="99">
        <f t="shared" si="11"/>
        <v>6</v>
      </c>
    </row>
    <row r="9" spans="1:37" ht="15" x14ac:dyDescent="0.3">
      <c r="A9" s="63" t="s">
        <v>57</v>
      </c>
      <c r="B9" s="99">
        <v>3</v>
      </c>
      <c r="C9" s="99">
        <v>4</v>
      </c>
      <c r="D9" s="99">
        <f t="shared" si="0"/>
        <v>12</v>
      </c>
      <c r="E9" s="99">
        <v>3</v>
      </c>
      <c r="F9" s="99">
        <v>5</v>
      </c>
      <c r="G9" s="99">
        <f t="shared" si="1"/>
        <v>15</v>
      </c>
      <c r="H9" s="99">
        <v>3</v>
      </c>
      <c r="I9" s="99">
        <v>5</v>
      </c>
      <c r="J9" s="99">
        <f t="shared" si="2"/>
        <v>15</v>
      </c>
      <c r="K9" s="99">
        <v>3</v>
      </c>
      <c r="L9" s="99">
        <v>4</v>
      </c>
      <c r="M9" s="99">
        <f t="shared" si="3"/>
        <v>12</v>
      </c>
      <c r="N9" s="99">
        <v>3</v>
      </c>
      <c r="O9" s="99">
        <v>3</v>
      </c>
      <c r="P9" s="99">
        <f t="shared" si="4"/>
        <v>9</v>
      </c>
      <c r="Q9" s="99">
        <v>3</v>
      </c>
      <c r="R9" s="99">
        <v>4</v>
      </c>
      <c r="S9" s="99">
        <f t="shared" si="5"/>
        <v>12</v>
      </c>
      <c r="T9" s="144">
        <v>4</v>
      </c>
      <c r="U9" s="99">
        <v>4</v>
      </c>
      <c r="V9" s="99">
        <f t="shared" si="6"/>
        <v>16</v>
      </c>
      <c r="W9" s="145">
        <v>3</v>
      </c>
      <c r="X9" s="99">
        <v>4</v>
      </c>
      <c r="Y9" s="99">
        <f t="shared" si="7"/>
        <v>12</v>
      </c>
      <c r="Z9" s="99">
        <v>3</v>
      </c>
      <c r="AA9" s="99">
        <v>4</v>
      </c>
      <c r="AB9" s="142">
        <f t="shared" si="8"/>
        <v>12</v>
      </c>
      <c r="AC9" s="144">
        <v>4</v>
      </c>
      <c r="AD9" s="99">
        <v>4</v>
      </c>
      <c r="AE9" s="143">
        <f t="shared" si="9"/>
        <v>16</v>
      </c>
      <c r="AF9" s="145">
        <v>3</v>
      </c>
      <c r="AG9" s="99">
        <v>4</v>
      </c>
      <c r="AH9" s="99">
        <f t="shared" si="10"/>
        <v>12</v>
      </c>
      <c r="AI9" s="99">
        <v>3</v>
      </c>
      <c r="AJ9" s="99">
        <v>4</v>
      </c>
      <c r="AK9" s="99">
        <f t="shared" si="11"/>
        <v>12</v>
      </c>
    </row>
    <row r="10" spans="1:37" ht="15" x14ac:dyDescent="0.3">
      <c r="A10" s="63" t="s">
        <v>58</v>
      </c>
      <c r="B10" s="99">
        <v>2</v>
      </c>
      <c r="C10" s="99">
        <v>4</v>
      </c>
      <c r="D10" s="99">
        <f t="shared" si="0"/>
        <v>8</v>
      </c>
      <c r="E10" s="99">
        <v>1</v>
      </c>
      <c r="F10" s="99">
        <v>5</v>
      </c>
      <c r="G10" s="99">
        <f t="shared" si="1"/>
        <v>5</v>
      </c>
      <c r="H10" s="99">
        <v>1</v>
      </c>
      <c r="I10" s="99">
        <v>5</v>
      </c>
      <c r="J10" s="99">
        <f t="shared" si="2"/>
        <v>5</v>
      </c>
      <c r="K10" s="99">
        <v>1</v>
      </c>
      <c r="L10" s="99">
        <v>5</v>
      </c>
      <c r="M10" s="99">
        <f t="shared" si="3"/>
        <v>5</v>
      </c>
      <c r="N10" s="99">
        <v>3</v>
      </c>
      <c r="O10" s="99">
        <v>3</v>
      </c>
      <c r="P10" s="99">
        <f t="shared" si="4"/>
        <v>9</v>
      </c>
      <c r="Q10" s="99">
        <v>4</v>
      </c>
      <c r="R10" s="99">
        <v>3</v>
      </c>
      <c r="S10" s="99">
        <f t="shared" si="5"/>
        <v>12</v>
      </c>
      <c r="T10" s="144">
        <v>4</v>
      </c>
      <c r="U10" s="99">
        <v>3</v>
      </c>
      <c r="V10" s="99">
        <f t="shared" si="6"/>
        <v>12</v>
      </c>
      <c r="W10" s="145">
        <v>1</v>
      </c>
      <c r="X10" s="99">
        <v>3</v>
      </c>
      <c r="Y10" s="99">
        <f t="shared" si="7"/>
        <v>3</v>
      </c>
      <c r="Z10" s="99">
        <v>1</v>
      </c>
      <c r="AA10" s="99">
        <v>5</v>
      </c>
      <c r="AB10" s="142">
        <f t="shared" si="8"/>
        <v>5</v>
      </c>
      <c r="AC10" s="144">
        <v>2</v>
      </c>
      <c r="AD10" s="99">
        <v>3</v>
      </c>
      <c r="AE10" s="143">
        <f t="shared" si="9"/>
        <v>6</v>
      </c>
      <c r="AF10" s="145">
        <v>1</v>
      </c>
      <c r="AG10" s="99">
        <v>5</v>
      </c>
      <c r="AH10" s="99">
        <f t="shared" si="10"/>
        <v>5</v>
      </c>
      <c r="AI10" s="99">
        <v>1</v>
      </c>
      <c r="AJ10" s="99">
        <v>4</v>
      </c>
      <c r="AK10" s="99">
        <f t="shared" si="11"/>
        <v>4</v>
      </c>
    </row>
    <row r="11" spans="1:37" ht="15" x14ac:dyDescent="0.3">
      <c r="A11" s="63" t="s">
        <v>59</v>
      </c>
      <c r="B11" s="99">
        <v>1</v>
      </c>
      <c r="C11" s="99">
        <v>4</v>
      </c>
      <c r="D11" s="99">
        <f t="shared" si="0"/>
        <v>4</v>
      </c>
      <c r="E11" s="99">
        <v>1</v>
      </c>
      <c r="F11" s="99">
        <v>5</v>
      </c>
      <c r="G11" s="99">
        <f t="shared" si="1"/>
        <v>5</v>
      </c>
      <c r="H11" s="99">
        <v>1</v>
      </c>
      <c r="I11" s="99">
        <v>5</v>
      </c>
      <c r="J11" s="99">
        <f t="shared" si="2"/>
        <v>5</v>
      </c>
      <c r="K11" s="99">
        <v>1</v>
      </c>
      <c r="L11" s="99">
        <v>5</v>
      </c>
      <c r="M11" s="99">
        <f t="shared" si="3"/>
        <v>5</v>
      </c>
      <c r="N11" s="99">
        <v>1</v>
      </c>
      <c r="O11" s="99">
        <v>3</v>
      </c>
      <c r="P11" s="99">
        <f t="shared" si="4"/>
        <v>3</v>
      </c>
      <c r="Q11" s="99">
        <v>2</v>
      </c>
      <c r="R11" s="99">
        <v>3</v>
      </c>
      <c r="S11" s="99">
        <f t="shared" si="5"/>
        <v>6</v>
      </c>
      <c r="T11" s="144">
        <v>4</v>
      </c>
      <c r="U11" s="99">
        <v>5</v>
      </c>
      <c r="V11" s="99">
        <f t="shared" si="6"/>
        <v>20</v>
      </c>
      <c r="W11" s="145">
        <v>1</v>
      </c>
      <c r="X11" s="99">
        <v>3</v>
      </c>
      <c r="Y11" s="99">
        <f t="shared" si="7"/>
        <v>3</v>
      </c>
      <c r="Z11" s="99">
        <v>1</v>
      </c>
      <c r="AA11" s="99">
        <v>5</v>
      </c>
      <c r="AB11" s="142">
        <f t="shared" si="8"/>
        <v>5</v>
      </c>
      <c r="AC11" s="144">
        <v>1</v>
      </c>
      <c r="AD11" s="99">
        <v>5</v>
      </c>
      <c r="AE11" s="143">
        <f t="shared" si="9"/>
        <v>5</v>
      </c>
      <c r="AF11" s="145">
        <v>1</v>
      </c>
      <c r="AG11" s="99">
        <v>5</v>
      </c>
      <c r="AH11" s="99">
        <f t="shared" si="10"/>
        <v>5</v>
      </c>
      <c r="AI11" s="99">
        <v>1</v>
      </c>
      <c r="AJ11" s="99">
        <v>4</v>
      </c>
      <c r="AK11" s="99">
        <f t="shared" si="11"/>
        <v>4</v>
      </c>
    </row>
    <row r="12" spans="1:37" ht="15" x14ac:dyDescent="0.3">
      <c r="A12" s="63" t="s">
        <v>60</v>
      </c>
      <c r="B12" s="99">
        <v>1</v>
      </c>
      <c r="C12" s="99">
        <v>4</v>
      </c>
      <c r="D12" s="99">
        <f t="shared" si="0"/>
        <v>4</v>
      </c>
      <c r="E12" s="99">
        <v>1</v>
      </c>
      <c r="F12" s="99">
        <v>3</v>
      </c>
      <c r="G12" s="99">
        <f t="shared" si="1"/>
        <v>3</v>
      </c>
      <c r="H12" s="99">
        <v>1</v>
      </c>
      <c r="I12" s="99">
        <v>3</v>
      </c>
      <c r="J12" s="99">
        <f t="shared" si="2"/>
        <v>3</v>
      </c>
      <c r="K12" s="99">
        <v>1</v>
      </c>
      <c r="L12" s="99">
        <v>3</v>
      </c>
      <c r="M12" s="99">
        <f t="shared" si="3"/>
        <v>3</v>
      </c>
      <c r="N12" s="99">
        <v>1</v>
      </c>
      <c r="O12" s="99">
        <v>4</v>
      </c>
      <c r="P12" s="99">
        <f t="shared" si="4"/>
        <v>4</v>
      </c>
      <c r="Q12" s="99">
        <v>1</v>
      </c>
      <c r="R12" s="99">
        <v>4</v>
      </c>
      <c r="S12" s="99">
        <f t="shared" si="5"/>
        <v>4</v>
      </c>
      <c r="T12" s="144">
        <v>1</v>
      </c>
      <c r="U12" s="99">
        <v>4</v>
      </c>
      <c r="V12" s="99">
        <f t="shared" si="6"/>
        <v>4</v>
      </c>
      <c r="W12" s="145">
        <v>1</v>
      </c>
      <c r="X12" s="99">
        <v>4</v>
      </c>
      <c r="Y12" s="99">
        <f t="shared" si="7"/>
        <v>4</v>
      </c>
      <c r="Z12" s="99">
        <v>1</v>
      </c>
      <c r="AA12" s="99">
        <v>5</v>
      </c>
      <c r="AB12" s="142">
        <f t="shared" si="8"/>
        <v>5</v>
      </c>
      <c r="AC12" s="144">
        <v>1</v>
      </c>
      <c r="AD12" s="99">
        <v>5</v>
      </c>
      <c r="AE12" s="143">
        <f t="shared" si="9"/>
        <v>5</v>
      </c>
      <c r="AF12" s="145">
        <v>1</v>
      </c>
      <c r="AG12" s="99">
        <v>5</v>
      </c>
      <c r="AH12" s="99">
        <f t="shared" si="10"/>
        <v>5</v>
      </c>
      <c r="AI12" s="99">
        <v>1</v>
      </c>
      <c r="AJ12" s="99">
        <v>4</v>
      </c>
      <c r="AK12" s="99">
        <f t="shared" si="11"/>
        <v>4</v>
      </c>
    </row>
    <row r="13" spans="1:37" ht="15" x14ac:dyDescent="0.3">
      <c r="A13" s="63" t="s">
        <v>61</v>
      </c>
      <c r="B13" s="99">
        <v>1</v>
      </c>
      <c r="C13" s="99">
        <v>4</v>
      </c>
      <c r="D13" s="99">
        <f t="shared" si="0"/>
        <v>4</v>
      </c>
      <c r="E13" s="99">
        <v>1</v>
      </c>
      <c r="F13" s="99">
        <v>2</v>
      </c>
      <c r="G13" s="99">
        <f t="shared" si="1"/>
        <v>2</v>
      </c>
      <c r="H13" s="99">
        <v>1</v>
      </c>
      <c r="I13" s="99">
        <v>2</v>
      </c>
      <c r="J13" s="99">
        <f t="shared" si="2"/>
        <v>2</v>
      </c>
      <c r="K13" s="99">
        <v>1</v>
      </c>
      <c r="L13" s="99">
        <v>2</v>
      </c>
      <c r="M13" s="99">
        <f t="shared" si="3"/>
        <v>2</v>
      </c>
      <c r="N13" s="99">
        <v>1</v>
      </c>
      <c r="O13" s="99">
        <v>2</v>
      </c>
      <c r="P13" s="99">
        <f t="shared" si="4"/>
        <v>2</v>
      </c>
      <c r="Q13" s="99">
        <v>3</v>
      </c>
      <c r="R13" s="99">
        <v>2</v>
      </c>
      <c r="S13" s="99">
        <f t="shared" si="5"/>
        <v>6</v>
      </c>
      <c r="T13" s="144">
        <v>3</v>
      </c>
      <c r="U13" s="99">
        <v>2</v>
      </c>
      <c r="V13" s="99">
        <f t="shared" si="6"/>
        <v>6</v>
      </c>
      <c r="W13" s="145">
        <v>1</v>
      </c>
      <c r="X13" s="99">
        <v>2</v>
      </c>
      <c r="Y13" s="99">
        <f t="shared" si="7"/>
        <v>2</v>
      </c>
      <c r="Z13" s="99">
        <v>1</v>
      </c>
      <c r="AA13" s="99">
        <v>2</v>
      </c>
      <c r="AB13" s="142">
        <f t="shared" si="8"/>
        <v>2</v>
      </c>
      <c r="AC13" s="144">
        <v>2</v>
      </c>
      <c r="AD13" s="99">
        <v>2</v>
      </c>
      <c r="AE13" s="143">
        <f t="shared" si="9"/>
        <v>4</v>
      </c>
      <c r="AF13" s="145">
        <v>1</v>
      </c>
      <c r="AG13" s="99">
        <v>2</v>
      </c>
      <c r="AH13" s="99">
        <f t="shared" si="10"/>
        <v>2</v>
      </c>
      <c r="AI13" s="99">
        <v>1</v>
      </c>
      <c r="AJ13" s="99">
        <v>4</v>
      </c>
      <c r="AK13" s="99">
        <f t="shared" si="11"/>
        <v>4</v>
      </c>
    </row>
    <row r="14" spans="1:37" ht="15" x14ac:dyDescent="0.3">
      <c r="A14" s="63" t="s">
        <v>62</v>
      </c>
      <c r="B14" s="99">
        <v>3</v>
      </c>
      <c r="C14" s="99">
        <v>3</v>
      </c>
      <c r="D14" s="99">
        <f t="shared" si="0"/>
        <v>9</v>
      </c>
      <c r="E14" s="99">
        <v>2</v>
      </c>
      <c r="F14" s="99">
        <v>3</v>
      </c>
      <c r="G14" s="99">
        <f t="shared" si="1"/>
        <v>6</v>
      </c>
      <c r="H14" s="99">
        <v>2</v>
      </c>
      <c r="I14" s="99">
        <v>3</v>
      </c>
      <c r="J14" s="99">
        <f t="shared" si="2"/>
        <v>6</v>
      </c>
      <c r="K14" s="99">
        <v>1</v>
      </c>
      <c r="L14" s="99">
        <v>5</v>
      </c>
      <c r="M14" s="99">
        <f t="shared" si="3"/>
        <v>5</v>
      </c>
      <c r="N14" s="99">
        <v>3</v>
      </c>
      <c r="O14" s="99">
        <v>5</v>
      </c>
      <c r="P14" s="99">
        <f t="shared" si="4"/>
        <v>15</v>
      </c>
      <c r="Q14" s="99">
        <v>3</v>
      </c>
      <c r="R14" s="99">
        <v>5</v>
      </c>
      <c r="S14" s="99">
        <f t="shared" si="5"/>
        <v>15</v>
      </c>
      <c r="T14" s="144">
        <v>3</v>
      </c>
      <c r="U14" s="99">
        <v>5</v>
      </c>
      <c r="V14" s="99">
        <f t="shared" si="6"/>
        <v>15</v>
      </c>
      <c r="W14" s="145">
        <v>3</v>
      </c>
      <c r="X14" s="99">
        <v>5</v>
      </c>
      <c r="Y14" s="99">
        <f t="shared" si="7"/>
        <v>15</v>
      </c>
      <c r="Z14" s="99">
        <v>3</v>
      </c>
      <c r="AA14" s="99">
        <v>4</v>
      </c>
      <c r="AB14" s="142">
        <f t="shared" si="8"/>
        <v>12</v>
      </c>
      <c r="AC14" s="144">
        <v>3</v>
      </c>
      <c r="AD14" s="99">
        <v>3</v>
      </c>
      <c r="AE14" s="143">
        <f t="shared" si="9"/>
        <v>9</v>
      </c>
      <c r="AF14" s="145">
        <v>3</v>
      </c>
      <c r="AG14" s="99">
        <v>3</v>
      </c>
      <c r="AH14" s="99">
        <f t="shared" si="10"/>
        <v>9</v>
      </c>
      <c r="AI14" s="99">
        <v>3</v>
      </c>
      <c r="AJ14" s="99">
        <v>3</v>
      </c>
      <c r="AK14" s="99">
        <f t="shared" si="11"/>
        <v>9</v>
      </c>
    </row>
    <row r="15" spans="1:37" ht="15" x14ac:dyDescent="0.3">
      <c r="A15" s="63" t="s">
        <v>63</v>
      </c>
      <c r="B15" s="99">
        <v>1</v>
      </c>
      <c r="C15" s="99">
        <v>3</v>
      </c>
      <c r="D15" s="99">
        <f t="shared" si="0"/>
        <v>3</v>
      </c>
      <c r="E15" s="99">
        <v>1</v>
      </c>
      <c r="F15" s="99">
        <v>5</v>
      </c>
      <c r="G15" s="99">
        <f t="shared" si="1"/>
        <v>5</v>
      </c>
      <c r="H15" s="99">
        <v>1</v>
      </c>
      <c r="I15" s="99">
        <v>5</v>
      </c>
      <c r="J15" s="99">
        <f t="shared" si="2"/>
        <v>5</v>
      </c>
      <c r="K15" s="99">
        <v>1</v>
      </c>
      <c r="L15" s="99">
        <v>5</v>
      </c>
      <c r="M15" s="99">
        <f t="shared" si="3"/>
        <v>5</v>
      </c>
      <c r="N15" s="99">
        <v>1</v>
      </c>
      <c r="O15" s="99">
        <v>5</v>
      </c>
      <c r="P15" s="99">
        <f t="shared" si="4"/>
        <v>5</v>
      </c>
      <c r="Q15" s="99">
        <v>1</v>
      </c>
      <c r="R15" s="99">
        <v>5</v>
      </c>
      <c r="S15" s="99">
        <f t="shared" si="5"/>
        <v>5</v>
      </c>
      <c r="T15" s="144">
        <v>1</v>
      </c>
      <c r="U15" s="99">
        <v>5</v>
      </c>
      <c r="V15" s="99">
        <f t="shared" si="6"/>
        <v>5</v>
      </c>
      <c r="W15" s="145">
        <v>1</v>
      </c>
      <c r="X15" s="99">
        <v>5</v>
      </c>
      <c r="Y15" s="99">
        <f t="shared" si="7"/>
        <v>5</v>
      </c>
      <c r="Z15" s="99">
        <v>1</v>
      </c>
      <c r="AA15" s="99">
        <v>5</v>
      </c>
      <c r="AB15" s="142">
        <f t="shared" si="8"/>
        <v>5</v>
      </c>
      <c r="AC15" s="144">
        <v>1</v>
      </c>
      <c r="AD15" s="99">
        <v>3</v>
      </c>
      <c r="AE15" s="143">
        <f t="shared" si="9"/>
        <v>3</v>
      </c>
      <c r="AF15" s="145">
        <v>1</v>
      </c>
      <c r="AG15" s="99">
        <v>5</v>
      </c>
      <c r="AH15" s="99">
        <f t="shared" si="10"/>
        <v>5</v>
      </c>
      <c r="AI15" s="99">
        <v>1</v>
      </c>
      <c r="AJ15" s="99">
        <v>5</v>
      </c>
      <c r="AK15" s="99">
        <f t="shared" si="11"/>
        <v>5</v>
      </c>
    </row>
    <row r="16" spans="1:37" ht="29.4" thickBot="1" x14ac:dyDescent="0.35">
      <c r="A16" s="63" t="s">
        <v>64</v>
      </c>
      <c r="B16" s="99">
        <v>3</v>
      </c>
      <c r="C16" s="99">
        <v>3</v>
      </c>
      <c r="D16" s="99">
        <f t="shared" si="0"/>
        <v>9</v>
      </c>
      <c r="E16" s="99">
        <v>1</v>
      </c>
      <c r="F16" s="99">
        <v>3</v>
      </c>
      <c r="G16" s="99">
        <f t="shared" si="1"/>
        <v>3</v>
      </c>
      <c r="H16" s="99">
        <v>1</v>
      </c>
      <c r="I16" s="99">
        <v>3</v>
      </c>
      <c r="J16" s="99">
        <f t="shared" si="2"/>
        <v>3</v>
      </c>
      <c r="K16" s="99">
        <v>1</v>
      </c>
      <c r="L16" s="99">
        <v>3</v>
      </c>
      <c r="M16" s="99">
        <f t="shared" si="3"/>
        <v>3</v>
      </c>
      <c r="N16" s="99">
        <v>1</v>
      </c>
      <c r="O16" s="99">
        <v>5</v>
      </c>
      <c r="P16" s="99">
        <f t="shared" si="4"/>
        <v>5</v>
      </c>
      <c r="Q16" s="99">
        <v>1</v>
      </c>
      <c r="R16" s="99">
        <v>5</v>
      </c>
      <c r="S16" s="99">
        <f t="shared" si="5"/>
        <v>5</v>
      </c>
      <c r="T16" s="146">
        <v>1</v>
      </c>
      <c r="U16" s="147">
        <v>5</v>
      </c>
      <c r="V16" s="99">
        <f t="shared" si="6"/>
        <v>5</v>
      </c>
      <c r="W16" s="145">
        <v>2</v>
      </c>
      <c r="X16" s="99">
        <v>2</v>
      </c>
      <c r="Y16" s="99">
        <f t="shared" si="7"/>
        <v>4</v>
      </c>
      <c r="Z16" s="99">
        <v>1</v>
      </c>
      <c r="AA16" s="99">
        <v>5</v>
      </c>
      <c r="AB16" s="142">
        <f t="shared" si="8"/>
        <v>5</v>
      </c>
      <c r="AC16" s="146">
        <v>1</v>
      </c>
      <c r="AD16" s="147">
        <v>5</v>
      </c>
      <c r="AE16" s="148">
        <f t="shared" si="9"/>
        <v>5</v>
      </c>
      <c r="AF16" s="145">
        <v>1</v>
      </c>
      <c r="AG16" s="99">
        <v>5</v>
      </c>
      <c r="AH16" s="99">
        <f t="shared" si="10"/>
        <v>5</v>
      </c>
      <c r="AI16" s="99">
        <v>1</v>
      </c>
      <c r="AJ16" s="99">
        <v>5</v>
      </c>
      <c r="AK16" s="99">
        <f t="shared" si="11"/>
        <v>5</v>
      </c>
    </row>
    <row r="17" spans="1:37" x14ac:dyDescent="0.3">
      <c r="D17" s="63">
        <f>SUM(D5:D16)</f>
        <v>84</v>
      </c>
      <c r="V17" s="63">
        <f>SUM(V5:V16)</f>
        <v>126</v>
      </c>
      <c r="Y17" s="63">
        <f>SUM(Y5:Y16)</f>
        <v>84</v>
      </c>
      <c r="AB17" s="63">
        <f>SUM(AB5:AB16)</f>
        <v>87</v>
      </c>
      <c r="AE17" s="63">
        <f>SUM(AE5:AE16)</f>
        <v>88</v>
      </c>
      <c r="AH17" s="63">
        <f>SUM(AH5:AH16)</f>
        <v>77</v>
      </c>
      <c r="AK17" s="63">
        <f>SUM(AK5:AK16)</f>
        <v>78</v>
      </c>
    </row>
    <row r="18" spans="1:37" x14ac:dyDescent="0.3">
      <c r="B18" s="103" t="s">
        <v>65</v>
      </c>
      <c r="C18" s="103"/>
      <c r="D18" s="103"/>
      <c r="E18" s="103"/>
      <c r="F18" s="103"/>
      <c r="G18" s="103"/>
      <c r="H18" s="103"/>
    </row>
    <row r="20" spans="1:37" ht="28.8" x14ac:dyDescent="0.3">
      <c r="A20" s="63" t="s">
        <v>66</v>
      </c>
      <c r="B20" s="99">
        <v>5</v>
      </c>
      <c r="C20" s="99">
        <v>3</v>
      </c>
      <c r="D20" s="99">
        <f t="shared" ref="D20:D23" si="12">B20*C20</f>
        <v>15</v>
      </c>
      <c r="T20" s="63">
        <v>1</v>
      </c>
      <c r="U20" s="63">
        <v>2</v>
      </c>
    </row>
    <row r="21" spans="1:37" ht="15" x14ac:dyDescent="0.3">
      <c r="A21" s="63" t="s">
        <v>67</v>
      </c>
      <c r="B21" s="99">
        <v>5</v>
      </c>
      <c r="C21" s="99">
        <v>2</v>
      </c>
      <c r="D21" s="99">
        <f t="shared" si="12"/>
        <v>10</v>
      </c>
      <c r="T21" s="63">
        <v>3</v>
      </c>
    </row>
    <row r="22" spans="1:37" ht="15" x14ac:dyDescent="0.3">
      <c r="A22" s="63" t="s">
        <v>68</v>
      </c>
      <c r="B22" s="99">
        <v>5</v>
      </c>
      <c r="C22" s="99">
        <v>2</v>
      </c>
      <c r="D22" s="99">
        <f t="shared" si="12"/>
        <v>10</v>
      </c>
      <c r="T22" s="63">
        <v>3</v>
      </c>
    </row>
    <row r="23" spans="1:37" ht="28.8" x14ac:dyDescent="0.3">
      <c r="A23" s="63" t="s">
        <v>69</v>
      </c>
      <c r="B23" s="99">
        <v>2</v>
      </c>
      <c r="C23" s="99">
        <v>5</v>
      </c>
      <c r="D23" s="99">
        <f t="shared" si="12"/>
        <v>10</v>
      </c>
      <c r="T23" s="63">
        <v>3</v>
      </c>
    </row>
  </sheetData>
  <mergeCells count="15">
    <mergeCell ref="Z2:AB2"/>
    <mergeCell ref="AC2:AE2"/>
    <mergeCell ref="AF2:AH2"/>
    <mergeCell ref="AI2:AK2"/>
    <mergeCell ref="B18:H18"/>
    <mergeCell ref="A1:A3"/>
    <mergeCell ref="B1:AK1"/>
    <mergeCell ref="B2:D2"/>
    <mergeCell ref="E2:G2"/>
    <mergeCell ref="H2:J2"/>
    <mergeCell ref="K2:M2"/>
    <mergeCell ref="N2:P2"/>
    <mergeCell ref="Q2:S2"/>
    <mergeCell ref="T2:V2"/>
    <mergeCell ref="W2:Y2"/>
  </mergeCells>
  <conditionalFormatting sqref="G5:G16">
    <cfRule type="cellIs" dxfId="447" priority="110" operator="between">
      <formula>6</formula>
      <formula>12</formula>
    </cfRule>
    <cfRule type="cellIs" dxfId="446" priority="111" operator="greaterThan">
      <formula>12</formula>
    </cfRule>
    <cfRule type="cellIs" dxfId="445" priority="112" operator="lessThan">
      <formula>6</formula>
    </cfRule>
  </conditionalFormatting>
  <conditionalFormatting sqref="M5:M16">
    <cfRule type="cellIs" dxfId="444" priority="102" operator="between">
      <formula>6</formula>
      <formula>12</formula>
    </cfRule>
    <cfRule type="cellIs" dxfId="443" priority="103" operator="greaterThan">
      <formula>12</formula>
    </cfRule>
    <cfRule type="cellIs" dxfId="442" priority="104" operator="lessThan">
      <formula>6</formula>
    </cfRule>
  </conditionalFormatting>
  <conditionalFormatting sqref="V5:V16">
    <cfRule type="cellIs" dxfId="441" priority="90" operator="between">
      <formula>6</formula>
      <formula>12</formula>
    </cfRule>
    <cfRule type="cellIs" dxfId="440" priority="91" operator="greaterThan">
      <formula>12</formula>
    </cfRule>
    <cfRule type="cellIs" dxfId="439" priority="92" operator="lessThan">
      <formula>6</formula>
    </cfRule>
  </conditionalFormatting>
  <conditionalFormatting sqref="V5:V16">
    <cfRule type="cellIs" dxfId="438" priority="89" operator="equal">
      <formula>0</formula>
    </cfRule>
  </conditionalFormatting>
  <conditionalFormatting sqref="G5:G16">
    <cfRule type="cellIs" dxfId="437" priority="109" operator="equal">
      <formula>0</formula>
    </cfRule>
  </conditionalFormatting>
  <conditionalFormatting sqref="J5:J16">
    <cfRule type="cellIs" dxfId="436" priority="106" operator="between">
      <formula>6</formula>
      <formula>12</formula>
    </cfRule>
    <cfRule type="cellIs" dxfId="435" priority="107" operator="greaterThan">
      <formula>12</formula>
    </cfRule>
    <cfRule type="cellIs" dxfId="434" priority="108" operator="lessThan">
      <formula>6</formula>
    </cfRule>
  </conditionalFormatting>
  <conditionalFormatting sqref="J5:J16">
    <cfRule type="cellIs" dxfId="433" priority="105" operator="equal">
      <formula>0</formula>
    </cfRule>
  </conditionalFormatting>
  <conditionalFormatting sqref="M5:M16">
    <cfRule type="cellIs" dxfId="432" priority="101" operator="equal">
      <formula>0</formula>
    </cfRule>
  </conditionalFormatting>
  <conditionalFormatting sqref="P5:P16">
    <cfRule type="cellIs" dxfId="431" priority="98" operator="between">
      <formula>6</formula>
      <formula>12</formula>
    </cfRule>
    <cfRule type="cellIs" dxfId="430" priority="99" operator="greaterThan">
      <formula>12</formula>
    </cfRule>
    <cfRule type="cellIs" dxfId="429" priority="100" operator="lessThan">
      <formula>6</formula>
    </cfRule>
  </conditionalFormatting>
  <conditionalFormatting sqref="P5:P16">
    <cfRule type="cellIs" dxfId="428" priority="97" operator="equal">
      <formula>0</formula>
    </cfRule>
  </conditionalFormatting>
  <conditionalFormatting sqref="S5:S16">
    <cfRule type="cellIs" dxfId="427" priority="94" operator="between">
      <formula>6</formula>
      <formula>12</formula>
    </cfRule>
    <cfRule type="cellIs" dxfId="426" priority="95" operator="greaterThan">
      <formula>12</formula>
    </cfRule>
    <cfRule type="cellIs" dxfId="425" priority="96" operator="lessThan">
      <formula>6</formula>
    </cfRule>
  </conditionalFormatting>
  <conditionalFormatting sqref="S5:S16">
    <cfRule type="cellIs" dxfId="424" priority="93" operator="equal">
      <formula>0</formula>
    </cfRule>
  </conditionalFormatting>
  <conditionalFormatting sqref="D5:D16">
    <cfRule type="cellIs" dxfId="423" priority="86" operator="between">
      <formula>6</formula>
      <formula>12</formula>
    </cfRule>
    <cfRule type="cellIs" dxfId="422" priority="87" operator="greaterThan">
      <formula>12</formula>
    </cfRule>
    <cfRule type="cellIs" dxfId="421" priority="88" operator="lessThan">
      <formula>6</formula>
    </cfRule>
  </conditionalFormatting>
  <conditionalFormatting sqref="D5:D16">
    <cfRule type="cellIs" dxfId="420" priority="85" operator="equal">
      <formula>0</formula>
    </cfRule>
  </conditionalFormatting>
  <conditionalFormatting sqref="D4">
    <cfRule type="cellIs" dxfId="419" priority="82" operator="between">
      <formula>6</formula>
      <formula>12</formula>
    </cfRule>
    <cfRule type="cellIs" dxfId="418" priority="83" operator="greaterThan">
      <formula>12</formula>
    </cfRule>
    <cfRule type="cellIs" dxfId="417" priority="84" operator="lessThan">
      <formula>6</formula>
    </cfRule>
  </conditionalFormatting>
  <conditionalFormatting sqref="D4">
    <cfRule type="cellIs" dxfId="416" priority="81" operator="equal">
      <formula>0</formula>
    </cfRule>
  </conditionalFormatting>
  <conditionalFormatting sqref="G4">
    <cfRule type="cellIs" dxfId="415" priority="78" operator="between">
      <formula>6</formula>
      <formula>12</formula>
    </cfRule>
    <cfRule type="cellIs" dxfId="414" priority="79" operator="greaterThan">
      <formula>12</formula>
    </cfRule>
    <cfRule type="cellIs" dxfId="413" priority="80" operator="lessThan">
      <formula>6</formula>
    </cfRule>
  </conditionalFormatting>
  <conditionalFormatting sqref="G4">
    <cfRule type="cellIs" dxfId="412" priority="77" operator="equal">
      <formula>0</formula>
    </cfRule>
  </conditionalFormatting>
  <conditionalFormatting sqref="J4">
    <cfRule type="cellIs" dxfId="411" priority="74" operator="between">
      <formula>6</formula>
      <formula>12</formula>
    </cfRule>
    <cfRule type="cellIs" dxfId="410" priority="75" operator="greaterThan">
      <formula>12</formula>
    </cfRule>
    <cfRule type="cellIs" dxfId="409" priority="76" operator="lessThan">
      <formula>6</formula>
    </cfRule>
  </conditionalFormatting>
  <conditionalFormatting sqref="J4">
    <cfRule type="cellIs" dxfId="408" priority="73" operator="equal">
      <formula>0</formula>
    </cfRule>
  </conditionalFormatting>
  <conditionalFormatting sqref="M4">
    <cfRule type="cellIs" dxfId="407" priority="70" operator="between">
      <formula>6</formula>
      <formula>12</formula>
    </cfRule>
    <cfRule type="cellIs" dxfId="406" priority="71" operator="greaterThan">
      <formula>12</formula>
    </cfRule>
    <cfRule type="cellIs" dxfId="405" priority="72" operator="lessThan">
      <formula>6</formula>
    </cfRule>
  </conditionalFormatting>
  <conditionalFormatting sqref="M4">
    <cfRule type="cellIs" dxfId="404" priority="69" operator="equal">
      <formula>0</formula>
    </cfRule>
  </conditionalFormatting>
  <conditionalFormatting sqref="P4">
    <cfRule type="cellIs" dxfId="403" priority="66" operator="between">
      <formula>6</formula>
      <formula>12</formula>
    </cfRule>
    <cfRule type="cellIs" dxfId="402" priority="67" operator="greaterThan">
      <formula>12</formula>
    </cfRule>
    <cfRule type="cellIs" dxfId="401" priority="68" operator="lessThan">
      <formula>6</formula>
    </cfRule>
  </conditionalFormatting>
  <conditionalFormatting sqref="P4">
    <cfRule type="cellIs" dxfId="400" priority="65" operator="equal">
      <formula>0</formula>
    </cfRule>
  </conditionalFormatting>
  <conditionalFormatting sqref="S4">
    <cfRule type="cellIs" dxfId="399" priority="62" operator="between">
      <formula>6</formula>
      <formula>12</formula>
    </cfRule>
    <cfRule type="cellIs" dxfId="398" priority="63" operator="greaterThan">
      <formula>12</formula>
    </cfRule>
    <cfRule type="cellIs" dxfId="397" priority="64" operator="lessThan">
      <formula>6</formula>
    </cfRule>
  </conditionalFormatting>
  <conditionalFormatting sqref="S4">
    <cfRule type="cellIs" dxfId="396" priority="61" operator="equal">
      <formula>0</formula>
    </cfRule>
  </conditionalFormatting>
  <conditionalFormatting sqref="V4">
    <cfRule type="cellIs" dxfId="395" priority="58" operator="between">
      <formula>6</formula>
      <formula>12</formula>
    </cfRule>
    <cfRule type="cellIs" dxfId="394" priority="59" operator="greaterThan">
      <formula>12</formula>
    </cfRule>
    <cfRule type="cellIs" dxfId="393" priority="60" operator="lessThan">
      <formula>6</formula>
    </cfRule>
  </conditionalFormatting>
  <conditionalFormatting sqref="V4">
    <cfRule type="cellIs" dxfId="392" priority="57" operator="equal">
      <formula>0</formula>
    </cfRule>
  </conditionalFormatting>
  <conditionalFormatting sqref="Y4">
    <cfRule type="cellIs" dxfId="391" priority="54" operator="between">
      <formula>6</formula>
      <formula>12</formula>
    </cfRule>
    <cfRule type="cellIs" dxfId="390" priority="55" operator="greaterThan">
      <formula>12</formula>
    </cfRule>
    <cfRule type="cellIs" dxfId="389" priority="56" operator="lessThan">
      <formula>6</formula>
    </cfRule>
  </conditionalFormatting>
  <conditionalFormatting sqref="Y4">
    <cfRule type="cellIs" dxfId="388" priority="53" operator="equal">
      <formula>0</formula>
    </cfRule>
  </conditionalFormatting>
  <conditionalFormatting sqref="AB4">
    <cfRule type="cellIs" dxfId="387" priority="50" operator="between">
      <formula>6</formula>
      <formula>12</formula>
    </cfRule>
    <cfRule type="cellIs" dxfId="386" priority="51" operator="greaterThan">
      <formula>12</formula>
    </cfRule>
    <cfRule type="cellIs" dxfId="385" priority="52" operator="lessThan">
      <formula>6</formula>
    </cfRule>
  </conditionalFormatting>
  <conditionalFormatting sqref="AB4">
    <cfRule type="cellIs" dxfId="384" priority="49" operator="equal">
      <formula>0</formula>
    </cfRule>
  </conditionalFormatting>
  <conditionalFormatting sqref="AE4">
    <cfRule type="cellIs" dxfId="383" priority="46" operator="between">
      <formula>6</formula>
      <formula>12</formula>
    </cfRule>
    <cfRule type="cellIs" dxfId="382" priority="47" operator="greaterThan">
      <formula>12</formula>
    </cfRule>
    <cfRule type="cellIs" dxfId="381" priority="48" operator="lessThan">
      <formula>6</formula>
    </cfRule>
  </conditionalFormatting>
  <conditionalFormatting sqref="AE4">
    <cfRule type="cellIs" dxfId="380" priority="45" operator="equal">
      <formula>0</formula>
    </cfRule>
  </conditionalFormatting>
  <conditionalFormatting sqref="AH4">
    <cfRule type="cellIs" dxfId="379" priority="42" operator="between">
      <formula>6</formula>
      <formula>12</formula>
    </cfRule>
    <cfRule type="cellIs" dxfId="378" priority="43" operator="greaterThan">
      <formula>12</formula>
    </cfRule>
    <cfRule type="cellIs" dxfId="377" priority="44" operator="lessThan">
      <formula>6</formula>
    </cfRule>
  </conditionalFormatting>
  <conditionalFormatting sqref="AH4">
    <cfRule type="cellIs" dxfId="376" priority="41" operator="equal">
      <formula>0</formula>
    </cfRule>
  </conditionalFormatting>
  <conditionalFormatting sqref="AK4">
    <cfRule type="cellIs" dxfId="375" priority="38" operator="between">
      <formula>6</formula>
      <formula>12</formula>
    </cfRule>
    <cfRule type="cellIs" dxfId="374" priority="39" operator="greaterThan">
      <formula>12</formula>
    </cfRule>
    <cfRule type="cellIs" dxfId="373" priority="40" operator="lessThan">
      <formula>6</formula>
    </cfRule>
  </conditionalFormatting>
  <conditionalFormatting sqref="AK4">
    <cfRule type="cellIs" dxfId="372" priority="37" operator="equal">
      <formula>0</formula>
    </cfRule>
  </conditionalFormatting>
  <conditionalFormatting sqref="D20">
    <cfRule type="cellIs" dxfId="371" priority="34" operator="between">
      <formula>6</formula>
      <formula>12</formula>
    </cfRule>
    <cfRule type="cellIs" dxfId="370" priority="35" operator="greaterThan">
      <formula>12</formula>
    </cfRule>
    <cfRule type="cellIs" dxfId="369" priority="36" operator="lessThan">
      <formula>6</formula>
    </cfRule>
  </conditionalFormatting>
  <conditionalFormatting sqref="D20">
    <cfRule type="cellIs" dxfId="368" priority="33" operator="equal">
      <formula>0</formula>
    </cfRule>
  </conditionalFormatting>
  <conditionalFormatting sqref="D21">
    <cfRule type="cellIs" dxfId="367" priority="30" operator="between">
      <formula>6</formula>
      <formula>12</formula>
    </cfRule>
    <cfRule type="cellIs" dxfId="366" priority="31" operator="greaterThan">
      <formula>12</formula>
    </cfRule>
    <cfRule type="cellIs" dxfId="365" priority="32" operator="lessThan">
      <formula>6</formula>
    </cfRule>
  </conditionalFormatting>
  <conditionalFormatting sqref="D21">
    <cfRule type="cellIs" dxfId="364" priority="29" operator="equal">
      <formula>0</formula>
    </cfRule>
  </conditionalFormatting>
  <conditionalFormatting sqref="D22">
    <cfRule type="cellIs" dxfId="363" priority="26" operator="between">
      <formula>6</formula>
      <formula>12</formula>
    </cfRule>
    <cfRule type="cellIs" dxfId="362" priority="27" operator="greaterThan">
      <formula>12</formula>
    </cfRule>
    <cfRule type="cellIs" dxfId="361" priority="28" operator="lessThan">
      <formula>6</formula>
    </cfRule>
  </conditionalFormatting>
  <conditionalFormatting sqref="D22">
    <cfRule type="cellIs" dxfId="360" priority="25" operator="equal">
      <formula>0</formula>
    </cfRule>
  </conditionalFormatting>
  <conditionalFormatting sqref="D23">
    <cfRule type="cellIs" dxfId="359" priority="22" operator="between">
      <formula>6</formula>
      <formula>12</formula>
    </cfRule>
    <cfRule type="cellIs" dxfId="358" priority="23" operator="greaterThan">
      <formula>12</formula>
    </cfRule>
    <cfRule type="cellIs" dxfId="357" priority="24" operator="lessThan">
      <formula>6</formula>
    </cfRule>
  </conditionalFormatting>
  <conditionalFormatting sqref="D23">
    <cfRule type="cellIs" dxfId="356" priority="21" operator="equal">
      <formula>0</formula>
    </cfRule>
  </conditionalFormatting>
  <conditionalFormatting sqref="Y5:Y16">
    <cfRule type="cellIs" dxfId="355" priority="18" operator="between">
      <formula>6</formula>
      <formula>12</formula>
    </cfRule>
    <cfRule type="cellIs" dxfId="354" priority="19" operator="greaterThan">
      <formula>12</formula>
    </cfRule>
    <cfRule type="cellIs" dxfId="353" priority="20" operator="lessThan">
      <formula>6</formula>
    </cfRule>
  </conditionalFormatting>
  <conditionalFormatting sqref="Y5:Y16">
    <cfRule type="cellIs" dxfId="352" priority="17" operator="equal">
      <formula>0</formula>
    </cfRule>
  </conditionalFormatting>
  <conditionalFormatting sqref="AB5:AB16">
    <cfRule type="cellIs" dxfId="351" priority="14" operator="between">
      <formula>6</formula>
      <formula>12</formula>
    </cfRule>
    <cfRule type="cellIs" dxfId="350" priority="15" operator="greaterThan">
      <formula>12</formula>
    </cfRule>
    <cfRule type="cellIs" dxfId="349" priority="16" operator="lessThan">
      <formula>6</formula>
    </cfRule>
  </conditionalFormatting>
  <conditionalFormatting sqref="AB5:AB16">
    <cfRule type="cellIs" dxfId="348" priority="13" operator="equal">
      <formula>0</formula>
    </cfRule>
  </conditionalFormatting>
  <conditionalFormatting sqref="AE5:AE16">
    <cfRule type="cellIs" dxfId="347" priority="10" operator="between">
      <formula>6</formula>
      <formula>12</formula>
    </cfRule>
    <cfRule type="cellIs" dxfId="346" priority="11" operator="greaterThan">
      <formula>12</formula>
    </cfRule>
    <cfRule type="cellIs" dxfId="345" priority="12" operator="lessThan">
      <formula>6</formula>
    </cfRule>
  </conditionalFormatting>
  <conditionalFormatting sqref="AE5:AE16">
    <cfRule type="cellIs" dxfId="344" priority="9" operator="equal">
      <formula>0</formula>
    </cfRule>
  </conditionalFormatting>
  <conditionalFormatting sqref="AH5:AH16">
    <cfRule type="cellIs" dxfId="343" priority="6" operator="between">
      <formula>6</formula>
      <formula>12</formula>
    </cfRule>
    <cfRule type="cellIs" dxfId="342" priority="7" operator="greaterThan">
      <formula>12</formula>
    </cfRule>
    <cfRule type="cellIs" dxfId="341" priority="8" operator="lessThan">
      <formula>6</formula>
    </cfRule>
  </conditionalFormatting>
  <conditionalFormatting sqref="AH5:AH16">
    <cfRule type="cellIs" dxfId="340" priority="5" operator="equal">
      <formula>0</formula>
    </cfRule>
  </conditionalFormatting>
  <conditionalFormatting sqref="AK5:AK16">
    <cfRule type="cellIs" dxfId="339" priority="2" operator="between">
      <formula>6</formula>
      <formula>12</formula>
    </cfRule>
    <cfRule type="cellIs" dxfId="338" priority="3" operator="greaterThan">
      <formula>12</formula>
    </cfRule>
    <cfRule type="cellIs" dxfId="337" priority="4" operator="lessThan">
      <formula>6</formula>
    </cfRule>
  </conditionalFormatting>
  <conditionalFormatting sqref="AK5:AK16">
    <cfRule type="cellIs" dxfId="336" priority="1"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'[1]Risk Threshold Guidelines'!#REF!</xm:f>
          </x14:formula1>
          <xm:sqref>W5:X16 Z5:AA16 AC5:AD16 AF5:AG16 AI5:AJ16</xm:sqref>
        </x14:dataValidation>
        <x14:dataValidation type="list" allowBlank="1" showInputMessage="1" showErrorMessage="1">
          <x14:formula1>
            <xm:f>'[1]Risk Threshold Guidelines'!#REF!</xm:f>
          </x14:formula1>
          <xm:sqref>B20:C23 E5:F16 H5:I16 K5:L16 N5:O16 Q5:R16 T5:U16 B5:C16 AI17:AJ17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L4" sqref="L4"/>
    </sheetView>
  </sheetViews>
  <sheetFormatPr defaultRowHeight="14.4" x14ac:dyDescent="0.3"/>
  <cols>
    <col min="12" max="12" width="43.21875" customWidth="1"/>
    <col min="15" max="15" width="16.21875" customWidth="1"/>
  </cols>
  <sheetData>
    <row r="1" spans="1:15" ht="61.2" thickTop="1" thickBot="1" x14ac:dyDescent="0.35">
      <c r="A1" s="1" t="s">
        <v>0</v>
      </c>
      <c r="B1" s="2" t="s">
        <v>1</v>
      </c>
      <c r="C1" s="3" t="s">
        <v>132</v>
      </c>
      <c r="D1" s="4" t="s">
        <v>3</v>
      </c>
      <c r="E1" s="5" t="s">
        <v>133</v>
      </c>
      <c r="F1" s="2" t="s">
        <v>5</v>
      </c>
      <c r="G1" s="3" t="s">
        <v>134</v>
      </c>
      <c r="H1" s="3" t="s">
        <v>37</v>
      </c>
      <c r="I1" s="3" t="s">
        <v>38</v>
      </c>
      <c r="J1" s="3" t="s">
        <v>39</v>
      </c>
      <c r="K1" s="3" t="s">
        <v>40</v>
      </c>
      <c r="L1" s="63"/>
      <c r="N1" s="27" t="s">
        <v>42</v>
      </c>
      <c r="O1" s="42" t="s">
        <v>135</v>
      </c>
    </row>
    <row r="2" spans="1:15" ht="16.2" thickTop="1" thickBot="1" x14ac:dyDescent="0.35">
      <c r="A2" s="6" t="s">
        <v>11</v>
      </c>
      <c r="B2" s="7">
        <v>9.6</v>
      </c>
      <c r="C2" s="8">
        <v>9.6</v>
      </c>
      <c r="D2" s="9">
        <v>9.6999999999999993</v>
      </c>
      <c r="E2" s="10">
        <v>9.6999999999999993</v>
      </c>
      <c r="F2" s="7">
        <v>7.3</v>
      </c>
      <c r="G2" s="8">
        <v>7.9</v>
      </c>
      <c r="H2" s="8">
        <v>8.58</v>
      </c>
      <c r="I2" s="8">
        <v>8.75</v>
      </c>
      <c r="J2" s="8">
        <v>6.58</v>
      </c>
      <c r="K2" s="8">
        <v>7.17</v>
      </c>
      <c r="L2" s="63"/>
    </row>
    <row r="3" spans="1:15" ht="30" thickTop="1" thickBot="1" x14ac:dyDescent="0.35">
      <c r="A3" s="11" t="s">
        <v>12</v>
      </c>
      <c r="B3" s="12">
        <v>9</v>
      </c>
      <c r="C3" s="13">
        <v>9</v>
      </c>
      <c r="D3" s="14">
        <v>6</v>
      </c>
      <c r="E3" s="15">
        <v>6</v>
      </c>
      <c r="F3" s="12">
        <v>6</v>
      </c>
      <c r="G3" s="13">
        <v>6</v>
      </c>
      <c r="H3" s="13">
        <v>9</v>
      </c>
      <c r="I3" s="13">
        <v>9</v>
      </c>
      <c r="J3" s="13">
        <v>9</v>
      </c>
      <c r="K3" s="13">
        <v>9</v>
      </c>
      <c r="L3" s="63" t="s">
        <v>147</v>
      </c>
    </row>
    <row r="4" spans="1:15" ht="115.8" thickBot="1" x14ac:dyDescent="0.35">
      <c r="A4" s="11" t="s">
        <v>13</v>
      </c>
      <c r="B4" s="12">
        <v>12</v>
      </c>
      <c r="C4" s="13">
        <v>12</v>
      </c>
      <c r="D4" s="14">
        <v>9</v>
      </c>
      <c r="E4" s="15">
        <v>9</v>
      </c>
      <c r="F4" s="12">
        <v>9</v>
      </c>
      <c r="G4" s="13">
        <v>9</v>
      </c>
      <c r="H4" s="20">
        <v>16</v>
      </c>
      <c r="I4" s="20">
        <v>16</v>
      </c>
      <c r="J4" s="17">
        <v>4</v>
      </c>
      <c r="K4" s="17">
        <v>4</v>
      </c>
      <c r="L4" s="63" t="s">
        <v>146</v>
      </c>
    </row>
    <row r="5" spans="1:15" ht="144.6" thickBot="1" x14ac:dyDescent="0.35">
      <c r="A5" s="11" t="s">
        <v>14</v>
      </c>
      <c r="B5" s="12">
        <v>9</v>
      </c>
      <c r="C5" s="13">
        <v>9</v>
      </c>
      <c r="D5" s="14">
        <v>9</v>
      </c>
      <c r="E5" s="15">
        <v>9</v>
      </c>
      <c r="F5" s="12">
        <v>9</v>
      </c>
      <c r="G5" s="13">
        <v>9</v>
      </c>
      <c r="H5" s="13">
        <v>12</v>
      </c>
      <c r="I5" s="13">
        <v>12</v>
      </c>
      <c r="J5" s="20">
        <v>16</v>
      </c>
      <c r="K5" s="20">
        <v>16</v>
      </c>
      <c r="L5" s="63" t="s">
        <v>145</v>
      </c>
    </row>
    <row r="6" spans="1:15" ht="87" thickBot="1" x14ac:dyDescent="0.35">
      <c r="A6" s="11" t="s">
        <v>15</v>
      </c>
      <c r="B6" s="16">
        <v>4</v>
      </c>
      <c r="C6" s="17">
        <v>4</v>
      </c>
      <c r="D6" s="14">
        <v>9</v>
      </c>
      <c r="E6" s="15">
        <v>9</v>
      </c>
      <c r="F6" s="16">
        <v>4</v>
      </c>
      <c r="G6" s="13">
        <v>9</v>
      </c>
      <c r="H6" s="17">
        <v>4</v>
      </c>
      <c r="I6" s="17">
        <v>4</v>
      </c>
      <c r="J6" s="13">
        <v>6</v>
      </c>
      <c r="K6" s="13">
        <v>6</v>
      </c>
      <c r="L6" s="63" t="s">
        <v>144</v>
      </c>
    </row>
    <row r="7" spans="1:15" ht="115.8" thickBot="1" x14ac:dyDescent="0.35">
      <c r="A7" s="11" t="s">
        <v>16</v>
      </c>
      <c r="B7" s="12">
        <v>9</v>
      </c>
      <c r="C7" s="13">
        <v>9</v>
      </c>
      <c r="D7" s="14">
        <v>9</v>
      </c>
      <c r="E7" s="15">
        <v>9</v>
      </c>
      <c r="F7" s="12">
        <v>9</v>
      </c>
      <c r="G7" s="13">
        <v>9</v>
      </c>
      <c r="H7" s="13">
        <v>9</v>
      </c>
      <c r="I7" s="13">
        <v>9</v>
      </c>
      <c r="J7" s="13">
        <v>9</v>
      </c>
      <c r="K7" s="13">
        <v>9</v>
      </c>
      <c r="L7" s="63" t="s">
        <v>143</v>
      </c>
    </row>
    <row r="8" spans="1:15" ht="29.4" thickBot="1" x14ac:dyDescent="0.35">
      <c r="A8" s="11" t="s">
        <v>17</v>
      </c>
      <c r="B8" s="12">
        <v>9</v>
      </c>
      <c r="C8" s="13">
        <v>9</v>
      </c>
      <c r="D8" s="14">
        <v>9</v>
      </c>
      <c r="E8" s="15">
        <v>9</v>
      </c>
      <c r="F8" s="12">
        <v>9</v>
      </c>
      <c r="G8" s="13">
        <v>9</v>
      </c>
      <c r="H8" s="13">
        <v>9</v>
      </c>
      <c r="I8" s="13">
        <v>9</v>
      </c>
      <c r="J8" s="13">
        <v>9</v>
      </c>
      <c r="K8" s="13">
        <v>9</v>
      </c>
      <c r="L8" s="63" t="s">
        <v>142</v>
      </c>
    </row>
    <row r="9" spans="1:15" ht="72.599999999999994" thickBot="1" x14ac:dyDescent="0.35">
      <c r="A9" s="11" t="s">
        <v>18</v>
      </c>
      <c r="B9" s="53">
        <v>16</v>
      </c>
      <c r="C9" s="20">
        <v>16</v>
      </c>
      <c r="D9" s="54">
        <v>16</v>
      </c>
      <c r="E9" s="55">
        <v>16</v>
      </c>
      <c r="F9" s="12">
        <v>12</v>
      </c>
      <c r="G9" s="13">
        <v>12</v>
      </c>
      <c r="H9" s="13">
        <v>9</v>
      </c>
      <c r="I9" s="13">
        <v>9</v>
      </c>
      <c r="J9" s="17">
        <v>4</v>
      </c>
      <c r="K9" s="17">
        <v>4</v>
      </c>
      <c r="L9" s="63" t="s">
        <v>141</v>
      </c>
    </row>
    <row r="10" spans="1:15" ht="101.4" thickBot="1" x14ac:dyDescent="0.35">
      <c r="A10" s="11" t="s">
        <v>19</v>
      </c>
      <c r="B10" s="12">
        <v>12</v>
      </c>
      <c r="C10" s="13">
        <v>12</v>
      </c>
      <c r="D10" s="54">
        <v>16</v>
      </c>
      <c r="E10" s="55">
        <v>16</v>
      </c>
      <c r="F10" s="12">
        <v>9</v>
      </c>
      <c r="G10" s="13">
        <v>9</v>
      </c>
      <c r="H10" s="13">
        <v>9</v>
      </c>
      <c r="I10" s="13">
        <v>9</v>
      </c>
      <c r="J10" s="17">
        <v>4</v>
      </c>
      <c r="K10" s="17">
        <v>4</v>
      </c>
      <c r="L10" s="63" t="s">
        <v>140</v>
      </c>
    </row>
    <row r="11" spans="1:15" ht="87" thickBot="1" x14ac:dyDescent="0.35">
      <c r="A11" s="11" t="s">
        <v>20</v>
      </c>
      <c r="B11" s="12">
        <v>6</v>
      </c>
      <c r="C11" s="13">
        <v>6</v>
      </c>
      <c r="D11" s="18">
        <v>4</v>
      </c>
      <c r="E11" s="19">
        <v>4</v>
      </c>
      <c r="F11" s="16">
        <v>4</v>
      </c>
      <c r="G11" s="17">
        <v>4</v>
      </c>
      <c r="H11" s="17">
        <v>9</v>
      </c>
      <c r="I11" s="17">
        <v>9</v>
      </c>
      <c r="J11" s="17">
        <v>4</v>
      </c>
      <c r="K11" s="17">
        <v>4</v>
      </c>
      <c r="L11" s="63" t="s">
        <v>139</v>
      </c>
    </row>
    <row r="12" spans="1:15" ht="173.4" thickBot="1" x14ac:dyDescent="0.35">
      <c r="A12" s="11" t="s">
        <v>21</v>
      </c>
      <c r="B12" s="12">
        <v>9</v>
      </c>
      <c r="C12" s="13">
        <v>9</v>
      </c>
      <c r="D12" s="14">
        <v>9</v>
      </c>
      <c r="E12" s="15">
        <v>9</v>
      </c>
      <c r="F12" s="16">
        <v>4</v>
      </c>
      <c r="G12" s="13">
        <v>6</v>
      </c>
      <c r="H12" s="17">
        <v>4</v>
      </c>
      <c r="I12" s="13">
        <v>6</v>
      </c>
      <c r="J12" s="17">
        <v>4</v>
      </c>
      <c r="K12" s="13">
        <v>6</v>
      </c>
      <c r="L12" s="63" t="s">
        <v>138</v>
      </c>
    </row>
    <row r="13" spans="1:15" ht="58.2" thickBot="1" x14ac:dyDescent="0.35">
      <c r="A13" s="11" t="s">
        <v>22</v>
      </c>
      <c r="B13" s="16">
        <v>4</v>
      </c>
      <c r="C13" s="17">
        <v>4</v>
      </c>
      <c r="D13" s="18">
        <v>4</v>
      </c>
      <c r="E13" s="19">
        <v>4</v>
      </c>
      <c r="F13" s="16">
        <v>4</v>
      </c>
      <c r="G13" s="17">
        <v>4</v>
      </c>
      <c r="H13" s="17">
        <v>4</v>
      </c>
      <c r="I13" s="17">
        <v>4</v>
      </c>
      <c r="J13" s="17">
        <v>6</v>
      </c>
      <c r="K13" s="17">
        <v>6</v>
      </c>
      <c r="L13" s="63" t="s">
        <v>137</v>
      </c>
    </row>
    <row r="14" spans="1:15" ht="144.6" thickBot="1" x14ac:dyDescent="0.35">
      <c r="A14" s="21" t="s">
        <v>23</v>
      </c>
      <c r="B14" s="53">
        <v>16</v>
      </c>
      <c r="C14" s="20">
        <v>16</v>
      </c>
      <c r="D14" s="54">
        <v>16</v>
      </c>
      <c r="E14" s="55">
        <v>16</v>
      </c>
      <c r="F14" s="12">
        <v>9</v>
      </c>
      <c r="G14" s="13">
        <v>9</v>
      </c>
      <c r="H14" s="13">
        <v>9</v>
      </c>
      <c r="I14" s="13">
        <v>9</v>
      </c>
      <c r="J14" s="17">
        <v>4</v>
      </c>
      <c r="K14" s="13">
        <v>9</v>
      </c>
      <c r="L14" s="63" t="s">
        <v>136</v>
      </c>
    </row>
    <row r="15" spans="1:15" ht="106.2" thickTop="1" thickBot="1" x14ac:dyDescent="0.35">
      <c r="A15" s="22" t="s">
        <v>24</v>
      </c>
      <c r="B15" s="7">
        <v>115</v>
      </c>
      <c r="C15" s="8">
        <v>115</v>
      </c>
      <c r="D15" s="9">
        <v>116</v>
      </c>
      <c r="E15" s="10">
        <v>116</v>
      </c>
      <c r="F15" s="23">
        <v>88</v>
      </c>
      <c r="G15" s="24">
        <v>95</v>
      </c>
      <c r="H15" s="8">
        <v>103</v>
      </c>
      <c r="I15" s="8">
        <v>105</v>
      </c>
      <c r="J15" s="24">
        <v>79</v>
      </c>
      <c r="K15" s="24">
        <v>86</v>
      </c>
    </row>
    <row r="16" spans="1:15"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Project 1</vt:lpstr>
      <vt:lpstr>Proj 1 Worksheet</vt:lpstr>
      <vt:lpstr>Project 2</vt:lpstr>
      <vt:lpstr>Proj 2 Worksheet</vt:lpstr>
      <vt:lpstr>Project 3</vt:lpstr>
      <vt:lpstr>Proj 3 Worksheet</vt:lpstr>
      <vt:lpstr>Project 4</vt:lpstr>
      <vt:lpstr>Proj 4 Worksheet</vt:lpstr>
      <vt:lpstr>Project 5</vt:lpstr>
      <vt:lpstr>Proj 5 Worksheet</vt:lpstr>
      <vt:lpstr>Project 6</vt:lpstr>
      <vt:lpstr>Proj 6 Worksheet</vt:lpstr>
      <vt:lpstr>Project 7</vt:lpstr>
      <vt:lpstr>Proj 7 Worksheet</vt:lpstr>
      <vt:lpstr>Project 8</vt:lpstr>
    </vt:vector>
  </TitlesOfParts>
  <Company>Attain,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 Leonard</dc:creator>
  <cp:lastModifiedBy>Beth Leonard</cp:lastModifiedBy>
  <dcterms:created xsi:type="dcterms:W3CDTF">2018-07-19T18:27:31Z</dcterms:created>
  <dcterms:modified xsi:type="dcterms:W3CDTF">2018-07-26T21:10:27Z</dcterms:modified>
</cp:coreProperties>
</file>