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ohny\Desktop\"/>
    </mc:Choice>
  </mc:AlternateContent>
  <xr:revisionPtr revIDLastSave="0" documentId="13_ncr:1_{7D53BAD5-9D17-4B55-9501-E3654B3144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63" i="1" l="1"/>
  <c r="I62" i="1"/>
  <c r="I61" i="1"/>
  <c r="I60" i="1"/>
  <c r="I59" i="1"/>
  <c r="D57" i="1"/>
  <c r="D56" i="1"/>
  <c r="D55" i="1"/>
  <c r="D54" i="1"/>
  <c r="D53" i="1"/>
  <c r="D52" i="1"/>
  <c r="E3" i="1"/>
  <c r="E4" i="1"/>
  <c r="E5" i="1"/>
  <c r="E6" i="1"/>
  <c r="E7" i="1"/>
  <c r="E2" i="1"/>
  <c r="D44" i="1"/>
  <c r="D43" i="1"/>
  <c r="D42" i="1"/>
  <c r="D41" i="1"/>
  <c r="D40" i="1"/>
  <c r="D39" i="1"/>
  <c r="D30" i="1"/>
  <c r="D29" i="1"/>
  <c r="D28" i="1"/>
  <c r="D27" i="1"/>
  <c r="D26" i="1"/>
  <c r="D25" i="1"/>
  <c r="D13" i="1"/>
  <c r="D14" i="1"/>
  <c r="D15" i="1"/>
  <c r="D16" i="1"/>
  <c r="D17" i="1"/>
  <c r="D12" i="1"/>
  <c r="D18" i="1" l="1"/>
  <c r="I64" i="1"/>
  <c r="D58" i="1"/>
  <c r="D45" i="1"/>
  <c r="D31" i="1"/>
</calcChain>
</file>

<file path=xl/sharedStrings.xml><?xml version="1.0" encoding="utf-8"?>
<sst xmlns="http://schemas.openxmlformats.org/spreadsheetml/2006/main" count="57" uniqueCount="23">
  <si>
    <t>energy</t>
  </si>
  <si>
    <t>findSeam</t>
  </si>
  <si>
    <t>remove</t>
  </si>
  <si>
    <r>
      <t>N</t>
    </r>
    <r>
      <rPr>
        <sz val="10"/>
        <color rgb="FF000000"/>
        <rFont val="Arial"/>
        <family val="2"/>
      </rPr>
      <t>umber of Seams</t>
    </r>
    <phoneticPr fontId="4" type="noConversion"/>
  </si>
  <si>
    <r>
      <t>C</t>
    </r>
    <r>
      <rPr>
        <sz val="10"/>
        <color rgb="FF000000"/>
        <rFont val="Arial"/>
        <family val="2"/>
      </rPr>
      <t>PU</t>
    </r>
    <phoneticPr fontId="4" type="noConversion"/>
  </si>
  <si>
    <t>Speedup</t>
    <phoneticPr fontId="4" type="noConversion"/>
  </si>
  <si>
    <t>Average(normalized)</t>
    <phoneticPr fontId="4" type="noConversion"/>
  </si>
  <si>
    <t>CUDA (base)</t>
    <phoneticPr fontId="4" type="noConversion"/>
  </si>
  <si>
    <t>CUDA (dp)</t>
    <phoneticPr fontId="4" type="noConversion"/>
  </si>
  <si>
    <t>CUDA (shared memory)</t>
    <phoneticPr fontId="4" type="noConversion"/>
  </si>
  <si>
    <t>CUDA(base)</t>
    <phoneticPr fontId="4" type="noConversion"/>
  </si>
  <si>
    <t>CUDA(advanced)</t>
    <phoneticPr fontId="4" type="noConversion"/>
  </si>
  <si>
    <t>CUDA(presum)</t>
    <phoneticPr fontId="4" type="noConversion"/>
  </si>
  <si>
    <t>CUDA(NCSC)</t>
    <phoneticPr fontId="4" type="noConversion"/>
  </si>
  <si>
    <r>
      <t>7.2</t>
    </r>
    <r>
      <rPr>
        <sz val="10"/>
        <color rgb="FF000000"/>
        <rFont val="Arial"/>
        <family val="2"/>
      </rPr>
      <t>(distortion)</t>
    </r>
    <phoneticPr fontId="4" type="noConversion"/>
  </si>
  <si>
    <r>
      <t>t</t>
    </r>
    <r>
      <rPr>
        <sz val="10"/>
        <color rgb="FF000000"/>
        <rFont val="Arial"/>
        <family val="2"/>
      </rPr>
      <t>ime(s)</t>
    </r>
    <phoneticPr fontId="4" type="noConversion"/>
  </si>
  <si>
    <t>Find vertical seam optimization</t>
    <phoneticPr fontId="4" type="noConversion"/>
  </si>
  <si>
    <t>Energy optimization</t>
    <phoneticPr fontId="4" type="noConversion"/>
  </si>
  <si>
    <t>Remove seam optimization</t>
    <phoneticPr fontId="4" type="noConversion"/>
  </si>
  <si>
    <t>Overall optimization</t>
    <phoneticPr fontId="4" type="noConversion"/>
  </si>
  <si>
    <t xml:space="preserve">CUDA </t>
    <phoneticPr fontId="4" type="noConversion"/>
  </si>
  <si>
    <t>image size</t>
    <phoneticPr fontId="4" type="noConversion"/>
  </si>
  <si>
    <r>
      <t>(</t>
    </r>
    <r>
      <rPr>
        <sz val="10"/>
        <color rgb="FF000000"/>
        <rFont val="Arial"/>
        <family val="2"/>
      </rPr>
      <t>px width)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</si>
</sst>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name val="DengXian"/>
      <family val="3"/>
      <charset val="134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76" fontId="0" fillId="0" borderId="0" xfId="0" applyNumberFormat="1" applyFont="1" applyBorder="1" applyAlignment="1"/>
    <xf numFmtId="0" fontId="2" fillId="0" borderId="0" xfId="0" applyFont="1" applyBorder="1" applyAlignment="1"/>
    <xf numFmtId="177" fontId="1" fillId="0" borderId="0" xfId="0" applyNumberFormat="1" applyFont="1" applyBorder="1" applyAlignment="1"/>
    <xf numFmtId="177" fontId="0" fillId="0" borderId="0" xfId="0" applyNumberFormat="1" applyFont="1" applyBorder="1" applyAlignment="1"/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177" fontId="1" fillId="0" borderId="1" xfId="0" applyNumberFormat="1" applyFont="1" applyBorder="1" applyAlignment="1"/>
    <xf numFmtId="176" fontId="0" fillId="0" borderId="1" xfId="0" applyNumberFormat="1" applyFont="1" applyBorder="1" applyAlignment="1"/>
    <xf numFmtId="177" fontId="0" fillId="0" borderId="1" xfId="0" applyNumberFormat="1" applyFont="1" applyBorder="1" applyAlignment="1"/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3" fillId="0" borderId="6" xfId="0" applyFont="1" applyBorder="1" applyAlignment="1">
      <alignment horizontal="center" vertical="center"/>
    </xf>
    <xf numFmtId="0" fontId="0" fillId="0" borderId="8" xfId="0" applyFont="1" applyBorder="1" applyAlignment="1"/>
    <xf numFmtId="0" fontId="0" fillId="0" borderId="2" xfId="0" applyFont="1" applyBorder="1" applyAlignment="1"/>
    <xf numFmtId="0" fontId="0" fillId="0" borderId="9" xfId="0" applyFont="1" applyBorder="1" applyAlignment="1"/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Speedup over Number of</a:t>
            </a:r>
            <a:r>
              <a:rPr lang="en-US" altLang="zh-CN" baseline="0"/>
              <a:t> Removed Seams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Sheet1!$D$50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1">
                  <c:v>1</c:v>
                </c:pt>
                <c:pt idx="2">
                  <c:v>50</c:v>
                </c:pt>
                <c:pt idx="3">
                  <c:v>100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xVal>
          <c:yVal>
            <c:numRef>
              <c:f>Sheet1!$D$51:$D$57</c:f>
              <c:numCache>
                <c:formatCode>0.00_ </c:formatCode>
                <c:ptCount val="7"/>
                <c:pt idx="1">
                  <c:v>5.4103703703703703</c:v>
                </c:pt>
                <c:pt idx="2">
                  <c:v>6.5634379629629631</c:v>
                </c:pt>
                <c:pt idx="3">
                  <c:v>6.8917835710772257</c:v>
                </c:pt>
                <c:pt idx="4">
                  <c:v>6.9696618220966231</c:v>
                </c:pt>
                <c:pt idx="5">
                  <c:v>6.2157401748578218</c:v>
                </c:pt>
                <c:pt idx="6">
                  <c:v>5.7452296770951117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7-488B-8BD8-C8F45D5EE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89599"/>
        <c:axId val="996287935"/>
      </c:scatterChart>
      <c:valAx>
        <c:axId val="996289599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</a:t>
                </a:r>
                <a:r>
                  <a:rPr lang="en-US" altLang="zh-CN" baseline="0"/>
                  <a:t>mber of removed seams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287935"/>
        <c:crosses val="autoZero"/>
        <c:crossBetween val="midCat"/>
      </c:valAx>
      <c:valAx>
        <c:axId val="996287935"/>
        <c:scaling>
          <c:orientation val="minMax"/>
          <c:max val="7.1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</a:t>
                </a:r>
                <a:r>
                  <a:rPr lang="en-US" altLang="zh-CN" baseline="0"/>
                  <a:t> up (times)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28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Speedup over Image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Sheet1!$I$57:$I$58</c:f>
              <c:strCache>
                <c:ptCount val="2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Sheet1!$F$59:$F$63</c:f>
              <c:numCache>
                <c:formatCode>General</c:formatCode>
                <c:ptCount val="5"/>
                <c:pt idx="0">
                  <c:v>384</c:v>
                </c:pt>
                <c:pt idx="1">
                  <c:v>500</c:v>
                </c:pt>
                <c:pt idx="2">
                  <c:v>960</c:v>
                </c:pt>
                <c:pt idx="3">
                  <c:v>1280</c:v>
                </c:pt>
                <c:pt idx="4">
                  <c:v>1920</c:v>
                </c:pt>
              </c:numCache>
            </c:numRef>
          </c:xVal>
          <c:yVal>
            <c:numRef>
              <c:f>Sheet1!$I$59:$I$63</c:f>
              <c:numCache>
                <c:formatCode>0.00_ </c:formatCode>
                <c:ptCount val="5"/>
                <c:pt idx="0">
                  <c:v>2.0715883668903805</c:v>
                </c:pt>
                <c:pt idx="1">
                  <c:v>2.8743718592964824</c:v>
                </c:pt>
                <c:pt idx="2">
                  <c:v>4.7192254495159061</c:v>
                </c:pt>
                <c:pt idx="3">
                  <c:v>5.7371134020618557</c:v>
                </c:pt>
                <c:pt idx="4">
                  <c:v>7.1237483953786906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6-412E-97A8-11766A94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490335"/>
        <c:axId val="1646490751"/>
      </c:scatterChart>
      <c:valAx>
        <c:axId val="1646490335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image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490751"/>
        <c:crosses val="autoZero"/>
        <c:crossBetween val="midCat"/>
      </c:valAx>
      <c:valAx>
        <c:axId val="164649075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 up (times) 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49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59</xdr:row>
      <xdr:rowOff>114300</xdr:rowOff>
    </xdr:from>
    <xdr:to>
      <xdr:col>4</xdr:col>
      <xdr:colOff>449580</xdr:colOff>
      <xdr:row>76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31F1EF-4C2B-4BCC-A21F-46005247D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65</xdr:row>
      <xdr:rowOff>114300</xdr:rowOff>
    </xdr:from>
    <xdr:to>
      <xdr:col>9</xdr:col>
      <xdr:colOff>693420</xdr:colOff>
      <xdr:row>80</xdr:row>
      <xdr:rowOff>99060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68E4C03-6901-46F4-87BD-14C1BE2AF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1"/>
  <sheetViews>
    <sheetView tabSelected="1" topLeftCell="A43" zoomScaleNormal="100" workbookViewId="0">
      <selection activeCell="L62" sqref="L62"/>
    </sheetView>
  </sheetViews>
  <sheetFormatPr defaultColWidth="14.44140625" defaultRowHeight="15.75" customHeight="1" x14ac:dyDescent="0.25"/>
  <cols>
    <col min="1" max="1" width="19.109375" bestFit="1" customWidth="1"/>
    <col min="5" max="5" width="22.33203125" bestFit="1" customWidth="1"/>
    <col min="6" max="6" width="19.109375" bestFit="1" customWidth="1"/>
    <col min="7" max="7" width="16.33203125" bestFit="1" customWidth="1"/>
    <col min="8" max="8" width="16.33203125" customWidth="1"/>
  </cols>
  <sheetData>
    <row r="1" spans="1:11" ht="13.2" x14ac:dyDescent="0.25">
      <c r="A1" s="2"/>
      <c r="B1" s="3" t="s">
        <v>0</v>
      </c>
      <c r="C1" s="3" t="s">
        <v>1</v>
      </c>
      <c r="D1" s="3" t="s">
        <v>2</v>
      </c>
    </row>
    <row r="2" spans="1:11" ht="13.2" x14ac:dyDescent="0.25">
      <c r="A2" s="3">
        <v>1</v>
      </c>
      <c r="B2" s="3">
        <v>2.6879E-2</v>
      </c>
      <c r="C2" s="3">
        <v>0.100408</v>
      </c>
      <c r="D2" s="6">
        <v>1.8793000000000001E-2</v>
      </c>
      <c r="E2">
        <f>SUM(B2:D2)</f>
        <v>0.14607999999999999</v>
      </c>
    </row>
    <row r="3" spans="1:11" ht="13.2" x14ac:dyDescent="0.25">
      <c r="A3" s="3">
        <v>50</v>
      </c>
      <c r="B3" s="3">
        <v>1.2617</v>
      </c>
      <c r="C3" s="3">
        <v>4.8979090000000003</v>
      </c>
      <c r="D3" s="6">
        <v>0.92890399999999995</v>
      </c>
      <c r="E3">
        <f t="shared" ref="E3:E7" si="0">SUM(B3:D3)</f>
        <v>7.0885130000000007</v>
      </c>
      <c r="I3" s="2"/>
    </row>
    <row r="4" spans="1:11" ht="13.2" x14ac:dyDescent="0.25">
      <c r="A4" s="3">
        <v>100</v>
      </c>
      <c r="B4" s="3">
        <v>2.4959920000000002</v>
      </c>
      <c r="C4" s="6">
        <v>9.6825770000000002</v>
      </c>
      <c r="D4" s="6">
        <v>1.832427</v>
      </c>
      <c r="E4">
        <f t="shared" si="0"/>
        <v>14.010995999999999</v>
      </c>
      <c r="I4" s="2"/>
    </row>
    <row r="5" spans="1:11" ht="13.2" x14ac:dyDescent="0.25">
      <c r="A5" s="3">
        <v>400</v>
      </c>
      <c r="B5" s="3">
        <v>9.2932459999999999</v>
      </c>
      <c r="C5" s="6">
        <v>35.745911</v>
      </c>
      <c r="D5" s="6">
        <v>6.7523999999999997</v>
      </c>
      <c r="E5">
        <f t="shared" si="0"/>
        <v>51.791557000000005</v>
      </c>
      <c r="I5" s="7"/>
    </row>
    <row r="6" spans="1:11" ht="13.2" x14ac:dyDescent="0.25">
      <c r="A6" s="3">
        <v>600</v>
      </c>
      <c r="B6" s="3">
        <v>13.170544</v>
      </c>
      <c r="C6" s="6">
        <v>50.531415000000003</v>
      </c>
      <c r="D6" s="6">
        <v>9.5256760000000007</v>
      </c>
      <c r="E6">
        <f t="shared" si="0"/>
        <v>73.227635000000006</v>
      </c>
      <c r="I6" s="7"/>
    </row>
    <row r="7" spans="1:11" ht="13.2" x14ac:dyDescent="0.25">
      <c r="A7" s="3">
        <v>800</v>
      </c>
      <c r="B7" s="3">
        <v>16.325526</v>
      </c>
      <c r="C7" s="6">
        <v>63.191153</v>
      </c>
      <c r="D7" s="6">
        <v>11.935886999999999</v>
      </c>
      <c r="E7">
        <f t="shared" si="0"/>
        <v>91.45256599999999</v>
      </c>
      <c r="F7" s="1"/>
      <c r="G7" s="1"/>
      <c r="I7" s="7"/>
    </row>
    <row r="8" spans="1:11" ht="15.75" customHeight="1" x14ac:dyDescent="0.25">
      <c r="A8" s="31" t="s">
        <v>17</v>
      </c>
      <c r="B8" s="31"/>
      <c r="C8" s="31"/>
      <c r="I8" s="7"/>
    </row>
    <row r="9" spans="1:11" ht="15.75" customHeight="1" x14ac:dyDescent="0.25">
      <c r="A9" s="32"/>
      <c r="B9" s="32"/>
      <c r="C9" s="32"/>
      <c r="I9" s="7"/>
    </row>
    <row r="10" spans="1:11" ht="15.75" customHeight="1" x14ac:dyDescent="0.25">
      <c r="A10" s="9" t="s">
        <v>3</v>
      </c>
      <c r="B10" s="9" t="s">
        <v>4</v>
      </c>
      <c r="C10" s="9" t="s">
        <v>7</v>
      </c>
      <c r="D10" s="9" t="s">
        <v>5</v>
      </c>
      <c r="E10" s="9" t="s">
        <v>9</v>
      </c>
      <c r="F10" s="9" t="s">
        <v>5</v>
      </c>
      <c r="H10" s="4"/>
      <c r="I10" s="7"/>
      <c r="J10" s="4"/>
      <c r="K10" s="4"/>
    </row>
    <row r="11" spans="1:11" ht="15.75" customHeight="1" x14ac:dyDescent="0.25">
      <c r="A11" s="10"/>
      <c r="B11" s="18" t="s">
        <v>15</v>
      </c>
      <c r="C11" s="18" t="s">
        <v>15</v>
      </c>
      <c r="D11" s="10"/>
      <c r="E11" s="18" t="s">
        <v>15</v>
      </c>
      <c r="F11" s="10"/>
      <c r="H11" s="2"/>
      <c r="I11" s="2"/>
      <c r="J11" s="2"/>
      <c r="K11" s="2"/>
    </row>
    <row r="12" spans="1:11" ht="15.75" customHeight="1" x14ac:dyDescent="0.25">
      <c r="A12" s="10">
        <v>1</v>
      </c>
      <c r="B12" s="11">
        <v>2.6879E-2</v>
      </c>
      <c r="C12" s="10">
        <v>8.9999999999999993E-3</v>
      </c>
      <c r="D12" s="12">
        <f>B12/C12</f>
        <v>2.9865555555555559</v>
      </c>
      <c r="E12" s="10">
        <v>8.9999999999999993E-3</v>
      </c>
      <c r="F12" s="12">
        <v>2.99</v>
      </c>
      <c r="H12" s="19"/>
      <c r="I12" s="7"/>
      <c r="J12" s="2"/>
      <c r="K12" s="5"/>
    </row>
    <row r="13" spans="1:11" ht="15.75" customHeight="1" x14ac:dyDescent="0.25">
      <c r="A13" s="10">
        <v>50</v>
      </c>
      <c r="B13" s="11">
        <v>1.2617</v>
      </c>
      <c r="C13" s="10">
        <v>0.35899999999999999</v>
      </c>
      <c r="D13" s="12">
        <f t="shared" ref="D13:D17" si="1">B13/C13</f>
        <v>3.5144846796657383</v>
      </c>
      <c r="E13" s="10">
        <v>0.35599999999999998</v>
      </c>
      <c r="F13" s="12">
        <v>3.54</v>
      </c>
      <c r="H13" s="2"/>
      <c r="I13" s="7"/>
      <c r="J13" s="2"/>
      <c r="K13" s="5"/>
    </row>
    <row r="14" spans="1:11" ht="15.75" customHeight="1" x14ac:dyDescent="0.25">
      <c r="A14" s="10">
        <v>100</v>
      </c>
      <c r="B14" s="11">
        <v>2.4959920000000002</v>
      </c>
      <c r="C14" s="10">
        <v>0.70599999999999996</v>
      </c>
      <c r="D14" s="12">
        <f t="shared" si="1"/>
        <v>3.5353994334277625</v>
      </c>
      <c r="E14" s="10">
        <v>0.69399999999999995</v>
      </c>
      <c r="F14" s="12">
        <v>3.6</v>
      </c>
      <c r="H14" s="2"/>
      <c r="I14" s="7"/>
      <c r="J14" s="2"/>
      <c r="K14" s="5"/>
    </row>
    <row r="15" spans="1:11" ht="15.75" customHeight="1" x14ac:dyDescent="0.25">
      <c r="A15" s="10">
        <v>400</v>
      </c>
      <c r="B15" s="11">
        <v>9.2932459999999999</v>
      </c>
      <c r="C15" s="10">
        <v>2.581</v>
      </c>
      <c r="D15" s="12">
        <f t="shared" si="1"/>
        <v>3.6006377373111196</v>
      </c>
      <c r="E15" s="10">
        <v>2.5209999999999999</v>
      </c>
      <c r="F15" s="12">
        <v>3.69</v>
      </c>
      <c r="H15" s="2"/>
      <c r="I15" s="7"/>
      <c r="J15" s="2"/>
      <c r="K15" s="5"/>
    </row>
    <row r="16" spans="1:11" ht="15.75" customHeight="1" x14ac:dyDescent="0.25">
      <c r="A16" s="10">
        <v>600</v>
      </c>
      <c r="B16" s="11">
        <v>13.170544</v>
      </c>
      <c r="C16" s="10">
        <v>4.641</v>
      </c>
      <c r="D16" s="12">
        <f t="shared" si="1"/>
        <v>2.8378677009265245</v>
      </c>
      <c r="E16" s="10">
        <v>4.7759999999999998</v>
      </c>
      <c r="F16" s="12">
        <v>2.76</v>
      </c>
      <c r="H16" s="2"/>
      <c r="I16" s="7"/>
      <c r="J16" s="2"/>
      <c r="K16" s="5"/>
    </row>
    <row r="17" spans="1:11" ht="15.75" customHeight="1" x14ac:dyDescent="0.25">
      <c r="A17" s="10">
        <v>800</v>
      </c>
      <c r="B17" s="11">
        <v>16.325526</v>
      </c>
      <c r="C17" s="10">
        <v>5.782</v>
      </c>
      <c r="D17" s="12">
        <f t="shared" si="1"/>
        <v>2.8235084745762711</v>
      </c>
      <c r="E17" s="10">
        <v>5.9909999999999997</v>
      </c>
      <c r="F17" s="12">
        <v>2.73</v>
      </c>
      <c r="H17" s="19"/>
      <c r="I17" s="7"/>
      <c r="J17" s="2"/>
      <c r="K17" s="5"/>
    </row>
    <row r="18" spans="1:11" ht="15.75" customHeight="1" x14ac:dyDescent="0.25">
      <c r="A18" s="9" t="s">
        <v>6</v>
      </c>
      <c r="B18" s="13"/>
      <c r="C18" s="10"/>
      <c r="D18" s="12">
        <f>((D12*A12)+(D13*A13)+(D14*A14)+(D15*A15)+(D16*A16)+(D17*A17))/(A12+A13+A14+A15+A16+A17)</f>
        <v>3.0415342019595069</v>
      </c>
      <c r="E18" s="10"/>
      <c r="F18" s="12">
        <v>3</v>
      </c>
      <c r="H18" s="4"/>
      <c r="I18" s="8"/>
      <c r="J18" s="2"/>
      <c r="K18" s="5"/>
    </row>
    <row r="21" spans="1:11" ht="15.75" customHeight="1" x14ac:dyDescent="0.25">
      <c r="A21" s="31" t="s">
        <v>16</v>
      </c>
      <c r="B21" s="31"/>
      <c r="C21" s="31"/>
    </row>
    <row r="22" spans="1:11" ht="15.75" customHeight="1" x14ac:dyDescent="0.25">
      <c r="A22" s="32"/>
      <c r="B22" s="32"/>
      <c r="C22" s="32"/>
    </row>
    <row r="23" spans="1:11" ht="15.75" customHeight="1" x14ac:dyDescent="0.25">
      <c r="A23" s="9" t="s">
        <v>3</v>
      </c>
      <c r="B23" s="9" t="s">
        <v>4</v>
      </c>
      <c r="C23" s="9" t="s">
        <v>8</v>
      </c>
      <c r="D23" s="9" t="s">
        <v>5</v>
      </c>
      <c r="E23" s="14" t="s">
        <v>13</v>
      </c>
      <c r="F23" s="14" t="s">
        <v>5</v>
      </c>
    </row>
    <row r="24" spans="1:11" ht="15.75" customHeight="1" x14ac:dyDescent="0.25">
      <c r="A24" s="10"/>
      <c r="B24" s="18" t="s">
        <v>15</v>
      </c>
      <c r="C24" s="18" t="s">
        <v>15</v>
      </c>
      <c r="D24" s="10"/>
      <c r="E24" s="18" t="s">
        <v>15</v>
      </c>
      <c r="F24" s="10"/>
    </row>
    <row r="25" spans="1:11" ht="15.75" customHeight="1" x14ac:dyDescent="0.25">
      <c r="A25" s="10">
        <v>1</v>
      </c>
      <c r="B25" s="11">
        <v>0.100408</v>
      </c>
      <c r="C25" s="10">
        <v>1.6E-2</v>
      </c>
      <c r="D25" s="12">
        <f>B25/C25</f>
        <v>6.2755000000000001</v>
      </c>
      <c r="E25" s="10">
        <v>1.4E-2</v>
      </c>
      <c r="F25" s="15">
        <v>7.17</v>
      </c>
    </row>
    <row r="26" spans="1:11" ht="15.75" customHeight="1" x14ac:dyDescent="0.25">
      <c r="A26" s="10">
        <v>50</v>
      </c>
      <c r="B26" s="11">
        <v>4.8979090000000003</v>
      </c>
      <c r="C26" s="10">
        <v>0.67500000000000004</v>
      </c>
      <c r="D26" s="12">
        <f t="shared" ref="D26:D30" si="2">B26/C26</f>
        <v>7.256161481481481</v>
      </c>
      <c r="E26" s="10">
        <v>0.65</v>
      </c>
      <c r="F26" s="15">
        <v>7.54</v>
      </c>
    </row>
    <row r="27" spans="1:11" ht="15.75" customHeight="1" x14ac:dyDescent="0.25">
      <c r="A27" s="10">
        <v>100</v>
      </c>
      <c r="B27" s="11">
        <v>9.6825770000000002</v>
      </c>
      <c r="C27" s="10">
        <v>1.284</v>
      </c>
      <c r="D27" s="12">
        <f t="shared" si="2"/>
        <v>7.540947819314642</v>
      </c>
      <c r="E27" s="10">
        <v>1.222</v>
      </c>
      <c r="F27" s="15">
        <v>7.92</v>
      </c>
    </row>
    <row r="28" spans="1:11" ht="15.75" customHeight="1" x14ac:dyDescent="0.25">
      <c r="A28" s="10">
        <v>400</v>
      </c>
      <c r="B28" s="11">
        <v>35.745911</v>
      </c>
      <c r="C28" s="10">
        <v>4.6900000000000004</v>
      </c>
      <c r="D28" s="12">
        <f t="shared" si="2"/>
        <v>7.6217294243070359</v>
      </c>
      <c r="E28" s="10">
        <v>4.1740000000000004</v>
      </c>
      <c r="F28" s="15">
        <v>8.56</v>
      </c>
    </row>
    <row r="29" spans="1:11" ht="15.75" customHeight="1" x14ac:dyDescent="0.25">
      <c r="A29" s="10">
        <v>600</v>
      </c>
      <c r="B29" s="11">
        <v>50.531415000000003</v>
      </c>
      <c r="C29" s="10">
        <v>6.8719999999999999</v>
      </c>
      <c r="D29" s="12">
        <f t="shared" si="2"/>
        <v>7.3532326833527364</v>
      </c>
      <c r="E29" s="10">
        <v>6.1859999999999999</v>
      </c>
      <c r="F29" s="15">
        <v>8.17</v>
      </c>
    </row>
    <row r="30" spans="1:11" ht="15.75" customHeight="1" x14ac:dyDescent="0.25">
      <c r="A30" s="10">
        <v>800</v>
      </c>
      <c r="B30" s="11">
        <v>63.191153</v>
      </c>
      <c r="C30" s="10">
        <v>8.9339999999999993</v>
      </c>
      <c r="D30" s="12">
        <f t="shared" si="2"/>
        <v>7.073108685918962</v>
      </c>
      <c r="E30" s="16" t="s">
        <v>14</v>
      </c>
      <c r="F30" s="15">
        <v>8.7799999999999994</v>
      </c>
      <c r="I30" s="4"/>
      <c r="J30" s="4"/>
      <c r="K30" s="4"/>
    </row>
    <row r="31" spans="1:11" ht="15.75" customHeight="1" x14ac:dyDescent="0.25">
      <c r="A31" s="9" t="s">
        <v>6</v>
      </c>
      <c r="B31" s="11"/>
      <c r="C31" s="10"/>
      <c r="D31" s="12">
        <f>((D25*A25)+(D26*A26)+(D27*A27)+(D28*A28)+(D29*A29)+(D30*A30))/(A25+A26+A27+A28+A29+A30)</f>
        <v>7.2999983006023399</v>
      </c>
      <c r="E31" s="10"/>
      <c r="F31" s="15">
        <v>8.4700000000000006</v>
      </c>
      <c r="I31" s="7"/>
      <c r="J31" s="2"/>
      <c r="K31" s="2"/>
    </row>
    <row r="32" spans="1:11" ht="15.75" customHeight="1" x14ac:dyDescent="0.25">
      <c r="I32" s="7"/>
      <c r="J32" s="2"/>
      <c r="K32" s="5"/>
    </row>
    <row r="33" spans="1:11" ht="15.75" customHeight="1" x14ac:dyDescent="0.25">
      <c r="I33" s="7"/>
      <c r="J33" s="2"/>
      <c r="K33" s="5"/>
    </row>
    <row r="34" spans="1:11" ht="15.75" customHeight="1" x14ac:dyDescent="0.25">
      <c r="I34" s="7"/>
      <c r="J34" s="2"/>
      <c r="K34" s="5"/>
    </row>
    <row r="35" spans="1:11" ht="15.75" customHeight="1" x14ac:dyDescent="0.25">
      <c r="A35" s="31" t="s">
        <v>18</v>
      </c>
      <c r="B35" s="31"/>
      <c r="C35" s="31"/>
      <c r="I35" s="7"/>
      <c r="J35" s="2"/>
      <c r="K35" s="5"/>
    </row>
    <row r="36" spans="1:11" ht="15.75" customHeight="1" x14ac:dyDescent="0.25">
      <c r="A36" s="32"/>
      <c r="B36" s="32"/>
      <c r="C36" s="32"/>
      <c r="I36" s="7"/>
      <c r="J36" s="2"/>
      <c r="K36" s="5"/>
    </row>
    <row r="37" spans="1:11" ht="15.75" customHeight="1" x14ac:dyDescent="0.25">
      <c r="A37" s="9" t="s">
        <v>3</v>
      </c>
      <c r="B37" s="9" t="s">
        <v>4</v>
      </c>
      <c r="C37" s="9" t="s">
        <v>10</v>
      </c>
      <c r="D37" s="9" t="s">
        <v>5</v>
      </c>
      <c r="E37" s="9" t="s">
        <v>12</v>
      </c>
      <c r="F37" s="14" t="s">
        <v>5</v>
      </c>
      <c r="G37" s="14" t="s">
        <v>11</v>
      </c>
      <c r="H37" s="9" t="s">
        <v>5</v>
      </c>
      <c r="I37" s="7"/>
      <c r="J37" s="2"/>
      <c r="K37" s="5"/>
    </row>
    <row r="38" spans="1:11" ht="15.75" customHeight="1" x14ac:dyDescent="0.25">
      <c r="A38" s="10"/>
      <c r="B38" s="18" t="s">
        <v>15</v>
      </c>
      <c r="C38" s="18" t="s">
        <v>15</v>
      </c>
      <c r="D38" s="17"/>
      <c r="E38" s="18" t="s">
        <v>15</v>
      </c>
      <c r="F38" s="10"/>
      <c r="G38" s="18" t="s">
        <v>15</v>
      </c>
      <c r="H38" s="10"/>
      <c r="I38" s="7"/>
      <c r="J38" s="2"/>
      <c r="K38" s="5"/>
    </row>
    <row r="39" spans="1:11" ht="15.75" customHeight="1" x14ac:dyDescent="0.25">
      <c r="A39" s="10">
        <v>1</v>
      </c>
      <c r="B39" s="11">
        <v>1.8793000000000001E-2</v>
      </c>
      <c r="C39" s="10">
        <v>1E-3</v>
      </c>
      <c r="D39" s="12">
        <f>B39/C39</f>
        <v>18.792999999999999</v>
      </c>
      <c r="E39" s="10">
        <v>5.0000000000000001E-3</v>
      </c>
      <c r="F39" s="15">
        <v>3.76</v>
      </c>
      <c r="G39" s="10">
        <v>1E-3</v>
      </c>
      <c r="H39" s="15">
        <v>18.79</v>
      </c>
    </row>
    <row r="40" spans="1:11" ht="15.75" customHeight="1" x14ac:dyDescent="0.25">
      <c r="A40" s="10">
        <v>50</v>
      </c>
      <c r="B40" s="11">
        <v>0.92890399999999995</v>
      </c>
      <c r="C40" s="10">
        <v>2.9000000000000001E-2</v>
      </c>
      <c r="D40" s="12">
        <f t="shared" ref="D40:D44" si="3">B40/C40</f>
        <v>32.031172413793101</v>
      </c>
      <c r="E40" s="10">
        <v>0.108</v>
      </c>
      <c r="F40" s="15">
        <v>8.6</v>
      </c>
      <c r="G40" s="10">
        <v>2.4E-2</v>
      </c>
      <c r="H40" s="15">
        <v>38.700000000000003</v>
      </c>
    </row>
    <row r="41" spans="1:11" ht="15.75" customHeight="1" x14ac:dyDescent="0.25">
      <c r="A41" s="10">
        <v>100</v>
      </c>
      <c r="B41" s="11">
        <v>1.832427</v>
      </c>
      <c r="C41" s="10">
        <v>7.4999999999999997E-2</v>
      </c>
      <c r="D41" s="12">
        <f t="shared" si="3"/>
        <v>24.432360000000003</v>
      </c>
      <c r="E41" s="10">
        <v>0.22700000000000001</v>
      </c>
      <c r="F41" s="15">
        <v>8.07</v>
      </c>
      <c r="G41" s="10">
        <v>3.9E-2</v>
      </c>
      <c r="H41" s="15">
        <v>46.99</v>
      </c>
    </row>
    <row r="42" spans="1:11" ht="15.75" customHeight="1" x14ac:dyDescent="0.25">
      <c r="A42" s="10">
        <v>400</v>
      </c>
      <c r="B42" s="11">
        <v>6.7523999999999997</v>
      </c>
      <c r="C42" s="10">
        <v>0.21099999999999999</v>
      </c>
      <c r="D42" s="12">
        <f t="shared" si="3"/>
        <v>32.001895734597156</v>
      </c>
      <c r="E42" s="10">
        <v>0.79800000000000004</v>
      </c>
      <c r="F42" s="15">
        <v>8.4600000000000009</v>
      </c>
      <c r="G42" s="10">
        <v>0.156</v>
      </c>
      <c r="H42" s="15">
        <v>43.28</v>
      </c>
    </row>
    <row r="43" spans="1:11" ht="15.75" customHeight="1" x14ac:dyDescent="0.25">
      <c r="A43" s="10">
        <v>600</v>
      </c>
      <c r="B43" s="11">
        <v>9.5256760000000007</v>
      </c>
      <c r="C43" s="10">
        <v>0.29699999999999999</v>
      </c>
      <c r="D43" s="12">
        <f t="shared" si="3"/>
        <v>32.072983164983171</v>
      </c>
      <c r="E43" s="10">
        <v>1.04</v>
      </c>
      <c r="F43" s="15">
        <v>9.16</v>
      </c>
      <c r="G43" s="10">
        <v>0.21099999999999999</v>
      </c>
      <c r="H43" s="15">
        <v>45.15</v>
      </c>
    </row>
    <row r="44" spans="1:11" ht="15.75" customHeight="1" x14ac:dyDescent="0.25">
      <c r="A44" s="10">
        <v>800</v>
      </c>
      <c r="B44" s="11">
        <v>11.935886999999999</v>
      </c>
      <c r="C44" s="10">
        <v>0.40699999999999997</v>
      </c>
      <c r="D44" s="12">
        <f t="shared" si="3"/>
        <v>29.326503685503685</v>
      </c>
      <c r="E44" s="10">
        <v>1.31</v>
      </c>
      <c r="F44" s="15">
        <v>9.11</v>
      </c>
      <c r="G44" s="10">
        <v>0.249</v>
      </c>
      <c r="H44" s="15">
        <v>47.94</v>
      </c>
    </row>
    <row r="45" spans="1:11" ht="15.75" customHeight="1" x14ac:dyDescent="0.25">
      <c r="A45" s="9" t="s">
        <v>6</v>
      </c>
      <c r="B45" s="10"/>
      <c r="C45" s="10"/>
      <c r="D45" s="12">
        <f>((D39*A39)+(D40*A40)+(D41*A41)+(D42*A42)+(D43*A43)+(D44*A44))/(A39+A40+A41+A42+A43+A44)</f>
        <v>30.532721046602443</v>
      </c>
      <c r="E45" s="10"/>
      <c r="F45" s="15">
        <v>8.92</v>
      </c>
      <c r="G45" s="10"/>
      <c r="H45" s="18">
        <v>45.82</v>
      </c>
    </row>
    <row r="46" spans="1:11" ht="15.75" customHeight="1" x14ac:dyDescent="0.25">
      <c r="A46" s="2"/>
      <c r="B46" s="7"/>
      <c r="C46" s="2"/>
      <c r="D46" s="5"/>
    </row>
    <row r="47" spans="1:11" ht="15.75" customHeight="1" x14ac:dyDescent="0.25">
      <c r="A47" s="2"/>
      <c r="B47" s="7"/>
      <c r="C47" s="2"/>
      <c r="D47" s="5"/>
    </row>
    <row r="48" spans="1:11" ht="15.75" customHeight="1" x14ac:dyDescent="0.25">
      <c r="A48" s="31" t="s">
        <v>19</v>
      </c>
      <c r="B48" s="31"/>
      <c r="C48" s="31"/>
      <c r="D48" s="5"/>
    </row>
    <row r="49" spans="1:12" ht="15.75" customHeight="1" x14ac:dyDescent="0.25">
      <c r="A49" s="32"/>
      <c r="B49" s="32"/>
      <c r="C49" s="32"/>
      <c r="D49" s="5"/>
    </row>
    <row r="50" spans="1:12" ht="15.75" customHeight="1" x14ac:dyDescent="0.25">
      <c r="A50" s="9" t="s">
        <v>3</v>
      </c>
      <c r="B50" s="9" t="s">
        <v>4</v>
      </c>
      <c r="C50" s="9" t="s">
        <v>20</v>
      </c>
      <c r="D50" s="9" t="s">
        <v>5</v>
      </c>
      <c r="L50" s="1"/>
    </row>
    <row r="51" spans="1:12" ht="15.75" customHeight="1" x14ac:dyDescent="0.25">
      <c r="A51" s="10"/>
      <c r="B51" s="18" t="s">
        <v>15</v>
      </c>
      <c r="C51" s="18" t="s">
        <v>15</v>
      </c>
      <c r="D51" s="10"/>
    </row>
    <row r="52" spans="1:12" ht="15.75" customHeight="1" x14ac:dyDescent="0.25">
      <c r="A52" s="10">
        <v>1</v>
      </c>
      <c r="B52" s="11">
        <v>0.14607999999999999</v>
      </c>
      <c r="C52" s="11">
        <v>2.7E-2</v>
      </c>
      <c r="D52" s="12">
        <f t="shared" ref="D52:D57" si="4">B52/C52</f>
        <v>5.4103703703703703</v>
      </c>
      <c r="F52" s="21"/>
      <c r="G52" s="22"/>
      <c r="H52" s="22"/>
      <c r="I52" s="22"/>
      <c r="J52" s="23"/>
    </row>
    <row r="53" spans="1:12" ht="15.75" customHeight="1" x14ac:dyDescent="0.25">
      <c r="A53" s="10">
        <v>50</v>
      </c>
      <c r="B53" s="11">
        <v>7.0885130000000007</v>
      </c>
      <c r="C53" s="11">
        <v>1.08</v>
      </c>
      <c r="D53" s="12">
        <f t="shared" si="4"/>
        <v>6.5634379629629631</v>
      </c>
      <c r="F53" s="24"/>
      <c r="G53" s="2"/>
      <c r="H53" s="2"/>
      <c r="I53" s="2"/>
      <c r="J53" s="25"/>
    </row>
    <row r="54" spans="1:12" ht="15.75" customHeight="1" x14ac:dyDescent="0.25">
      <c r="A54" s="10">
        <v>100</v>
      </c>
      <c r="B54" s="11">
        <v>14.010995999999999</v>
      </c>
      <c r="C54" s="11">
        <v>2.0329999999999999</v>
      </c>
      <c r="D54" s="12">
        <f t="shared" si="4"/>
        <v>6.8917835710772257</v>
      </c>
      <c r="F54" s="24"/>
      <c r="G54" s="2"/>
      <c r="H54" s="2"/>
      <c r="I54" s="2"/>
      <c r="J54" s="25"/>
    </row>
    <row r="55" spans="1:12" ht="15.75" customHeight="1" x14ac:dyDescent="0.25">
      <c r="A55" s="10">
        <v>400</v>
      </c>
      <c r="B55" s="11">
        <v>51.791557000000005</v>
      </c>
      <c r="C55" s="11">
        <v>7.431</v>
      </c>
      <c r="D55" s="12">
        <f t="shared" si="4"/>
        <v>6.9696618220966231</v>
      </c>
      <c r="F55" s="30" t="s">
        <v>19</v>
      </c>
      <c r="G55" s="31"/>
      <c r="H55" s="31"/>
      <c r="I55" s="2"/>
      <c r="J55" s="25"/>
    </row>
    <row r="56" spans="1:12" ht="15.75" customHeight="1" x14ac:dyDescent="0.25">
      <c r="A56" s="10">
        <v>600</v>
      </c>
      <c r="B56" s="11">
        <v>73.227635000000006</v>
      </c>
      <c r="C56" s="11">
        <v>11.781000000000001</v>
      </c>
      <c r="D56" s="12">
        <f t="shared" si="4"/>
        <v>6.2157401748578218</v>
      </c>
      <c r="F56" s="30"/>
      <c r="G56" s="31"/>
      <c r="H56" s="31"/>
      <c r="I56" s="2"/>
      <c r="J56" s="25"/>
    </row>
    <row r="57" spans="1:12" ht="15.75" customHeight="1" x14ac:dyDescent="0.25">
      <c r="A57" s="10">
        <v>800</v>
      </c>
      <c r="B57" s="11">
        <v>91.45256599999999</v>
      </c>
      <c r="C57" s="11">
        <v>15.917999999999999</v>
      </c>
      <c r="D57" s="12">
        <f t="shared" si="4"/>
        <v>5.7452296770951117</v>
      </c>
      <c r="F57" s="26" t="s">
        <v>21</v>
      </c>
      <c r="G57" s="4" t="s">
        <v>4</v>
      </c>
      <c r="H57" s="4" t="s">
        <v>20</v>
      </c>
      <c r="I57" s="4" t="s">
        <v>5</v>
      </c>
      <c r="J57" s="25"/>
    </row>
    <row r="58" spans="1:12" ht="15.75" customHeight="1" x14ac:dyDescent="0.25">
      <c r="A58" s="9" t="s">
        <v>6</v>
      </c>
      <c r="B58" s="13"/>
      <c r="C58" s="10"/>
      <c r="D58" s="12">
        <f>((D52*A52)+(D53*A53)+(D54*A54)+(D55*A55)+(D56*A56)+(D57*A57))/(A52+A53+A54+A55+A56+A57)</f>
        <v>6.2205295751182321</v>
      </c>
      <c r="F58" s="26" t="s">
        <v>22</v>
      </c>
      <c r="G58" s="20" t="s">
        <v>15</v>
      </c>
      <c r="H58" s="20" t="s">
        <v>15</v>
      </c>
      <c r="I58" s="2"/>
      <c r="J58" s="25"/>
    </row>
    <row r="59" spans="1:12" ht="15.75" customHeight="1" x14ac:dyDescent="0.25">
      <c r="F59" s="24">
        <v>384</v>
      </c>
      <c r="G59" s="7">
        <v>0.92600000000000005</v>
      </c>
      <c r="H59" s="7">
        <v>0.44700000000000001</v>
      </c>
      <c r="I59" s="5">
        <f>G59/H59</f>
        <v>2.0715883668903805</v>
      </c>
      <c r="J59" s="25"/>
    </row>
    <row r="60" spans="1:12" ht="15.75" customHeight="1" x14ac:dyDescent="0.25">
      <c r="F60" s="24">
        <v>500</v>
      </c>
      <c r="G60" s="7">
        <v>1.716</v>
      </c>
      <c r="H60" s="7">
        <v>0.59699999999999998</v>
      </c>
      <c r="I60" s="5">
        <f>G60/H60</f>
        <v>2.8743718592964824</v>
      </c>
      <c r="J60" s="25"/>
    </row>
    <row r="61" spans="1:12" ht="15.75" customHeight="1" x14ac:dyDescent="0.25">
      <c r="F61" s="24">
        <v>960</v>
      </c>
      <c r="G61" s="7">
        <v>6.8239999999999998</v>
      </c>
      <c r="H61" s="7">
        <v>1.446</v>
      </c>
      <c r="I61" s="5">
        <f>G61/H61</f>
        <v>4.7192254495159061</v>
      </c>
      <c r="J61" s="25"/>
    </row>
    <row r="62" spans="1:12" ht="15.75" customHeight="1" x14ac:dyDescent="0.25">
      <c r="F62" s="24">
        <v>1280</v>
      </c>
      <c r="G62" s="7">
        <v>12.243</v>
      </c>
      <c r="H62" s="7">
        <v>2.1339999999999999</v>
      </c>
      <c r="I62" s="5">
        <f>G62/H62</f>
        <v>5.7371134020618557</v>
      </c>
      <c r="J62" s="25"/>
    </row>
    <row r="63" spans="1:12" ht="15.75" customHeight="1" x14ac:dyDescent="0.25">
      <c r="F63" s="24">
        <v>1920</v>
      </c>
      <c r="G63" s="7">
        <v>27.747</v>
      </c>
      <c r="H63" s="7">
        <v>3.895</v>
      </c>
      <c r="I63" s="5">
        <f>G63/H63</f>
        <v>7.1237483953786906</v>
      </c>
      <c r="J63" s="25"/>
    </row>
    <row r="64" spans="1:12" ht="15.75" customHeight="1" x14ac:dyDescent="0.25">
      <c r="F64" s="26" t="s">
        <v>6</v>
      </c>
      <c r="G64" s="8"/>
      <c r="H64" s="2"/>
      <c r="I64" s="5">
        <f>((I59*F59)+(I60*F60)+(I61*F61)+(I62*F62)+(I63*F63))/(F59+F60+F61+F62+F63)</f>
        <v>5.5083731894995394</v>
      </c>
      <c r="J64" s="25"/>
    </row>
    <row r="65" spans="6:10" ht="15.75" customHeight="1" x14ac:dyDescent="0.25">
      <c r="F65" s="24"/>
      <c r="G65" s="2"/>
      <c r="H65" s="2"/>
      <c r="I65" s="2"/>
      <c r="J65" s="25"/>
    </row>
    <row r="66" spans="6:10" ht="15.75" customHeight="1" x14ac:dyDescent="0.25">
      <c r="F66" s="24"/>
      <c r="G66" s="2"/>
      <c r="H66" s="2"/>
      <c r="I66" s="2"/>
      <c r="J66" s="25"/>
    </row>
    <row r="67" spans="6:10" ht="15.75" customHeight="1" x14ac:dyDescent="0.25">
      <c r="F67" s="24"/>
      <c r="G67" s="2"/>
      <c r="H67" s="2"/>
      <c r="I67" s="2"/>
      <c r="J67" s="25"/>
    </row>
    <row r="68" spans="6:10" ht="15.75" customHeight="1" x14ac:dyDescent="0.25">
      <c r="F68" s="24"/>
      <c r="G68" s="2"/>
      <c r="H68" s="2"/>
      <c r="I68" s="2"/>
      <c r="J68" s="25"/>
    </row>
    <row r="69" spans="6:10" ht="15.75" customHeight="1" x14ac:dyDescent="0.25">
      <c r="F69" s="24"/>
      <c r="G69" s="2"/>
      <c r="H69" s="2"/>
      <c r="I69" s="2"/>
      <c r="J69" s="25"/>
    </row>
    <row r="70" spans="6:10" ht="15.75" customHeight="1" x14ac:dyDescent="0.25">
      <c r="F70" s="24"/>
      <c r="G70" s="2"/>
      <c r="H70" s="2"/>
      <c r="I70" s="2"/>
      <c r="J70" s="25"/>
    </row>
    <row r="71" spans="6:10" ht="15.75" customHeight="1" x14ac:dyDescent="0.25">
      <c r="F71" s="24"/>
      <c r="G71" s="2"/>
      <c r="H71" s="2"/>
      <c r="I71" s="2"/>
      <c r="J71" s="25"/>
    </row>
    <row r="72" spans="6:10" ht="15.75" customHeight="1" x14ac:dyDescent="0.25">
      <c r="F72" s="24"/>
      <c r="G72" s="2"/>
      <c r="H72" s="2"/>
      <c r="I72" s="2"/>
      <c r="J72" s="25"/>
    </row>
    <row r="73" spans="6:10" ht="15.75" customHeight="1" x14ac:dyDescent="0.25">
      <c r="F73" s="24"/>
      <c r="G73" s="2"/>
      <c r="H73" s="2"/>
      <c r="I73" s="2"/>
      <c r="J73" s="25"/>
    </row>
    <row r="74" spans="6:10" ht="15.75" customHeight="1" x14ac:dyDescent="0.25">
      <c r="F74" s="24"/>
      <c r="G74" s="2"/>
      <c r="H74" s="2"/>
      <c r="I74" s="2"/>
      <c r="J74" s="25"/>
    </row>
    <row r="75" spans="6:10" ht="15.75" customHeight="1" x14ac:dyDescent="0.25">
      <c r="F75" s="24"/>
      <c r="G75" s="2"/>
      <c r="H75" s="2"/>
      <c r="I75" s="2"/>
      <c r="J75" s="25"/>
    </row>
    <row r="76" spans="6:10" ht="15.75" customHeight="1" x14ac:dyDescent="0.25">
      <c r="F76" s="24"/>
      <c r="G76" s="2"/>
      <c r="H76" s="2"/>
      <c r="I76" s="2"/>
      <c r="J76" s="25"/>
    </row>
    <row r="77" spans="6:10" ht="15.75" customHeight="1" x14ac:dyDescent="0.25">
      <c r="F77" s="24"/>
      <c r="G77" s="2"/>
      <c r="H77" s="2"/>
      <c r="I77" s="2"/>
      <c r="J77" s="25"/>
    </row>
    <row r="78" spans="6:10" ht="15.75" customHeight="1" x14ac:dyDescent="0.25">
      <c r="F78" s="24"/>
      <c r="G78" s="2"/>
      <c r="H78" s="2"/>
      <c r="I78" s="2"/>
      <c r="J78" s="25"/>
    </row>
    <row r="79" spans="6:10" ht="15.75" customHeight="1" x14ac:dyDescent="0.25">
      <c r="F79" s="24"/>
      <c r="G79" s="2"/>
      <c r="H79" s="2"/>
      <c r="I79" s="2"/>
      <c r="J79" s="25"/>
    </row>
    <row r="80" spans="6:10" ht="15.75" customHeight="1" x14ac:dyDescent="0.25">
      <c r="F80" s="24"/>
      <c r="G80" s="2"/>
      <c r="H80" s="2"/>
      <c r="I80" s="2"/>
      <c r="J80" s="25"/>
    </row>
    <row r="81" spans="6:10" ht="15.75" customHeight="1" x14ac:dyDescent="0.25">
      <c r="F81" s="27"/>
      <c r="G81" s="28"/>
      <c r="H81" s="28"/>
      <c r="I81" s="28"/>
      <c r="J81" s="29"/>
    </row>
  </sheetData>
  <mergeCells count="5">
    <mergeCell ref="F55:H56"/>
    <mergeCell ref="A21:C22"/>
    <mergeCell ref="A8:C9"/>
    <mergeCell ref="A35:C36"/>
    <mergeCell ref="A48:C4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peiran yu</dc:creator>
  <cp:lastModifiedBy>peiran yu</cp:lastModifiedBy>
  <dcterms:created xsi:type="dcterms:W3CDTF">2020-12-29T07:47:32Z</dcterms:created>
  <dcterms:modified xsi:type="dcterms:W3CDTF">2020-12-29T08:09:18Z</dcterms:modified>
</cp:coreProperties>
</file>